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repower2\DATA PENJUALAN\"/>
    </mc:Choice>
  </mc:AlternateContent>
  <bookViews>
    <workbookView xWindow="225" yWindow="225" windowWidth="20730" windowHeight="11160" tabRatio="815" firstSheet="5" activeTab="43"/>
  </bookViews>
  <sheets>
    <sheet name="REKAP ALL " sheetId="1" r:id="rId1"/>
    <sheet name="BERKAS BI CHECKING" sheetId="2" r:id="rId2"/>
    <sheet name="B9" sheetId="3" r:id="rId3"/>
    <sheet name="C10" sheetId="4" r:id="rId4"/>
    <sheet name="Sheet3" sheetId="5" state="hidden" r:id="rId5"/>
    <sheet name="D10" sheetId="6" r:id="rId6"/>
    <sheet name="D11" sheetId="7" r:id="rId7"/>
    <sheet name="D18" sheetId="8" r:id="rId8"/>
    <sheet name="D9" sheetId="9" r:id="rId9"/>
    <sheet name="D21" sheetId="10" r:id="rId10"/>
    <sheet name="D22" sheetId="11" r:id="rId11"/>
    <sheet name="D23" sheetId="12" r:id="rId12"/>
    <sheet name="D25" sheetId="13" r:id="rId13"/>
    <sheet name="D28" sheetId="14" r:id="rId14"/>
    <sheet name="D29" sheetId="15" r:id="rId15"/>
    <sheet name="D31" sheetId="16" r:id="rId16"/>
    <sheet name="D35" sheetId="17" r:id="rId17"/>
    <sheet name="D36" sheetId="18" r:id="rId18"/>
    <sheet name="E1" sheetId="19" r:id="rId19"/>
    <sheet name="E2" sheetId="20" r:id="rId20"/>
    <sheet name="E3" sheetId="21" r:id="rId21"/>
    <sheet name="E5" sheetId="22" r:id="rId22"/>
    <sheet name="E6" sheetId="23" r:id="rId23"/>
    <sheet name="E7" sheetId="24" r:id="rId24"/>
    <sheet name="E8" sheetId="25" r:id="rId25"/>
    <sheet name="E9" sheetId="26" r:id="rId26"/>
    <sheet name="E10" sheetId="27" r:id="rId27"/>
    <sheet name="F1" sheetId="28" r:id="rId28"/>
    <sheet name="F2" sheetId="29" r:id="rId29"/>
    <sheet name="F3" sheetId="30" r:id="rId30"/>
    <sheet name="F5" sheetId="31" r:id="rId31"/>
    <sheet name="F6" sheetId="32" r:id="rId32"/>
    <sheet name="F7" sheetId="33" r:id="rId33"/>
    <sheet name="F8" sheetId="34" r:id="rId34"/>
    <sheet name="F9" sheetId="35" r:id="rId35"/>
    <sheet name="F10" sheetId="36" r:id="rId36"/>
    <sheet name="F11" sheetId="37" r:id="rId37"/>
    <sheet name="F12" sheetId="38" r:id="rId38"/>
    <sheet name="F15" sheetId="39" r:id="rId39"/>
    <sheet name="G1" sheetId="40" r:id="rId40"/>
    <sheet name="G2" sheetId="41" r:id="rId41"/>
    <sheet name="G3" sheetId="42" r:id="rId42"/>
    <sheet name="G5" sheetId="43" r:id="rId43"/>
    <sheet name="G6" sheetId="44" r:id="rId44"/>
    <sheet name="G7" sheetId="45" r:id="rId45"/>
  </sheets>
  <externalReferences>
    <externalReference r:id="rId46"/>
  </externalReferences>
  <definedNames>
    <definedName name="_xlnm._FilterDatabase" localSheetId="0" hidden="1">'REKAP ALL '!$A$8:$AD$100</definedName>
    <definedName name="_xlnm.Print_Area" localSheetId="1">'BERKAS BI CHECKING'!$A$1:$AX$14</definedName>
    <definedName name="_xlnm.Print_Area" localSheetId="0">'REKAP ALL '!$A$1:$AE$101</definedName>
  </definedNames>
  <calcPr calcId="152511"/>
</workbook>
</file>

<file path=xl/calcChain.xml><?xml version="1.0" encoding="utf-8"?>
<calcChain xmlns="http://schemas.openxmlformats.org/spreadsheetml/2006/main">
  <c r="E38" i="45" l="1"/>
  <c r="E39" i="45" s="1"/>
  <c r="J7" i="45"/>
  <c r="J6" i="45"/>
  <c r="F12" i="44"/>
  <c r="F13" i="44" s="1"/>
  <c r="F14" i="44" s="1"/>
  <c r="F11" i="44"/>
  <c r="D7" i="44"/>
  <c r="D8" i="44" s="1"/>
  <c r="M6" i="44"/>
  <c r="M5" i="44"/>
  <c r="D7" i="43"/>
  <c r="D8" i="43" s="1"/>
  <c r="F11" i="43" s="1"/>
  <c r="M5" i="43"/>
  <c r="M6" i="43" s="1"/>
  <c r="F38" i="42"/>
  <c r="F39" i="42" s="1"/>
  <c r="K6" i="42"/>
  <c r="K7" i="42" s="1"/>
  <c r="E39" i="41"/>
  <c r="E38" i="41"/>
  <c r="J6" i="41"/>
  <c r="J7" i="41" s="1"/>
  <c r="E38" i="40"/>
  <c r="E39" i="40" s="1"/>
  <c r="J6" i="40"/>
  <c r="J7" i="40" s="1"/>
  <c r="E38" i="39"/>
  <c r="E39" i="39" s="1"/>
  <c r="J6" i="39"/>
  <c r="J7" i="39" s="1"/>
  <c r="E38" i="38"/>
  <c r="E39" i="38" s="1"/>
  <c r="J6" i="38"/>
  <c r="J7" i="38" s="1"/>
  <c r="E39" i="37"/>
  <c r="E38" i="37"/>
  <c r="J6" i="37"/>
  <c r="J7" i="37" s="1"/>
  <c r="D8" i="36"/>
  <c r="D9" i="36" s="1"/>
  <c r="J6" i="36"/>
  <c r="J7" i="36" s="1"/>
  <c r="E31" i="35"/>
  <c r="E32" i="35" s="1"/>
  <c r="J6" i="35"/>
  <c r="J7" i="35" s="1"/>
  <c r="D8" i="34"/>
  <c r="D9" i="34" s="1"/>
  <c r="J6" i="34"/>
  <c r="J7" i="34" s="1"/>
  <c r="D10" i="33"/>
  <c r="D9" i="33"/>
  <c r="J6" i="33"/>
  <c r="J8" i="33" s="1"/>
  <c r="E6" i="33"/>
  <c r="D8" i="32"/>
  <c r="D7" i="32"/>
  <c r="K6" i="32"/>
  <c r="K5" i="32"/>
  <c r="E39" i="31"/>
  <c r="E38" i="31"/>
  <c r="J6" i="31"/>
  <c r="J7" i="31" s="1"/>
  <c r="E39" i="30"/>
  <c r="E38" i="30"/>
  <c r="J6" i="30"/>
  <c r="J7" i="30" s="1"/>
  <c r="E39" i="29"/>
  <c r="E38" i="29"/>
  <c r="J6" i="29"/>
  <c r="J7" i="29" s="1"/>
  <c r="E39" i="28"/>
  <c r="E38" i="28"/>
  <c r="J6" i="28"/>
  <c r="J7" i="28" s="1"/>
  <c r="E39" i="27"/>
  <c r="E38" i="27"/>
  <c r="J6" i="27"/>
  <c r="J7" i="27" s="1"/>
  <c r="E39" i="26"/>
  <c r="E38" i="26"/>
  <c r="J6" i="26"/>
  <c r="J7" i="26" s="1"/>
  <c r="E39" i="25"/>
  <c r="E38" i="25"/>
  <c r="J6" i="25"/>
  <c r="J7" i="25" s="1"/>
  <c r="E39" i="24"/>
  <c r="E38" i="24"/>
  <c r="J6" i="24"/>
  <c r="J7" i="24" s="1"/>
  <c r="E5" i="24"/>
  <c r="E38" i="23"/>
  <c r="E39" i="23" s="1"/>
  <c r="J6" i="23"/>
  <c r="J7" i="23" s="1"/>
  <c r="E37" i="22"/>
  <c r="E38" i="22" s="1"/>
  <c r="J5" i="22"/>
  <c r="J6" i="22" s="1"/>
  <c r="E37" i="21"/>
  <c r="E38" i="21" s="1"/>
  <c r="J6" i="21"/>
  <c r="J5" i="21"/>
  <c r="E38" i="20"/>
  <c r="E39" i="20" s="1"/>
  <c r="J6" i="20"/>
  <c r="J7" i="20" s="1"/>
  <c r="E12" i="19"/>
  <c r="E13" i="19" s="1"/>
  <c r="E14" i="19" s="1"/>
  <c r="E15" i="19" s="1"/>
  <c r="E16" i="19" s="1"/>
  <c r="E17" i="19" s="1"/>
  <c r="E18" i="19" s="1"/>
  <c r="E19" i="19" s="1"/>
  <c r="E20" i="19" s="1"/>
  <c r="E21" i="19" s="1"/>
  <c r="E22" i="19" s="1"/>
  <c r="E23" i="19" s="1"/>
  <c r="E24" i="19" s="1"/>
  <c r="E25" i="19" s="1"/>
  <c r="E26" i="19" s="1"/>
  <c r="E27" i="19" s="1"/>
  <c r="E11" i="19"/>
  <c r="D7" i="19"/>
  <c r="D8" i="19" s="1"/>
  <c r="K6" i="19"/>
  <c r="K5" i="19"/>
  <c r="D7" i="18"/>
  <c r="D8" i="18" s="1"/>
  <c r="M6" i="18"/>
  <c r="M5" i="18"/>
  <c r="D7" i="17"/>
  <c r="D8" i="17" s="1"/>
  <c r="M6" i="17"/>
  <c r="M5" i="17"/>
  <c r="D7" i="16"/>
  <c r="D8" i="16" s="1"/>
  <c r="K6" i="16"/>
  <c r="K5" i="16"/>
  <c r="D7" i="15"/>
  <c r="D8" i="15" s="1"/>
  <c r="M6" i="15"/>
  <c r="M5" i="15"/>
  <c r="D7" i="14"/>
  <c r="D8" i="14" s="1"/>
  <c r="L6" i="14"/>
  <c r="L5" i="14"/>
  <c r="E13" i="13"/>
  <c r="D10" i="13"/>
  <c r="K7" i="13"/>
  <c r="K6" i="13"/>
  <c r="E14" i="12"/>
  <c r="D9" i="12"/>
  <c r="D10" i="12" s="1"/>
  <c r="K6" i="12"/>
  <c r="K7" i="12" s="1"/>
  <c r="E10" i="11"/>
  <c r="E11" i="11" s="1"/>
  <c r="E12" i="11" s="1"/>
  <c r="E13" i="11" s="1"/>
  <c r="E14" i="11" s="1"/>
  <c r="E15" i="11" s="1"/>
  <c r="E18" i="11" s="1"/>
  <c r="E19" i="11" s="1"/>
  <c r="AC61" i="1" s="1"/>
  <c r="K7" i="11"/>
  <c r="K6" i="11"/>
  <c r="D6" i="11"/>
  <c r="F11" i="10"/>
  <c r="D8" i="10"/>
  <c r="D7" i="10"/>
  <c r="M5" i="10"/>
  <c r="M6" i="10" s="1"/>
  <c r="F12" i="9"/>
  <c r="F13" i="9" s="1"/>
  <c r="F11" i="9"/>
  <c r="D7" i="9"/>
  <c r="D8" i="9" s="1"/>
  <c r="M6" i="9"/>
  <c r="M5" i="9"/>
  <c r="F37" i="8"/>
  <c r="F38" i="8" s="1"/>
  <c r="K6" i="8"/>
  <c r="K5" i="8"/>
  <c r="F11" i="7"/>
  <c r="D7" i="7"/>
  <c r="D8" i="7" s="1"/>
  <c r="M5" i="7"/>
  <c r="M6" i="7" s="1"/>
  <c r="F11" i="6"/>
  <c r="F12" i="6" s="1"/>
  <c r="F13" i="6" s="1"/>
  <c r="F14" i="6" s="1"/>
  <c r="D7" i="6"/>
  <c r="D8" i="6" s="1"/>
  <c r="M5" i="6"/>
  <c r="M6" i="6" s="1"/>
  <c r="F13" i="4"/>
  <c r="F11" i="4"/>
  <c r="D7" i="4"/>
  <c r="D8" i="4" s="1"/>
  <c r="M5" i="4"/>
  <c r="M6" i="4" s="1"/>
  <c r="D7" i="3"/>
  <c r="D8" i="3" s="1"/>
  <c r="F11" i="3" s="1"/>
  <c r="M6" i="3"/>
  <c r="M5" i="3"/>
  <c r="N2403" i="2"/>
  <c r="L2403" i="2"/>
  <c r="N2402" i="2"/>
  <c r="L2402" i="2"/>
  <c r="N2401" i="2"/>
  <c r="L2401" i="2"/>
  <c r="N2400" i="2"/>
  <c r="L2400" i="2"/>
  <c r="N2399" i="2"/>
  <c r="L2399" i="2"/>
  <c r="N2398" i="2"/>
  <c r="L2398" i="2"/>
  <c r="N2397" i="2"/>
  <c r="L2397" i="2"/>
  <c r="N2396" i="2"/>
  <c r="L2396" i="2"/>
  <c r="N2395" i="2"/>
  <c r="L2395" i="2"/>
  <c r="N2394" i="2"/>
  <c r="L2394" i="2"/>
  <c r="N2393" i="2"/>
  <c r="L2393" i="2"/>
  <c r="N2392" i="2"/>
  <c r="L2392" i="2"/>
  <c r="N2391" i="2"/>
  <c r="L2391" i="2"/>
  <c r="N2390" i="2"/>
  <c r="L2390" i="2"/>
  <c r="N2389" i="2"/>
  <c r="L2389" i="2"/>
  <c r="N2388" i="2"/>
  <c r="L2388" i="2"/>
  <c r="N2387" i="2"/>
  <c r="L2387" i="2"/>
  <c r="N2386" i="2"/>
  <c r="L2386" i="2"/>
  <c r="N2385" i="2"/>
  <c r="L2385" i="2"/>
  <c r="N2384" i="2"/>
  <c r="L2384" i="2"/>
  <c r="N2383" i="2"/>
  <c r="L2383" i="2"/>
  <c r="N2382" i="2"/>
  <c r="L2382" i="2"/>
  <c r="N2381" i="2"/>
  <c r="L2381" i="2"/>
  <c r="N2380" i="2"/>
  <c r="L2380" i="2"/>
  <c r="N2379" i="2"/>
  <c r="L2379" i="2"/>
  <c r="N2378" i="2"/>
  <c r="L2378" i="2"/>
  <c r="N2377" i="2"/>
  <c r="L2377" i="2"/>
  <c r="N2376" i="2"/>
  <c r="L2376" i="2"/>
  <c r="N2375" i="2"/>
  <c r="L2375" i="2"/>
  <c r="N2374" i="2"/>
  <c r="L2374" i="2"/>
  <c r="N2373" i="2"/>
  <c r="L2373" i="2"/>
  <c r="N2372" i="2"/>
  <c r="L2372" i="2"/>
  <c r="N2371" i="2"/>
  <c r="L2371" i="2"/>
  <c r="N2370" i="2"/>
  <c r="L2370" i="2"/>
  <c r="N2369" i="2"/>
  <c r="L2369" i="2"/>
  <c r="N2368" i="2"/>
  <c r="L2368" i="2"/>
  <c r="N2367" i="2"/>
  <c r="L2367" i="2"/>
  <c r="N2366" i="2"/>
  <c r="L2366" i="2"/>
  <c r="N2365" i="2"/>
  <c r="L2365" i="2"/>
  <c r="N2364" i="2"/>
  <c r="L2364" i="2"/>
  <c r="N2363" i="2"/>
  <c r="L2363" i="2"/>
  <c r="N2362" i="2"/>
  <c r="L2362" i="2"/>
  <c r="N2361" i="2"/>
  <c r="L2361" i="2"/>
  <c r="N2360" i="2"/>
  <c r="L2360" i="2"/>
  <c r="N2359" i="2"/>
  <c r="L2359" i="2"/>
  <c r="N2358" i="2"/>
  <c r="L2358" i="2"/>
  <c r="N2357" i="2"/>
  <c r="L2357" i="2"/>
  <c r="N2356" i="2"/>
  <c r="L2356" i="2"/>
  <c r="N2355" i="2"/>
  <c r="L2355" i="2"/>
  <c r="N2354" i="2"/>
  <c r="L2354" i="2"/>
  <c r="N2353" i="2"/>
  <c r="L2353" i="2"/>
  <c r="N2352" i="2"/>
  <c r="L2352" i="2"/>
  <c r="N2351" i="2"/>
  <c r="L2351" i="2"/>
  <c r="N2350" i="2"/>
  <c r="L2350" i="2"/>
  <c r="N2349" i="2"/>
  <c r="L2349" i="2"/>
  <c r="N2348" i="2"/>
  <c r="L2348" i="2"/>
  <c r="N2347" i="2"/>
  <c r="L2347" i="2"/>
  <c r="N2346" i="2"/>
  <c r="L2346" i="2"/>
  <c r="N2345" i="2"/>
  <c r="L2345" i="2"/>
  <c r="N2344" i="2"/>
  <c r="L2344" i="2"/>
  <c r="N2343" i="2"/>
  <c r="L2343" i="2"/>
  <c r="N2342" i="2"/>
  <c r="L2342" i="2"/>
  <c r="N2341" i="2"/>
  <c r="L2341" i="2"/>
  <c r="N2340" i="2"/>
  <c r="L2340" i="2"/>
  <c r="N2339" i="2"/>
  <c r="L2339" i="2"/>
  <c r="N2338" i="2"/>
  <c r="L2338" i="2"/>
  <c r="N2337" i="2"/>
  <c r="L2337" i="2"/>
  <c r="N2336" i="2"/>
  <c r="L2336" i="2"/>
  <c r="N2335" i="2"/>
  <c r="L2335" i="2"/>
  <c r="N2334" i="2"/>
  <c r="L2334" i="2"/>
  <c r="N2333" i="2"/>
  <c r="L2333" i="2"/>
  <c r="N2332" i="2"/>
  <c r="L2332" i="2"/>
  <c r="N2331" i="2"/>
  <c r="L2331" i="2"/>
  <c r="N2330" i="2"/>
  <c r="L2330" i="2"/>
  <c r="N2329" i="2"/>
  <c r="L2329" i="2"/>
  <c r="N2328" i="2"/>
  <c r="L2328" i="2"/>
  <c r="N2327" i="2"/>
  <c r="L2327" i="2"/>
  <c r="N2326" i="2"/>
  <c r="L2326" i="2"/>
  <c r="N2325" i="2"/>
  <c r="L2325" i="2"/>
  <c r="N2324" i="2"/>
  <c r="L2324" i="2"/>
  <c r="N2323" i="2"/>
  <c r="L2323" i="2"/>
  <c r="N2322" i="2"/>
  <c r="L2322" i="2"/>
  <c r="N2321" i="2"/>
  <c r="L2321" i="2"/>
  <c r="N2320" i="2"/>
  <c r="L2320" i="2"/>
  <c r="N2319" i="2"/>
  <c r="L2319" i="2"/>
  <c r="N2318" i="2"/>
  <c r="L2318" i="2"/>
  <c r="N2317" i="2"/>
  <c r="L2317" i="2"/>
  <c r="N2316" i="2"/>
  <c r="L2316" i="2"/>
  <c r="N2315" i="2"/>
  <c r="L2315" i="2"/>
  <c r="N2314" i="2"/>
  <c r="L2314" i="2"/>
  <c r="N2313" i="2"/>
  <c r="L2313" i="2"/>
  <c r="N2312" i="2"/>
  <c r="L2312" i="2"/>
  <c r="N2311" i="2"/>
  <c r="L2311" i="2"/>
  <c r="N2310" i="2"/>
  <c r="L2310" i="2"/>
  <c r="N2309" i="2"/>
  <c r="L2309" i="2"/>
  <c r="N2308" i="2"/>
  <c r="L2308" i="2"/>
  <c r="N2307" i="2"/>
  <c r="L2307" i="2"/>
  <c r="N2306" i="2"/>
  <c r="L2306" i="2"/>
  <c r="N2305" i="2"/>
  <c r="L2305" i="2"/>
  <c r="N2304" i="2"/>
  <c r="L2304" i="2"/>
  <c r="N2303" i="2"/>
  <c r="L2303" i="2"/>
  <c r="N2302" i="2"/>
  <c r="L2302" i="2"/>
  <c r="N2301" i="2"/>
  <c r="L2301" i="2"/>
  <c r="N2300" i="2"/>
  <c r="L2300" i="2"/>
  <c r="N2299" i="2"/>
  <c r="L2299" i="2"/>
  <c r="N2298" i="2"/>
  <c r="L2298" i="2"/>
  <c r="N2297" i="2"/>
  <c r="L2297" i="2"/>
  <c r="N2296" i="2"/>
  <c r="L2296" i="2"/>
  <c r="N2295" i="2"/>
  <c r="L2295" i="2"/>
  <c r="N2294" i="2"/>
  <c r="L2294" i="2"/>
  <c r="N2293" i="2"/>
  <c r="L2293" i="2"/>
  <c r="N2292" i="2"/>
  <c r="L2292" i="2"/>
  <c r="N2291" i="2"/>
  <c r="L2291" i="2"/>
  <c r="N2290" i="2"/>
  <c r="L2290" i="2"/>
  <c r="N2289" i="2"/>
  <c r="L2289" i="2"/>
  <c r="N2288" i="2"/>
  <c r="L2288" i="2"/>
  <c r="N2287" i="2"/>
  <c r="L2287" i="2"/>
  <c r="N2286" i="2"/>
  <c r="L2286" i="2"/>
  <c r="N2285" i="2"/>
  <c r="L2285" i="2"/>
  <c r="N2284" i="2"/>
  <c r="L2284" i="2"/>
  <c r="N2283" i="2"/>
  <c r="L2283" i="2"/>
  <c r="N2282" i="2"/>
  <c r="L2282" i="2"/>
  <c r="N2281" i="2"/>
  <c r="L2281" i="2"/>
  <c r="N2280" i="2"/>
  <c r="L2280" i="2"/>
  <c r="N2279" i="2"/>
  <c r="L2279" i="2"/>
  <c r="N2278" i="2"/>
  <c r="L2278" i="2"/>
  <c r="N2277" i="2"/>
  <c r="L2277" i="2"/>
  <c r="N2276" i="2"/>
  <c r="L2276" i="2"/>
  <c r="N2275" i="2"/>
  <c r="L2275" i="2"/>
  <c r="N2274" i="2"/>
  <c r="L2274" i="2"/>
  <c r="N2273" i="2"/>
  <c r="L2273" i="2"/>
  <c r="N2272" i="2"/>
  <c r="L2272" i="2"/>
  <c r="N2271" i="2"/>
  <c r="L2271" i="2"/>
  <c r="N2270" i="2"/>
  <c r="L2270" i="2"/>
  <c r="N2269" i="2"/>
  <c r="L2269" i="2"/>
  <c r="N2268" i="2"/>
  <c r="L2268" i="2"/>
  <c r="N2267" i="2"/>
  <c r="L2267" i="2"/>
  <c r="N2266" i="2"/>
  <c r="L2266" i="2"/>
  <c r="N2265" i="2"/>
  <c r="L2265" i="2"/>
  <c r="N2264" i="2"/>
  <c r="L2264" i="2"/>
  <c r="N2263" i="2"/>
  <c r="L2263" i="2"/>
  <c r="N2262" i="2"/>
  <c r="L2262" i="2"/>
  <c r="N2261" i="2"/>
  <c r="L2261" i="2"/>
  <c r="N2260" i="2"/>
  <c r="L2260" i="2"/>
  <c r="N2259" i="2"/>
  <c r="L2259" i="2"/>
  <c r="N2258" i="2"/>
  <c r="L2258" i="2"/>
  <c r="N2257" i="2"/>
  <c r="L2257" i="2"/>
  <c r="N2256" i="2"/>
  <c r="L2256" i="2"/>
  <c r="N2255" i="2"/>
  <c r="L2255" i="2"/>
  <c r="N2254" i="2"/>
  <c r="L2254" i="2"/>
  <c r="N2253" i="2"/>
  <c r="L2253" i="2"/>
  <c r="N2252" i="2"/>
  <c r="L2252" i="2"/>
  <c r="N2251" i="2"/>
  <c r="L2251" i="2"/>
  <c r="N2250" i="2"/>
  <c r="L2250" i="2"/>
  <c r="N2249" i="2"/>
  <c r="L2249" i="2"/>
  <c r="N2248" i="2"/>
  <c r="L2248" i="2"/>
  <c r="N2247" i="2"/>
  <c r="L2247" i="2"/>
  <c r="N2246" i="2"/>
  <c r="L2246" i="2"/>
  <c r="N2245" i="2"/>
  <c r="L2245" i="2"/>
  <c r="N2244" i="2"/>
  <c r="L2244" i="2"/>
  <c r="N2243" i="2"/>
  <c r="L2243" i="2"/>
  <c r="N2242" i="2"/>
  <c r="L2242" i="2"/>
  <c r="N2241" i="2"/>
  <c r="L2241" i="2"/>
  <c r="N2240" i="2"/>
  <c r="L2240" i="2"/>
  <c r="N2239" i="2"/>
  <c r="L2239" i="2"/>
  <c r="N2238" i="2"/>
  <c r="L2238" i="2"/>
  <c r="N2237" i="2"/>
  <c r="L2237" i="2"/>
  <c r="N2236" i="2"/>
  <c r="L2236" i="2"/>
  <c r="N2235" i="2"/>
  <c r="L2235" i="2"/>
  <c r="N2234" i="2"/>
  <c r="L2234" i="2"/>
  <c r="N2233" i="2"/>
  <c r="L2233" i="2"/>
  <c r="N2232" i="2"/>
  <c r="L2232" i="2"/>
  <c r="N2231" i="2"/>
  <c r="L2231" i="2"/>
  <c r="N2230" i="2"/>
  <c r="L2230" i="2"/>
  <c r="N2229" i="2"/>
  <c r="L2229" i="2"/>
  <c r="N2228" i="2"/>
  <c r="L2228" i="2"/>
  <c r="N2227" i="2"/>
  <c r="L2227" i="2"/>
  <c r="N2226" i="2"/>
  <c r="L2226" i="2"/>
  <c r="N2225" i="2"/>
  <c r="L2225" i="2"/>
  <c r="N2224" i="2"/>
  <c r="L2224" i="2"/>
  <c r="N2223" i="2"/>
  <c r="L2223" i="2"/>
  <c r="N2222" i="2"/>
  <c r="L2222" i="2"/>
  <c r="N2221" i="2"/>
  <c r="L2221" i="2"/>
  <c r="N2220" i="2"/>
  <c r="L2220" i="2"/>
  <c r="N2219" i="2"/>
  <c r="L2219" i="2"/>
  <c r="N2218" i="2"/>
  <c r="L2218" i="2"/>
  <c r="N2217" i="2"/>
  <c r="L2217" i="2"/>
  <c r="N2216" i="2"/>
  <c r="L2216" i="2"/>
  <c r="N2215" i="2"/>
  <c r="L2215" i="2"/>
  <c r="N2214" i="2"/>
  <c r="L2214" i="2"/>
  <c r="N2213" i="2"/>
  <c r="L2213" i="2"/>
  <c r="N2212" i="2"/>
  <c r="L2212" i="2"/>
  <c r="N2211" i="2"/>
  <c r="L2211" i="2"/>
  <c r="N2210" i="2"/>
  <c r="L2210" i="2"/>
  <c r="N2209" i="2"/>
  <c r="L2209" i="2"/>
  <c r="N2208" i="2"/>
  <c r="L2208" i="2"/>
  <c r="N2207" i="2"/>
  <c r="L2207" i="2"/>
  <c r="N2206" i="2"/>
  <c r="L2206" i="2"/>
  <c r="N2205" i="2"/>
  <c r="L2205" i="2"/>
  <c r="N2204" i="2"/>
  <c r="L2204" i="2"/>
  <c r="N2203" i="2"/>
  <c r="L2203" i="2"/>
  <c r="N2202" i="2"/>
  <c r="L2202" i="2"/>
  <c r="N2201" i="2"/>
  <c r="L2201" i="2"/>
  <c r="N2200" i="2"/>
  <c r="L2200" i="2"/>
  <c r="N2199" i="2"/>
  <c r="L2199" i="2"/>
  <c r="N2198" i="2"/>
  <c r="L2198" i="2"/>
  <c r="N2197" i="2"/>
  <c r="L2197" i="2"/>
  <c r="N2196" i="2"/>
  <c r="L2196" i="2"/>
  <c r="N2195" i="2"/>
  <c r="L2195" i="2"/>
  <c r="N2194" i="2"/>
  <c r="L2194" i="2"/>
  <c r="N2193" i="2"/>
  <c r="L2193" i="2"/>
  <c r="N2192" i="2"/>
  <c r="L2192" i="2"/>
  <c r="N2191" i="2"/>
  <c r="L2191" i="2"/>
  <c r="N2190" i="2"/>
  <c r="L2190" i="2"/>
  <c r="N2189" i="2"/>
  <c r="L2189" i="2"/>
  <c r="N2188" i="2"/>
  <c r="L2188" i="2"/>
  <c r="N2187" i="2"/>
  <c r="L2187" i="2"/>
  <c r="N2186" i="2"/>
  <c r="L2186" i="2"/>
  <c r="N2185" i="2"/>
  <c r="L2185" i="2"/>
  <c r="N2184" i="2"/>
  <c r="L2184" i="2"/>
  <c r="N2183" i="2"/>
  <c r="L2183" i="2"/>
  <c r="N2182" i="2"/>
  <c r="L2182" i="2"/>
  <c r="N2181" i="2"/>
  <c r="L2181" i="2"/>
  <c r="N2180" i="2"/>
  <c r="L2180" i="2"/>
  <c r="N2179" i="2"/>
  <c r="L2179" i="2"/>
  <c r="N2178" i="2"/>
  <c r="L2178" i="2"/>
  <c r="N2177" i="2"/>
  <c r="L2177" i="2"/>
  <c r="N2176" i="2"/>
  <c r="L2176" i="2"/>
  <c r="N2175" i="2"/>
  <c r="L2175" i="2"/>
  <c r="N2174" i="2"/>
  <c r="L2174" i="2"/>
  <c r="N2173" i="2"/>
  <c r="L2173" i="2"/>
  <c r="N2172" i="2"/>
  <c r="L2172" i="2"/>
  <c r="N2171" i="2"/>
  <c r="L2171" i="2"/>
  <c r="N2170" i="2"/>
  <c r="L2170" i="2"/>
  <c r="N2169" i="2"/>
  <c r="L2169" i="2"/>
  <c r="N2168" i="2"/>
  <c r="L2168" i="2"/>
  <c r="N2167" i="2"/>
  <c r="L2167" i="2"/>
  <c r="N2166" i="2"/>
  <c r="L2166" i="2"/>
  <c r="N2165" i="2"/>
  <c r="L2165" i="2"/>
  <c r="N2164" i="2"/>
  <c r="L2164" i="2"/>
  <c r="N2163" i="2"/>
  <c r="L2163" i="2"/>
  <c r="N2162" i="2"/>
  <c r="L2162" i="2"/>
  <c r="N2161" i="2"/>
  <c r="L2161" i="2"/>
  <c r="N2160" i="2"/>
  <c r="L2160" i="2"/>
  <c r="N2159" i="2"/>
  <c r="L2159" i="2"/>
  <c r="N2158" i="2"/>
  <c r="L2158" i="2"/>
  <c r="N2157" i="2"/>
  <c r="L2157" i="2"/>
  <c r="N2156" i="2"/>
  <c r="L2156" i="2"/>
  <c r="N2155" i="2"/>
  <c r="L2155" i="2"/>
  <c r="N2154" i="2"/>
  <c r="L2154" i="2"/>
  <c r="N2153" i="2"/>
  <c r="L2153" i="2"/>
  <c r="N2152" i="2"/>
  <c r="L2152" i="2"/>
  <c r="N2151" i="2"/>
  <c r="L2151" i="2"/>
  <c r="N2150" i="2"/>
  <c r="L2150" i="2"/>
  <c r="N2149" i="2"/>
  <c r="L2149" i="2"/>
  <c r="N2148" i="2"/>
  <c r="L2148" i="2"/>
  <c r="N2147" i="2"/>
  <c r="L2147" i="2"/>
  <c r="N2146" i="2"/>
  <c r="L2146" i="2"/>
  <c r="N2145" i="2"/>
  <c r="L2145" i="2"/>
  <c r="N2144" i="2"/>
  <c r="L2144" i="2"/>
  <c r="N2143" i="2"/>
  <c r="L2143" i="2"/>
  <c r="N2142" i="2"/>
  <c r="L2142" i="2"/>
  <c r="N2141" i="2"/>
  <c r="L2141" i="2"/>
  <c r="N2140" i="2"/>
  <c r="L2140" i="2"/>
  <c r="N2139" i="2"/>
  <c r="L2139" i="2"/>
  <c r="N2138" i="2"/>
  <c r="L2138" i="2"/>
  <c r="N2137" i="2"/>
  <c r="L2137" i="2"/>
  <c r="N2136" i="2"/>
  <c r="L2136" i="2"/>
  <c r="N2135" i="2"/>
  <c r="L2135" i="2"/>
  <c r="N2134" i="2"/>
  <c r="L2134" i="2"/>
  <c r="N2133" i="2"/>
  <c r="L2133" i="2"/>
  <c r="N2132" i="2"/>
  <c r="L2132" i="2"/>
  <c r="N2131" i="2"/>
  <c r="L2131" i="2"/>
  <c r="N2130" i="2"/>
  <c r="L2130" i="2"/>
  <c r="N2129" i="2"/>
  <c r="L2129" i="2"/>
  <c r="N2128" i="2"/>
  <c r="L2128" i="2"/>
  <c r="N2127" i="2"/>
  <c r="L2127" i="2"/>
  <c r="N2126" i="2"/>
  <c r="L2126" i="2"/>
  <c r="N2125" i="2"/>
  <c r="L2125" i="2"/>
  <c r="N2124" i="2"/>
  <c r="L2124" i="2"/>
  <c r="N2123" i="2"/>
  <c r="L2123" i="2"/>
  <c r="N2122" i="2"/>
  <c r="L2122" i="2"/>
  <c r="N2121" i="2"/>
  <c r="L2121" i="2"/>
  <c r="N2120" i="2"/>
  <c r="L2120" i="2"/>
  <c r="N2119" i="2"/>
  <c r="L2119" i="2"/>
  <c r="N2118" i="2"/>
  <c r="L2118" i="2"/>
  <c r="N2117" i="2"/>
  <c r="L2117" i="2"/>
  <c r="N2116" i="2"/>
  <c r="L2116" i="2"/>
  <c r="N2115" i="2"/>
  <c r="L2115" i="2"/>
  <c r="N2114" i="2"/>
  <c r="L2114" i="2"/>
  <c r="N2113" i="2"/>
  <c r="L2113" i="2"/>
  <c r="N2112" i="2"/>
  <c r="L2112" i="2"/>
  <c r="N2111" i="2"/>
  <c r="L2111" i="2"/>
  <c r="N2110" i="2"/>
  <c r="L2110" i="2"/>
  <c r="N2109" i="2"/>
  <c r="L2109" i="2"/>
  <c r="N2108" i="2"/>
  <c r="L2108" i="2"/>
  <c r="N2107" i="2"/>
  <c r="L2107" i="2"/>
  <c r="N2106" i="2"/>
  <c r="L2106" i="2"/>
  <c r="N2105" i="2"/>
  <c r="L2105" i="2"/>
  <c r="N2104" i="2"/>
  <c r="L2104" i="2"/>
  <c r="N2103" i="2"/>
  <c r="L2103" i="2"/>
  <c r="N2102" i="2"/>
  <c r="L2102" i="2"/>
  <c r="N2101" i="2"/>
  <c r="L2101" i="2"/>
  <c r="N2100" i="2"/>
  <c r="L2100" i="2"/>
  <c r="N2099" i="2"/>
  <c r="L2099" i="2"/>
  <c r="N2098" i="2"/>
  <c r="L2098" i="2"/>
  <c r="N2097" i="2"/>
  <c r="L2097" i="2"/>
  <c r="N2096" i="2"/>
  <c r="L2096" i="2"/>
  <c r="N2095" i="2"/>
  <c r="L2095" i="2"/>
  <c r="N2094" i="2"/>
  <c r="L2094" i="2"/>
  <c r="N2093" i="2"/>
  <c r="L2093" i="2"/>
  <c r="N2092" i="2"/>
  <c r="L2092" i="2"/>
  <c r="N2091" i="2"/>
  <c r="L2091" i="2"/>
  <c r="N2090" i="2"/>
  <c r="L2090" i="2"/>
  <c r="N2089" i="2"/>
  <c r="L2089" i="2"/>
  <c r="N2088" i="2"/>
  <c r="L2088" i="2"/>
  <c r="N2087" i="2"/>
  <c r="L2087" i="2"/>
  <c r="N2086" i="2"/>
  <c r="L2086" i="2"/>
  <c r="N2085" i="2"/>
  <c r="L2085" i="2"/>
  <c r="N2084" i="2"/>
  <c r="L2084" i="2"/>
  <c r="N2083" i="2"/>
  <c r="L2083" i="2"/>
  <c r="N2082" i="2"/>
  <c r="L2082" i="2"/>
  <c r="N2081" i="2"/>
  <c r="L2081" i="2"/>
  <c r="N2080" i="2"/>
  <c r="L2080" i="2"/>
  <c r="N2079" i="2"/>
  <c r="L2079" i="2"/>
  <c r="N2078" i="2"/>
  <c r="L2078" i="2"/>
  <c r="N2077" i="2"/>
  <c r="L2077" i="2"/>
  <c r="N2076" i="2"/>
  <c r="L2076" i="2"/>
  <c r="N2075" i="2"/>
  <c r="L2075" i="2"/>
  <c r="N2074" i="2"/>
  <c r="L2074" i="2"/>
  <c r="N2073" i="2"/>
  <c r="L2073" i="2"/>
  <c r="N2072" i="2"/>
  <c r="L2072" i="2"/>
  <c r="N2071" i="2"/>
  <c r="L2071" i="2"/>
  <c r="N2070" i="2"/>
  <c r="L2070" i="2"/>
  <c r="N2069" i="2"/>
  <c r="L2069" i="2"/>
  <c r="N2068" i="2"/>
  <c r="L2068" i="2"/>
  <c r="N2067" i="2"/>
  <c r="L2067" i="2"/>
  <c r="N2066" i="2"/>
  <c r="L2066" i="2"/>
  <c r="N2065" i="2"/>
  <c r="L2065" i="2"/>
  <c r="N2064" i="2"/>
  <c r="L2064" i="2"/>
  <c r="N2063" i="2"/>
  <c r="L2063" i="2"/>
  <c r="N2062" i="2"/>
  <c r="L2062" i="2"/>
  <c r="N2061" i="2"/>
  <c r="L2061" i="2"/>
  <c r="N2060" i="2"/>
  <c r="L2060" i="2"/>
  <c r="N2059" i="2"/>
  <c r="L2059" i="2"/>
  <c r="N2058" i="2"/>
  <c r="L2058" i="2"/>
  <c r="N2057" i="2"/>
  <c r="L2057" i="2"/>
  <c r="N2056" i="2"/>
  <c r="L2056" i="2"/>
  <c r="N2055" i="2"/>
  <c r="L2055" i="2"/>
  <c r="N2054" i="2"/>
  <c r="L2054" i="2"/>
  <c r="N2053" i="2"/>
  <c r="L2053" i="2"/>
  <c r="N2052" i="2"/>
  <c r="L2052" i="2"/>
  <c r="N2051" i="2"/>
  <c r="L2051" i="2"/>
  <c r="N2050" i="2"/>
  <c r="L2050" i="2"/>
  <c r="N2049" i="2"/>
  <c r="L2049" i="2"/>
  <c r="N2048" i="2"/>
  <c r="L2048" i="2"/>
  <c r="N2047" i="2"/>
  <c r="L2047" i="2"/>
  <c r="N2046" i="2"/>
  <c r="L2046" i="2"/>
  <c r="N2045" i="2"/>
  <c r="L2045" i="2"/>
  <c r="N2044" i="2"/>
  <c r="L2044" i="2"/>
  <c r="N2043" i="2"/>
  <c r="L2043" i="2"/>
  <c r="N2042" i="2"/>
  <c r="L2042" i="2"/>
  <c r="N2041" i="2"/>
  <c r="L2041" i="2"/>
  <c r="N2040" i="2"/>
  <c r="L2040" i="2"/>
  <c r="N2039" i="2"/>
  <c r="L2039" i="2"/>
  <c r="N2038" i="2"/>
  <c r="L2038" i="2"/>
  <c r="N2037" i="2"/>
  <c r="L2037" i="2"/>
  <c r="N2036" i="2"/>
  <c r="L2036" i="2"/>
  <c r="N2035" i="2"/>
  <c r="L2035" i="2"/>
  <c r="N2034" i="2"/>
  <c r="L2034" i="2"/>
  <c r="N2033" i="2"/>
  <c r="L2033" i="2"/>
  <c r="N2032" i="2"/>
  <c r="L2032" i="2"/>
  <c r="N2031" i="2"/>
  <c r="L2031" i="2"/>
  <c r="N2030" i="2"/>
  <c r="L2030" i="2"/>
  <c r="N2029" i="2"/>
  <c r="L2029" i="2"/>
  <c r="N2028" i="2"/>
  <c r="L2028" i="2"/>
  <c r="N2027" i="2"/>
  <c r="L2027" i="2"/>
  <c r="N2026" i="2"/>
  <c r="L2026" i="2"/>
  <c r="N2025" i="2"/>
  <c r="L2025" i="2"/>
  <c r="N2024" i="2"/>
  <c r="L2024" i="2"/>
  <c r="N2023" i="2"/>
  <c r="L2023" i="2"/>
  <c r="N2022" i="2"/>
  <c r="L2022" i="2"/>
  <c r="N2021" i="2"/>
  <c r="L2021" i="2"/>
  <c r="N2020" i="2"/>
  <c r="L2020" i="2"/>
  <c r="N2019" i="2"/>
  <c r="L2019" i="2"/>
  <c r="N2018" i="2"/>
  <c r="L2018" i="2"/>
  <c r="N2017" i="2"/>
  <c r="L2017" i="2"/>
  <c r="N2016" i="2"/>
  <c r="L2016" i="2"/>
  <c r="N2015" i="2"/>
  <c r="L2015" i="2"/>
  <c r="N2014" i="2"/>
  <c r="L2014" i="2"/>
  <c r="N2013" i="2"/>
  <c r="L2013" i="2"/>
  <c r="N2012" i="2"/>
  <c r="L2012" i="2"/>
  <c r="N2011" i="2"/>
  <c r="L2011" i="2"/>
  <c r="N2010" i="2"/>
  <c r="L2010" i="2"/>
  <c r="N2009" i="2"/>
  <c r="L2009" i="2"/>
  <c r="N2008" i="2"/>
  <c r="L2008" i="2"/>
  <c r="N2007" i="2"/>
  <c r="L2007" i="2"/>
  <c r="N2006" i="2"/>
  <c r="L2006" i="2"/>
  <c r="N2005" i="2"/>
  <c r="L2005" i="2"/>
  <c r="N2004" i="2"/>
  <c r="L2004" i="2"/>
  <c r="N2003" i="2"/>
  <c r="L2003" i="2"/>
  <c r="N2002" i="2"/>
  <c r="L2002" i="2"/>
  <c r="N2001" i="2"/>
  <c r="L2001" i="2"/>
  <c r="N2000" i="2"/>
  <c r="L2000" i="2"/>
  <c r="N1999" i="2"/>
  <c r="L1999" i="2"/>
  <c r="N1998" i="2"/>
  <c r="L1998" i="2"/>
  <c r="N1997" i="2"/>
  <c r="L1997" i="2"/>
  <c r="N1996" i="2"/>
  <c r="L1996" i="2"/>
  <c r="N1995" i="2"/>
  <c r="L1995" i="2"/>
  <c r="N1994" i="2"/>
  <c r="L1994" i="2"/>
  <c r="N1993" i="2"/>
  <c r="L1993" i="2"/>
  <c r="N1992" i="2"/>
  <c r="L1992" i="2"/>
  <c r="N1991" i="2"/>
  <c r="L1991" i="2"/>
  <c r="N1990" i="2"/>
  <c r="L1990" i="2"/>
  <c r="N1989" i="2"/>
  <c r="L1989" i="2"/>
  <c r="N1988" i="2"/>
  <c r="L1988" i="2"/>
  <c r="N1987" i="2"/>
  <c r="L1987" i="2"/>
  <c r="N1986" i="2"/>
  <c r="L1986" i="2"/>
  <c r="N1985" i="2"/>
  <c r="L1985" i="2"/>
  <c r="N1984" i="2"/>
  <c r="L1984" i="2"/>
  <c r="N1983" i="2"/>
  <c r="L1983" i="2"/>
  <c r="N1982" i="2"/>
  <c r="L1982" i="2"/>
  <c r="N1981" i="2"/>
  <c r="L1981" i="2"/>
  <c r="N1980" i="2"/>
  <c r="L1980" i="2"/>
  <c r="N1979" i="2"/>
  <c r="L1979" i="2"/>
  <c r="N1978" i="2"/>
  <c r="L1978" i="2"/>
  <c r="N1977" i="2"/>
  <c r="L1977" i="2"/>
  <c r="N1976" i="2"/>
  <c r="L1976" i="2"/>
  <c r="N1975" i="2"/>
  <c r="L1975" i="2"/>
  <c r="N1974" i="2"/>
  <c r="L1974" i="2"/>
  <c r="N1973" i="2"/>
  <c r="L1973" i="2"/>
  <c r="N1972" i="2"/>
  <c r="L1972" i="2"/>
  <c r="N1971" i="2"/>
  <c r="L1971" i="2"/>
  <c r="N1970" i="2"/>
  <c r="L1970" i="2"/>
  <c r="N1969" i="2"/>
  <c r="L1969" i="2"/>
  <c r="N1968" i="2"/>
  <c r="L1968" i="2"/>
  <c r="N1967" i="2"/>
  <c r="L1967" i="2"/>
  <c r="N1966" i="2"/>
  <c r="L1966" i="2"/>
  <c r="N1965" i="2"/>
  <c r="L1965" i="2"/>
  <c r="N1964" i="2"/>
  <c r="L1964" i="2"/>
  <c r="N1963" i="2"/>
  <c r="L1963" i="2"/>
  <c r="N1962" i="2"/>
  <c r="L1962" i="2"/>
  <c r="N1961" i="2"/>
  <c r="L1961" i="2"/>
  <c r="N1960" i="2"/>
  <c r="L1960" i="2"/>
  <c r="N1959" i="2"/>
  <c r="L1959" i="2"/>
  <c r="N1958" i="2"/>
  <c r="L1958" i="2"/>
  <c r="N1957" i="2"/>
  <c r="L1957" i="2"/>
  <c r="N1956" i="2"/>
  <c r="L1956" i="2"/>
  <c r="N1955" i="2"/>
  <c r="L1955" i="2"/>
  <c r="N1954" i="2"/>
  <c r="L1954" i="2"/>
  <c r="N1953" i="2"/>
  <c r="L1953" i="2"/>
  <c r="N1952" i="2"/>
  <c r="L1952" i="2"/>
  <c r="N1951" i="2"/>
  <c r="L1951" i="2"/>
  <c r="N1950" i="2"/>
  <c r="L1950" i="2"/>
  <c r="N1949" i="2"/>
  <c r="L1949" i="2"/>
  <c r="N1948" i="2"/>
  <c r="L1948" i="2"/>
  <c r="N1947" i="2"/>
  <c r="L1947" i="2"/>
  <c r="N1946" i="2"/>
  <c r="L1946" i="2"/>
  <c r="N1945" i="2"/>
  <c r="L1945" i="2"/>
  <c r="N1944" i="2"/>
  <c r="L1944" i="2"/>
  <c r="N1943" i="2"/>
  <c r="L1943" i="2"/>
  <c r="N1942" i="2"/>
  <c r="L1942" i="2"/>
  <c r="N1941" i="2"/>
  <c r="L1941" i="2"/>
  <c r="N1940" i="2"/>
  <c r="L1940" i="2"/>
  <c r="N1939" i="2"/>
  <c r="L1939" i="2"/>
  <c r="N1938" i="2"/>
  <c r="L1938" i="2"/>
  <c r="N1937" i="2"/>
  <c r="L1937" i="2"/>
  <c r="N1936" i="2"/>
  <c r="L1936" i="2"/>
  <c r="N1935" i="2"/>
  <c r="L1935" i="2"/>
  <c r="N1934" i="2"/>
  <c r="L1934" i="2"/>
  <c r="N1933" i="2"/>
  <c r="L1933" i="2"/>
  <c r="N1932" i="2"/>
  <c r="L1932" i="2"/>
  <c r="N1931" i="2"/>
  <c r="L1931" i="2"/>
  <c r="N1930" i="2"/>
  <c r="L1930" i="2"/>
  <c r="N1929" i="2"/>
  <c r="L1929" i="2"/>
  <c r="N1928" i="2"/>
  <c r="L1928" i="2"/>
  <c r="N1927" i="2"/>
  <c r="L1927" i="2"/>
  <c r="N1926" i="2"/>
  <c r="L1926" i="2"/>
  <c r="N1925" i="2"/>
  <c r="L1925" i="2"/>
  <c r="N1924" i="2"/>
  <c r="L1924" i="2"/>
  <c r="N1923" i="2"/>
  <c r="L1923" i="2"/>
  <c r="N1922" i="2"/>
  <c r="L1922" i="2"/>
  <c r="N1921" i="2"/>
  <c r="L1921" i="2"/>
  <c r="N1920" i="2"/>
  <c r="L1920" i="2"/>
  <c r="N1919" i="2"/>
  <c r="L1919" i="2"/>
  <c r="N1918" i="2"/>
  <c r="L1918" i="2"/>
  <c r="N1917" i="2"/>
  <c r="L1917" i="2"/>
  <c r="N1916" i="2"/>
  <c r="L1916" i="2"/>
  <c r="N1915" i="2"/>
  <c r="L1915" i="2"/>
  <c r="N1914" i="2"/>
  <c r="L1914" i="2"/>
  <c r="N1913" i="2"/>
  <c r="L1913" i="2"/>
  <c r="N1912" i="2"/>
  <c r="L1912" i="2"/>
  <c r="N1911" i="2"/>
  <c r="L1911" i="2"/>
  <c r="N1910" i="2"/>
  <c r="L1910" i="2"/>
  <c r="N1909" i="2"/>
  <c r="L1909" i="2"/>
  <c r="N1908" i="2"/>
  <c r="L1908" i="2"/>
  <c r="N1907" i="2"/>
  <c r="L1907" i="2"/>
  <c r="N1906" i="2"/>
  <c r="L1906" i="2"/>
  <c r="N1905" i="2"/>
  <c r="L1905" i="2"/>
  <c r="N1904" i="2"/>
  <c r="L1904" i="2"/>
  <c r="N1903" i="2"/>
  <c r="L1903" i="2"/>
  <c r="N1902" i="2"/>
  <c r="L1902" i="2"/>
  <c r="N1901" i="2"/>
  <c r="L1901" i="2"/>
  <c r="N1900" i="2"/>
  <c r="L1900" i="2"/>
  <c r="N1899" i="2"/>
  <c r="L1899" i="2"/>
  <c r="N1898" i="2"/>
  <c r="L1898" i="2"/>
  <c r="N1897" i="2"/>
  <c r="L1897" i="2"/>
  <c r="N1896" i="2"/>
  <c r="L1896" i="2"/>
  <c r="N1895" i="2"/>
  <c r="L1895" i="2"/>
  <c r="N1894" i="2"/>
  <c r="L1894" i="2"/>
  <c r="N1893" i="2"/>
  <c r="L1893" i="2"/>
  <c r="N1892" i="2"/>
  <c r="L1892" i="2"/>
  <c r="N1891" i="2"/>
  <c r="L1891" i="2"/>
  <c r="N1890" i="2"/>
  <c r="L1890" i="2"/>
  <c r="N1889" i="2"/>
  <c r="L1889" i="2"/>
  <c r="N1888" i="2"/>
  <c r="L1888" i="2"/>
  <c r="N1887" i="2"/>
  <c r="L1887" i="2"/>
  <c r="N1886" i="2"/>
  <c r="L1886" i="2"/>
  <c r="N1885" i="2"/>
  <c r="L1885" i="2"/>
  <c r="N1884" i="2"/>
  <c r="L1884" i="2"/>
  <c r="N1883" i="2"/>
  <c r="L1883" i="2"/>
  <c r="N1882" i="2"/>
  <c r="L1882" i="2"/>
  <c r="N1881" i="2"/>
  <c r="L1881" i="2"/>
  <c r="N1880" i="2"/>
  <c r="L1880" i="2"/>
  <c r="N1879" i="2"/>
  <c r="L1879" i="2"/>
  <c r="N1878" i="2"/>
  <c r="L1878" i="2"/>
  <c r="N1877" i="2"/>
  <c r="L1877" i="2"/>
  <c r="N1876" i="2"/>
  <c r="L1876" i="2"/>
  <c r="N1875" i="2"/>
  <c r="L1875" i="2"/>
  <c r="N1874" i="2"/>
  <c r="L1874" i="2"/>
  <c r="N1873" i="2"/>
  <c r="L1873" i="2"/>
  <c r="N1872" i="2"/>
  <c r="L1872" i="2"/>
  <c r="N1871" i="2"/>
  <c r="L1871" i="2"/>
  <c r="N1870" i="2"/>
  <c r="L1870" i="2"/>
  <c r="N1869" i="2"/>
  <c r="L1869" i="2"/>
  <c r="N1868" i="2"/>
  <c r="L1868" i="2"/>
  <c r="N1867" i="2"/>
  <c r="L1867" i="2"/>
  <c r="N1866" i="2"/>
  <c r="L1866" i="2"/>
  <c r="N1865" i="2"/>
  <c r="L1865" i="2"/>
  <c r="N1864" i="2"/>
  <c r="L1864" i="2"/>
  <c r="N1863" i="2"/>
  <c r="L1863" i="2"/>
  <c r="N1862" i="2"/>
  <c r="L1862" i="2"/>
  <c r="N1861" i="2"/>
  <c r="L1861" i="2"/>
  <c r="N1860" i="2"/>
  <c r="L1860" i="2"/>
  <c r="N1859" i="2"/>
  <c r="L1859" i="2"/>
  <c r="N1858" i="2"/>
  <c r="L1858" i="2"/>
  <c r="N1857" i="2"/>
  <c r="L1857" i="2"/>
  <c r="N1856" i="2"/>
  <c r="L1856" i="2"/>
  <c r="N1855" i="2"/>
  <c r="L1855" i="2"/>
  <c r="N1854" i="2"/>
  <c r="L1854" i="2"/>
  <c r="N1853" i="2"/>
  <c r="L1853" i="2"/>
  <c r="N1852" i="2"/>
  <c r="L1852" i="2"/>
  <c r="N1851" i="2"/>
  <c r="L1851" i="2"/>
  <c r="N1850" i="2"/>
  <c r="L1850" i="2"/>
  <c r="N1849" i="2"/>
  <c r="L1849" i="2"/>
  <c r="N1848" i="2"/>
  <c r="L1848" i="2"/>
  <c r="N1847" i="2"/>
  <c r="L1847" i="2"/>
  <c r="N1846" i="2"/>
  <c r="L1846" i="2"/>
  <c r="N1845" i="2"/>
  <c r="L1845" i="2"/>
  <c r="N1844" i="2"/>
  <c r="L1844" i="2"/>
  <c r="N1843" i="2"/>
  <c r="L1843" i="2"/>
  <c r="N1842" i="2"/>
  <c r="L1842" i="2"/>
  <c r="N1841" i="2"/>
  <c r="L1841" i="2"/>
  <c r="N1840" i="2"/>
  <c r="L1840" i="2"/>
  <c r="N1839" i="2"/>
  <c r="L1839" i="2"/>
  <c r="N1838" i="2"/>
  <c r="L1838" i="2"/>
  <c r="N1837" i="2"/>
  <c r="L1837" i="2"/>
  <c r="N1836" i="2"/>
  <c r="L1836" i="2"/>
  <c r="N1835" i="2"/>
  <c r="L1835" i="2"/>
  <c r="N1834" i="2"/>
  <c r="L1834" i="2"/>
  <c r="N1833" i="2"/>
  <c r="L1833" i="2"/>
  <c r="N1832" i="2"/>
  <c r="L1832" i="2"/>
  <c r="N1831" i="2"/>
  <c r="L1831" i="2"/>
  <c r="N1830" i="2"/>
  <c r="L1830" i="2"/>
  <c r="N1829" i="2"/>
  <c r="L1829" i="2"/>
  <c r="N1828" i="2"/>
  <c r="L1828" i="2"/>
  <c r="N1827" i="2"/>
  <c r="L1827" i="2"/>
  <c r="N1826" i="2"/>
  <c r="L1826" i="2"/>
  <c r="N1825" i="2"/>
  <c r="L1825" i="2"/>
  <c r="N1824" i="2"/>
  <c r="L1824" i="2"/>
  <c r="N1823" i="2"/>
  <c r="L1823" i="2"/>
  <c r="N1822" i="2"/>
  <c r="L1822" i="2"/>
  <c r="N1821" i="2"/>
  <c r="L1821" i="2"/>
  <c r="N1820" i="2"/>
  <c r="L1820" i="2"/>
  <c r="N1819" i="2"/>
  <c r="L1819" i="2"/>
  <c r="N1818" i="2"/>
  <c r="L1818" i="2"/>
  <c r="N1817" i="2"/>
  <c r="L1817" i="2"/>
  <c r="N1816" i="2"/>
  <c r="L1816" i="2"/>
  <c r="N1815" i="2"/>
  <c r="L1815" i="2"/>
  <c r="N1814" i="2"/>
  <c r="L1814" i="2"/>
  <c r="N1813" i="2"/>
  <c r="L1813" i="2"/>
  <c r="N1812" i="2"/>
  <c r="L1812" i="2"/>
  <c r="N1811" i="2"/>
  <c r="L1811" i="2"/>
  <c r="N1810" i="2"/>
  <c r="L1810" i="2"/>
  <c r="N1809" i="2"/>
  <c r="L1809" i="2"/>
  <c r="N1808" i="2"/>
  <c r="L1808" i="2"/>
  <c r="N1807" i="2"/>
  <c r="L1807" i="2"/>
  <c r="N1806" i="2"/>
  <c r="L1806" i="2"/>
  <c r="N1805" i="2"/>
  <c r="L1805" i="2"/>
  <c r="N1804" i="2"/>
  <c r="L1804" i="2"/>
  <c r="N1803" i="2"/>
  <c r="L1803" i="2"/>
  <c r="N1802" i="2"/>
  <c r="L1802" i="2"/>
  <c r="N1801" i="2"/>
  <c r="L1801" i="2"/>
  <c r="N1800" i="2"/>
  <c r="L1800" i="2"/>
  <c r="N1799" i="2"/>
  <c r="L1799" i="2"/>
  <c r="N1798" i="2"/>
  <c r="L1798" i="2"/>
  <c r="N1797" i="2"/>
  <c r="L1797" i="2"/>
  <c r="N1796" i="2"/>
  <c r="L1796" i="2"/>
  <c r="N1795" i="2"/>
  <c r="L1795" i="2"/>
  <c r="N1794" i="2"/>
  <c r="L1794" i="2"/>
  <c r="N1793" i="2"/>
  <c r="L1793" i="2"/>
  <c r="N1792" i="2"/>
  <c r="L1792" i="2"/>
  <c r="N1791" i="2"/>
  <c r="L1791" i="2"/>
  <c r="N1790" i="2"/>
  <c r="L1790" i="2"/>
  <c r="N1789" i="2"/>
  <c r="L1789" i="2"/>
  <c r="N1788" i="2"/>
  <c r="L1788" i="2"/>
  <c r="N1787" i="2"/>
  <c r="L1787" i="2"/>
  <c r="N1786" i="2"/>
  <c r="L1786" i="2"/>
  <c r="N1785" i="2"/>
  <c r="L1785" i="2"/>
  <c r="N1784" i="2"/>
  <c r="L1784" i="2"/>
  <c r="N1783" i="2"/>
  <c r="L1783" i="2"/>
  <c r="N1782" i="2"/>
  <c r="L1782" i="2"/>
  <c r="N1781" i="2"/>
  <c r="L1781" i="2"/>
  <c r="N1780" i="2"/>
  <c r="L1780" i="2"/>
  <c r="N1779" i="2"/>
  <c r="L1779" i="2"/>
  <c r="N1778" i="2"/>
  <c r="L1778" i="2"/>
  <c r="N1777" i="2"/>
  <c r="L1777" i="2"/>
  <c r="N1776" i="2"/>
  <c r="L1776" i="2"/>
  <c r="N1775" i="2"/>
  <c r="L1775" i="2"/>
  <c r="N1774" i="2"/>
  <c r="L1774" i="2"/>
  <c r="N1773" i="2"/>
  <c r="L1773" i="2"/>
  <c r="N1772" i="2"/>
  <c r="L1772" i="2"/>
  <c r="N1771" i="2"/>
  <c r="L1771" i="2"/>
  <c r="N1770" i="2"/>
  <c r="L1770" i="2"/>
  <c r="N1769" i="2"/>
  <c r="L1769" i="2"/>
  <c r="N1768" i="2"/>
  <c r="L1768" i="2"/>
  <c r="N1767" i="2"/>
  <c r="L1767" i="2"/>
  <c r="N1766" i="2"/>
  <c r="L1766" i="2"/>
  <c r="N1765" i="2"/>
  <c r="L1765" i="2"/>
  <c r="N1764" i="2"/>
  <c r="L1764" i="2"/>
  <c r="N1763" i="2"/>
  <c r="L1763" i="2"/>
  <c r="N1762" i="2"/>
  <c r="L1762" i="2"/>
  <c r="N1761" i="2"/>
  <c r="L1761" i="2"/>
  <c r="N1760" i="2"/>
  <c r="L1760" i="2"/>
  <c r="N1759" i="2"/>
  <c r="L1759" i="2"/>
  <c r="N1758" i="2"/>
  <c r="L1758" i="2"/>
  <c r="N1757" i="2"/>
  <c r="L1757" i="2"/>
  <c r="N1756" i="2"/>
  <c r="L1756" i="2"/>
  <c r="N1755" i="2"/>
  <c r="L1755" i="2"/>
  <c r="N1754" i="2"/>
  <c r="L1754" i="2"/>
  <c r="N1753" i="2"/>
  <c r="L1753" i="2"/>
  <c r="N1752" i="2"/>
  <c r="L1752" i="2"/>
  <c r="N1751" i="2"/>
  <c r="L1751" i="2"/>
  <c r="N1750" i="2"/>
  <c r="L1750" i="2"/>
  <c r="N1749" i="2"/>
  <c r="L1749" i="2"/>
  <c r="N1748" i="2"/>
  <c r="L1748" i="2"/>
  <c r="N1747" i="2"/>
  <c r="L1747" i="2"/>
  <c r="N1746" i="2"/>
  <c r="L1746" i="2"/>
  <c r="N1745" i="2"/>
  <c r="L1745" i="2"/>
  <c r="N1744" i="2"/>
  <c r="L1744" i="2"/>
  <c r="N1743" i="2"/>
  <c r="L1743" i="2"/>
  <c r="N1742" i="2"/>
  <c r="L1742" i="2"/>
  <c r="N1741" i="2"/>
  <c r="L1741" i="2"/>
  <c r="N1740" i="2"/>
  <c r="L1740" i="2"/>
  <c r="N1739" i="2"/>
  <c r="L1739" i="2"/>
  <c r="N1738" i="2"/>
  <c r="L1738" i="2"/>
  <c r="N1737" i="2"/>
  <c r="L1737" i="2"/>
  <c r="N1736" i="2"/>
  <c r="L1736" i="2"/>
  <c r="N1735" i="2"/>
  <c r="L1735" i="2"/>
  <c r="N1734" i="2"/>
  <c r="L1734" i="2"/>
  <c r="N1733" i="2"/>
  <c r="L1733" i="2"/>
  <c r="N1732" i="2"/>
  <c r="L1732" i="2"/>
  <c r="N1731" i="2"/>
  <c r="L1731" i="2"/>
  <c r="N1730" i="2"/>
  <c r="L1730" i="2"/>
  <c r="N1729" i="2"/>
  <c r="L1729" i="2"/>
  <c r="N1728" i="2"/>
  <c r="L1728" i="2"/>
  <c r="N1727" i="2"/>
  <c r="L1727" i="2"/>
  <c r="N1726" i="2"/>
  <c r="L1726" i="2"/>
  <c r="N1725" i="2"/>
  <c r="L1725" i="2"/>
  <c r="N1724" i="2"/>
  <c r="L1724" i="2"/>
  <c r="N1723" i="2"/>
  <c r="L1723" i="2"/>
  <c r="N1722" i="2"/>
  <c r="L1722" i="2"/>
  <c r="N1721" i="2"/>
  <c r="L1721" i="2"/>
  <c r="N1720" i="2"/>
  <c r="L1720" i="2"/>
  <c r="N1719" i="2"/>
  <c r="L1719" i="2"/>
  <c r="N1718" i="2"/>
  <c r="L1718" i="2"/>
  <c r="N1717" i="2"/>
  <c r="L1717" i="2"/>
  <c r="N1716" i="2"/>
  <c r="L1716" i="2"/>
  <c r="N1715" i="2"/>
  <c r="L1715" i="2"/>
  <c r="N1714" i="2"/>
  <c r="L1714" i="2"/>
  <c r="N1713" i="2"/>
  <c r="L1713" i="2"/>
  <c r="N1712" i="2"/>
  <c r="L1712" i="2"/>
  <c r="N1711" i="2"/>
  <c r="L1711" i="2"/>
  <c r="N1710" i="2"/>
  <c r="L1710" i="2"/>
  <c r="N1709" i="2"/>
  <c r="L1709" i="2"/>
  <c r="N1708" i="2"/>
  <c r="L1708" i="2"/>
  <c r="N1707" i="2"/>
  <c r="L1707" i="2"/>
  <c r="N1706" i="2"/>
  <c r="L1706" i="2"/>
  <c r="N1705" i="2"/>
  <c r="L1705" i="2"/>
  <c r="N1704" i="2"/>
  <c r="L1704" i="2"/>
  <c r="N1703" i="2"/>
  <c r="L1703" i="2"/>
  <c r="N1702" i="2"/>
  <c r="L1702" i="2"/>
  <c r="N1701" i="2"/>
  <c r="L1701" i="2"/>
  <c r="N1700" i="2"/>
  <c r="L1700" i="2"/>
  <c r="N1699" i="2"/>
  <c r="L1699" i="2"/>
  <c r="N1698" i="2"/>
  <c r="L1698" i="2"/>
  <c r="N1697" i="2"/>
  <c r="L1697" i="2"/>
  <c r="N1696" i="2"/>
  <c r="L1696" i="2"/>
  <c r="N1695" i="2"/>
  <c r="L1695" i="2"/>
  <c r="N1694" i="2"/>
  <c r="L1694" i="2"/>
  <c r="N1693" i="2"/>
  <c r="L1693" i="2"/>
  <c r="N1692" i="2"/>
  <c r="L1692" i="2"/>
  <c r="N1691" i="2"/>
  <c r="L1691" i="2"/>
  <c r="N1690" i="2"/>
  <c r="L1690" i="2"/>
  <c r="N1689" i="2"/>
  <c r="L1689" i="2"/>
  <c r="N1688" i="2"/>
  <c r="L1688" i="2"/>
  <c r="N1687" i="2"/>
  <c r="L1687" i="2"/>
  <c r="N1686" i="2"/>
  <c r="L1686" i="2"/>
  <c r="N1685" i="2"/>
  <c r="L1685" i="2"/>
  <c r="N1684" i="2"/>
  <c r="L1684" i="2"/>
  <c r="N1683" i="2"/>
  <c r="L1683" i="2"/>
  <c r="N1682" i="2"/>
  <c r="L1682" i="2"/>
  <c r="N1681" i="2"/>
  <c r="L1681" i="2"/>
  <c r="N1680" i="2"/>
  <c r="L1680" i="2"/>
  <c r="N1679" i="2"/>
  <c r="L1679" i="2"/>
  <c r="N1678" i="2"/>
  <c r="L1678" i="2"/>
  <c r="N1677" i="2"/>
  <c r="L1677" i="2"/>
  <c r="N1676" i="2"/>
  <c r="L1676" i="2"/>
  <c r="N1675" i="2"/>
  <c r="L1675" i="2"/>
  <c r="N1674" i="2"/>
  <c r="L1674" i="2"/>
  <c r="N1673" i="2"/>
  <c r="L1673" i="2"/>
  <c r="N1672" i="2"/>
  <c r="L1672" i="2"/>
  <c r="N1671" i="2"/>
  <c r="L1671" i="2"/>
  <c r="N1670" i="2"/>
  <c r="L1670" i="2"/>
  <c r="N1669" i="2"/>
  <c r="L1669" i="2"/>
  <c r="N1668" i="2"/>
  <c r="L1668" i="2"/>
  <c r="N1667" i="2"/>
  <c r="L1667" i="2"/>
  <c r="N1666" i="2"/>
  <c r="L1666" i="2"/>
  <c r="N1665" i="2"/>
  <c r="L1665" i="2"/>
  <c r="N1664" i="2"/>
  <c r="L1664" i="2"/>
  <c r="N1663" i="2"/>
  <c r="L1663" i="2"/>
  <c r="N1662" i="2"/>
  <c r="L1662" i="2"/>
  <c r="N1661" i="2"/>
  <c r="L1661" i="2"/>
  <c r="N1660" i="2"/>
  <c r="L1660" i="2"/>
  <c r="N1659" i="2"/>
  <c r="L1659" i="2"/>
  <c r="N1658" i="2"/>
  <c r="L1658" i="2"/>
  <c r="N1657" i="2"/>
  <c r="L1657" i="2"/>
  <c r="N1656" i="2"/>
  <c r="L1656" i="2"/>
  <c r="N1655" i="2"/>
  <c r="L1655" i="2"/>
  <c r="N1654" i="2"/>
  <c r="L1654" i="2"/>
  <c r="N1653" i="2"/>
  <c r="L1653" i="2"/>
  <c r="N1652" i="2"/>
  <c r="L1652" i="2"/>
  <c r="N1651" i="2"/>
  <c r="L1651" i="2"/>
  <c r="N1650" i="2"/>
  <c r="L1650" i="2"/>
  <c r="N1649" i="2"/>
  <c r="L1649" i="2"/>
  <c r="N1648" i="2"/>
  <c r="L1648" i="2"/>
  <c r="N1647" i="2"/>
  <c r="L1647" i="2"/>
  <c r="N1646" i="2"/>
  <c r="L1646" i="2"/>
  <c r="N1645" i="2"/>
  <c r="L1645" i="2"/>
  <c r="N1644" i="2"/>
  <c r="L1644" i="2"/>
  <c r="N1643" i="2"/>
  <c r="L1643" i="2"/>
  <c r="N1642" i="2"/>
  <c r="L1642" i="2"/>
  <c r="N1641" i="2"/>
  <c r="L1641" i="2"/>
  <c r="N1640" i="2"/>
  <c r="L1640" i="2"/>
  <c r="N1639" i="2"/>
  <c r="L1639" i="2"/>
  <c r="N1638" i="2"/>
  <c r="L1638" i="2"/>
  <c r="N1637" i="2"/>
  <c r="L1637" i="2"/>
  <c r="N1636" i="2"/>
  <c r="L1636" i="2"/>
  <c r="N1635" i="2"/>
  <c r="L1635" i="2"/>
  <c r="N1634" i="2"/>
  <c r="L1634" i="2"/>
  <c r="N1633" i="2"/>
  <c r="L1633" i="2"/>
  <c r="N1632" i="2"/>
  <c r="L1632" i="2"/>
  <c r="N1631" i="2"/>
  <c r="L1631" i="2"/>
  <c r="N1630" i="2"/>
  <c r="L1630" i="2"/>
  <c r="N1629" i="2"/>
  <c r="L1629" i="2"/>
  <c r="N1628" i="2"/>
  <c r="L1628" i="2"/>
  <c r="N1627" i="2"/>
  <c r="L1627" i="2"/>
  <c r="N1626" i="2"/>
  <c r="L1626" i="2"/>
  <c r="N1625" i="2"/>
  <c r="L1625" i="2"/>
  <c r="N1624" i="2"/>
  <c r="L1624" i="2"/>
  <c r="N1623" i="2"/>
  <c r="L1623" i="2"/>
  <c r="N1622" i="2"/>
  <c r="L1622" i="2"/>
  <c r="N1621" i="2"/>
  <c r="L1621" i="2"/>
  <c r="N1620" i="2"/>
  <c r="L1620" i="2"/>
  <c r="N1619" i="2"/>
  <c r="L1619" i="2"/>
  <c r="N1618" i="2"/>
  <c r="L1618" i="2"/>
  <c r="N1617" i="2"/>
  <c r="L1617" i="2"/>
  <c r="N1616" i="2"/>
  <c r="L1616" i="2"/>
  <c r="N1615" i="2"/>
  <c r="L1615" i="2"/>
  <c r="N1614" i="2"/>
  <c r="L1614" i="2"/>
  <c r="N1613" i="2"/>
  <c r="L1613" i="2"/>
  <c r="N1612" i="2"/>
  <c r="L1612" i="2"/>
  <c r="N1611" i="2"/>
  <c r="L1611" i="2"/>
  <c r="N1610" i="2"/>
  <c r="L1610" i="2"/>
  <c r="N1609" i="2"/>
  <c r="L1609" i="2"/>
  <c r="N1608" i="2"/>
  <c r="L1608" i="2"/>
  <c r="N1607" i="2"/>
  <c r="L1607" i="2"/>
  <c r="N1606" i="2"/>
  <c r="L1606" i="2"/>
  <c r="N1605" i="2"/>
  <c r="L1605" i="2"/>
  <c r="N1604" i="2"/>
  <c r="L1604" i="2"/>
  <c r="N1603" i="2"/>
  <c r="L1603" i="2"/>
  <c r="N1602" i="2"/>
  <c r="L1602" i="2"/>
  <c r="N1601" i="2"/>
  <c r="L1601" i="2"/>
  <c r="N1600" i="2"/>
  <c r="L1600" i="2"/>
  <c r="N1599" i="2"/>
  <c r="L1599" i="2"/>
  <c r="N1598" i="2"/>
  <c r="L1598" i="2"/>
  <c r="N1597" i="2"/>
  <c r="L1597" i="2"/>
  <c r="N1596" i="2"/>
  <c r="L1596" i="2"/>
  <c r="N1595" i="2"/>
  <c r="L1595" i="2"/>
  <c r="N1594" i="2"/>
  <c r="L1594" i="2"/>
  <c r="N1593" i="2"/>
  <c r="L1593" i="2"/>
  <c r="N1592" i="2"/>
  <c r="L1592" i="2"/>
  <c r="N1591" i="2"/>
  <c r="L1591" i="2"/>
  <c r="N1590" i="2"/>
  <c r="L1590" i="2"/>
  <c r="N1589" i="2"/>
  <c r="L1589" i="2"/>
  <c r="N1588" i="2"/>
  <c r="L1588" i="2"/>
  <c r="N1587" i="2"/>
  <c r="L1587" i="2"/>
  <c r="N1586" i="2"/>
  <c r="L1586" i="2"/>
  <c r="N1585" i="2"/>
  <c r="L1585" i="2"/>
  <c r="N1584" i="2"/>
  <c r="L1584" i="2"/>
  <c r="N1583" i="2"/>
  <c r="L1583" i="2"/>
  <c r="N1582" i="2"/>
  <c r="L1582" i="2"/>
  <c r="N1581" i="2"/>
  <c r="L1581" i="2"/>
  <c r="N1580" i="2"/>
  <c r="L1580" i="2"/>
  <c r="N1579" i="2"/>
  <c r="L1579" i="2"/>
  <c r="N1578" i="2"/>
  <c r="L1578" i="2"/>
  <c r="N1577" i="2"/>
  <c r="L1577" i="2"/>
  <c r="N1576" i="2"/>
  <c r="L1576" i="2"/>
  <c r="N1575" i="2"/>
  <c r="L1575" i="2"/>
  <c r="N1574" i="2"/>
  <c r="L1574" i="2"/>
  <c r="N1573" i="2"/>
  <c r="L1573" i="2"/>
  <c r="N1572" i="2"/>
  <c r="L1572" i="2"/>
  <c r="N1571" i="2"/>
  <c r="L1571" i="2"/>
  <c r="N1570" i="2"/>
  <c r="L1570" i="2"/>
  <c r="N1569" i="2"/>
  <c r="L1569" i="2"/>
  <c r="N1568" i="2"/>
  <c r="L1568" i="2"/>
  <c r="N1567" i="2"/>
  <c r="L1567" i="2"/>
  <c r="N1566" i="2"/>
  <c r="L1566" i="2"/>
  <c r="N1565" i="2"/>
  <c r="L1565" i="2"/>
  <c r="N1564" i="2"/>
  <c r="L1564" i="2"/>
  <c r="N1563" i="2"/>
  <c r="L1563" i="2"/>
  <c r="N1562" i="2"/>
  <c r="L1562" i="2"/>
  <c r="N1561" i="2"/>
  <c r="L1561" i="2"/>
  <c r="N1560" i="2"/>
  <c r="L1560" i="2"/>
  <c r="N1559" i="2"/>
  <c r="L1559" i="2"/>
  <c r="N1558" i="2"/>
  <c r="L1558" i="2"/>
  <c r="N1557" i="2"/>
  <c r="L1557" i="2"/>
  <c r="N1556" i="2"/>
  <c r="L1556" i="2"/>
  <c r="N1555" i="2"/>
  <c r="L1555" i="2"/>
  <c r="N1554" i="2"/>
  <c r="L1554" i="2"/>
  <c r="N1553" i="2"/>
  <c r="L1553" i="2"/>
  <c r="N1552" i="2"/>
  <c r="L1552" i="2"/>
  <c r="N1551" i="2"/>
  <c r="L1551" i="2"/>
  <c r="N1550" i="2"/>
  <c r="L1550" i="2"/>
  <c r="N1549" i="2"/>
  <c r="L1549" i="2"/>
  <c r="N1548" i="2"/>
  <c r="L1548" i="2"/>
  <c r="N1547" i="2"/>
  <c r="L1547" i="2"/>
  <c r="N1546" i="2"/>
  <c r="L1546" i="2"/>
  <c r="N1545" i="2"/>
  <c r="L1545" i="2"/>
  <c r="N1544" i="2"/>
  <c r="L1544" i="2"/>
  <c r="N1543" i="2"/>
  <c r="L1543" i="2"/>
  <c r="N1542" i="2"/>
  <c r="L1542" i="2"/>
  <c r="N1541" i="2"/>
  <c r="L1541" i="2"/>
  <c r="N1540" i="2"/>
  <c r="L1540" i="2"/>
  <c r="N1539" i="2"/>
  <c r="L1539" i="2"/>
  <c r="N1538" i="2"/>
  <c r="L1538" i="2"/>
  <c r="N1537" i="2"/>
  <c r="L1537" i="2"/>
  <c r="N1536" i="2"/>
  <c r="L1536" i="2"/>
  <c r="N1535" i="2"/>
  <c r="L1535" i="2"/>
  <c r="N1534" i="2"/>
  <c r="L1534" i="2"/>
  <c r="N1533" i="2"/>
  <c r="L1533" i="2"/>
  <c r="N1532" i="2"/>
  <c r="L1532" i="2"/>
  <c r="N1531" i="2"/>
  <c r="L1531" i="2"/>
  <c r="N1530" i="2"/>
  <c r="L1530" i="2"/>
  <c r="N1529" i="2"/>
  <c r="L1529" i="2"/>
  <c r="N1528" i="2"/>
  <c r="L1528" i="2"/>
  <c r="N1527" i="2"/>
  <c r="L1527" i="2"/>
  <c r="N1526" i="2"/>
  <c r="L1526" i="2"/>
  <c r="N1525" i="2"/>
  <c r="L1525" i="2"/>
  <c r="N1524" i="2"/>
  <c r="L1524" i="2"/>
  <c r="N1523" i="2"/>
  <c r="L1523" i="2"/>
  <c r="N1522" i="2"/>
  <c r="L1522" i="2"/>
  <c r="N1521" i="2"/>
  <c r="L1521" i="2"/>
  <c r="N1520" i="2"/>
  <c r="L1520" i="2"/>
  <c r="N1519" i="2"/>
  <c r="L1519" i="2"/>
  <c r="N1518" i="2"/>
  <c r="L1518" i="2"/>
  <c r="N1517" i="2"/>
  <c r="L1517" i="2"/>
  <c r="N1516" i="2"/>
  <c r="L1516" i="2"/>
  <c r="N1515" i="2"/>
  <c r="L1515" i="2"/>
  <c r="N1514" i="2"/>
  <c r="L1514" i="2"/>
  <c r="N1513" i="2"/>
  <c r="L1513" i="2"/>
  <c r="N1512" i="2"/>
  <c r="L1512" i="2"/>
  <c r="N1511" i="2"/>
  <c r="L1511" i="2"/>
  <c r="N1510" i="2"/>
  <c r="L1510" i="2"/>
  <c r="N1509" i="2"/>
  <c r="L1509" i="2"/>
  <c r="N1508" i="2"/>
  <c r="L1508" i="2"/>
  <c r="N1507" i="2"/>
  <c r="L1507" i="2"/>
  <c r="N1506" i="2"/>
  <c r="L1506" i="2"/>
  <c r="N1505" i="2"/>
  <c r="L1505" i="2"/>
  <c r="N1504" i="2"/>
  <c r="L1504" i="2"/>
  <c r="N1503" i="2"/>
  <c r="L1503" i="2"/>
  <c r="N1502" i="2"/>
  <c r="L1502" i="2"/>
  <c r="N1501" i="2"/>
  <c r="L1501" i="2"/>
  <c r="N1500" i="2"/>
  <c r="L1500" i="2"/>
  <c r="N1499" i="2"/>
  <c r="L1499" i="2"/>
  <c r="N1498" i="2"/>
  <c r="L1498" i="2"/>
  <c r="N1497" i="2"/>
  <c r="L1497" i="2"/>
  <c r="N1496" i="2"/>
  <c r="L1496" i="2"/>
  <c r="N1495" i="2"/>
  <c r="L1495" i="2"/>
  <c r="N1494" i="2"/>
  <c r="L1494" i="2"/>
  <c r="N1493" i="2"/>
  <c r="L1493" i="2"/>
  <c r="N1492" i="2"/>
  <c r="L1492" i="2"/>
  <c r="N1491" i="2"/>
  <c r="L1491" i="2"/>
  <c r="N1490" i="2"/>
  <c r="L1490" i="2"/>
  <c r="N1489" i="2"/>
  <c r="L1489" i="2"/>
  <c r="N1488" i="2"/>
  <c r="L1488" i="2"/>
  <c r="N1487" i="2"/>
  <c r="L1487" i="2"/>
  <c r="N1486" i="2"/>
  <c r="L1486" i="2"/>
  <c r="N1485" i="2"/>
  <c r="L1485" i="2"/>
  <c r="N1484" i="2"/>
  <c r="L1484" i="2"/>
  <c r="N1483" i="2"/>
  <c r="L1483" i="2"/>
  <c r="N1482" i="2"/>
  <c r="L1482" i="2"/>
  <c r="N1481" i="2"/>
  <c r="L1481" i="2"/>
  <c r="N1480" i="2"/>
  <c r="L1480" i="2"/>
  <c r="N1479" i="2"/>
  <c r="L1479" i="2"/>
  <c r="N1478" i="2"/>
  <c r="L1478" i="2"/>
  <c r="N1477" i="2"/>
  <c r="L1477" i="2"/>
  <c r="N1476" i="2"/>
  <c r="L1476" i="2"/>
  <c r="N1475" i="2"/>
  <c r="L1475" i="2"/>
  <c r="N1474" i="2"/>
  <c r="L1474" i="2"/>
  <c r="N1473" i="2"/>
  <c r="L1473" i="2"/>
  <c r="N1472" i="2"/>
  <c r="L1472" i="2"/>
  <c r="N1471" i="2"/>
  <c r="L1471" i="2"/>
  <c r="N1470" i="2"/>
  <c r="L1470" i="2"/>
  <c r="N1469" i="2"/>
  <c r="L1469" i="2"/>
  <c r="N1468" i="2"/>
  <c r="L1468" i="2"/>
  <c r="N1467" i="2"/>
  <c r="L1467" i="2"/>
  <c r="N1466" i="2"/>
  <c r="L1466" i="2"/>
  <c r="N1465" i="2"/>
  <c r="L1465" i="2"/>
  <c r="N1464" i="2"/>
  <c r="L1464" i="2"/>
  <c r="N1463" i="2"/>
  <c r="L1463" i="2"/>
  <c r="N1462" i="2"/>
  <c r="L1462" i="2"/>
  <c r="N1461" i="2"/>
  <c r="L1461" i="2"/>
  <c r="N1460" i="2"/>
  <c r="L1460" i="2"/>
  <c r="N1459" i="2"/>
  <c r="L1459" i="2"/>
  <c r="N1458" i="2"/>
  <c r="L1458" i="2"/>
  <c r="N1457" i="2"/>
  <c r="L1457" i="2"/>
  <c r="N1456" i="2"/>
  <c r="L1456" i="2"/>
  <c r="N1455" i="2"/>
  <c r="L1455" i="2"/>
  <c r="N1454" i="2"/>
  <c r="L1454" i="2"/>
  <c r="N1453" i="2"/>
  <c r="L1453" i="2"/>
  <c r="N1452" i="2"/>
  <c r="L1452" i="2"/>
  <c r="N1451" i="2"/>
  <c r="L1451" i="2"/>
  <c r="N1450" i="2"/>
  <c r="L1450" i="2"/>
  <c r="N1449" i="2"/>
  <c r="L1449" i="2"/>
  <c r="N1448" i="2"/>
  <c r="L1448" i="2"/>
  <c r="N1447" i="2"/>
  <c r="L1447" i="2"/>
  <c r="N1446" i="2"/>
  <c r="L1446" i="2"/>
  <c r="N1445" i="2"/>
  <c r="L1445" i="2"/>
  <c r="N1444" i="2"/>
  <c r="L1444" i="2"/>
  <c r="N1443" i="2"/>
  <c r="L1443" i="2"/>
  <c r="N1442" i="2"/>
  <c r="L1442" i="2"/>
  <c r="N1441" i="2"/>
  <c r="L1441" i="2"/>
  <c r="N1440" i="2"/>
  <c r="L1440" i="2"/>
  <c r="N1439" i="2"/>
  <c r="L1439" i="2"/>
  <c r="N1438" i="2"/>
  <c r="L1438" i="2"/>
  <c r="N1437" i="2"/>
  <c r="L1437" i="2"/>
  <c r="N1436" i="2"/>
  <c r="L1436" i="2"/>
  <c r="N1435" i="2"/>
  <c r="L1435" i="2"/>
  <c r="N1434" i="2"/>
  <c r="L1434" i="2"/>
  <c r="N1433" i="2"/>
  <c r="L1433" i="2"/>
  <c r="N1432" i="2"/>
  <c r="L1432" i="2"/>
  <c r="N1431" i="2"/>
  <c r="L1431" i="2"/>
  <c r="N1430" i="2"/>
  <c r="L1430" i="2"/>
  <c r="N1429" i="2"/>
  <c r="L1429" i="2"/>
  <c r="N1428" i="2"/>
  <c r="L1428" i="2"/>
  <c r="N1427" i="2"/>
  <c r="L1427" i="2"/>
  <c r="N1426" i="2"/>
  <c r="L1426" i="2"/>
  <c r="N1425" i="2"/>
  <c r="L1425" i="2"/>
  <c r="N1424" i="2"/>
  <c r="L1424" i="2"/>
  <c r="N1423" i="2"/>
  <c r="L1423" i="2"/>
  <c r="N1422" i="2"/>
  <c r="L1422" i="2"/>
  <c r="N1421" i="2"/>
  <c r="L1421" i="2"/>
  <c r="N1420" i="2"/>
  <c r="L1420" i="2"/>
  <c r="N1419" i="2"/>
  <c r="L1419" i="2"/>
  <c r="N1418" i="2"/>
  <c r="L1418" i="2"/>
  <c r="N1417" i="2"/>
  <c r="L1417" i="2"/>
  <c r="N1416" i="2"/>
  <c r="L1416" i="2"/>
  <c r="N1415" i="2"/>
  <c r="L1415" i="2"/>
  <c r="N1414" i="2"/>
  <c r="L1414" i="2"/>
  <c r="N1413" i="2"/>
  <c r="L1413" i="2"/>
  <c r="N1412" i="2"/>
  <c r="L1412" i="2"/>
  <c r="N1411" i="2"/>
  <c r="L1411" i="2"/>
  <c r="N1410" i="2"/>
  <c r="L1410" i="2"/>
  <c r="N1409" i="2"/>
  <c r="L1409" i="2"/>
  <c r="N1408" i="2"/>
  <c r="L1408" i="2"/>
  <c r="N1407" i="2"/>
  <c r="L1407" i="2"/>
  <c r="N1406" i="2"/>
  <c r="L1406" i="2"/>
  <c r="N1405" i="2"/>
  <c r="L1405" i="2"/>
  <c r="N1404" i="2"/>
  <c r="L1404" i="2"/>
  <c r="N1403" i="2"/>
  <c r="L1403" i="2"/>
  <c r="N1402" i="2"/>
  <c r="L1402" i="2"/>
  <c r="N1401" i="2"/>
  <c r="L1401" i="2"/>
  <c r="N1400" i="2"/>
  <c r="L1400" i="2"/>
  <c r="N1399" i="2"/>
  <c r="L1399" i="2"/>
  <c r="N1398" i="2"/>
  <c r="L1398" i="2"/>
  <c r="N1397" i="2"/>
  <c r="L1397" i="2"/>
  <c r="N1396" i="2"/>
  <c r="L1396" i="2"/>
  <c r="N1395" i="2"/>
  <c r="L1395" i="2"/>
  <c r="N1394" i="2"/>
  <c r="L1394" i="2"/>
  <c r="N1393" i="2"/>
  <c r="L1393" i="2"/>
  <c r="N1392" i="2"/>
  <c r="L1392" i="2"/>
  <c r="N1391" i="2"/>
  <c r="L1391" i="2"/>
  <c r="N1390" i="2"/>
  <c r="L1390" i="2"/>
  <c r="N1389" i="2"/>
  <c r="L1389" i="2"/>
  <c r="N1388" i="2"/>
  <c r="L1388" i="2"/>
  <c r="N1387" i="2"/>
  <c r="L1387" i="2"/>
  <c r="N1386" i="2"/>
  <c r="L1386" i="2"/>
  <c r="N1385" i="2"/>
  <c r="L1385" i="2"/>
  <c r="N1384" i="2"/>
  <c r="L1384" i="2"/>
  <c r="N1383" i="2"/>
  <c r="L1383" i="2"/>
  <c r="N1382" i="2"/>
  <c r="L1382" i="2"/>
  <c r="N1381" i="2"/>
  <c r="L1381" i="2"/>
  <c r="N1380" i="2"/>
  <c r="L1380" i="2"/>
  <c r="N1379" i="2"/>
  <c r="L1379" i="2"/>
  <c r="N1378" i="2"/>
  <c r="L1378" i="2"/>
  <c r="N1377" i="2"/>
  <c r="L1377" i="2"/>
  <c r="N1376" i="2"/>
  <c r="L1376" i="2"/>
  <c r="N1375" i="2"/>
  <c r="L1375" i="2"/>
  <c r="N1374" i="2"/>
  <c r="L1374" i="2"/>
  <c r="N1373" i="2"/>
  <c r="L1373" i="2"/>
  <c r="N1372" i="2"/>
  <c r="L1372" i="2"/>
  <c r="N1371" i="2"/>
  <c r="L1371" i="2"/>
  <c r="N1370" i="2"/>
  <c r="L1370" i="2"/>
  <c r="N1369" i="2"/>
  <c r="L1369" i="2"/>
  <c r="N1368" i="2"/>
  <c r="L1368" i="2"/>
  <c r="N1367" i="2"/>
  <c r="L1367" i="2"/>
  <c r="N1366" i="2"/>
  <c r="L1366" i="2"/>
  <c r="N1365" i="2"/>
  <c r="L1365" i="2"/>
  <c r="N1364" i="2"/>
  <c r="L1364" i="2"/>
  <c r="N1363" i="2"/>
  <c r="L1363" i="2"/>
  <c r="N1362" i="2"/>
  <c r="L1362" i="2"/>
  <c r="N1361" i="2"/>
  <c r="L1361" i="2"/>
  <c r="N1360" i="2"/>
  <c r="L1360" i="2"/>
  <c r="N1359" i="2"/>
  <c r="L1359" i="2"/>
  <c r="N1358" i="2"/>
  <c r="L1358" i="2"/>
  <c r="N1357" i="2"/>
  <c r="L1357" i="2"/>
  <c r="N1356" i="2"/>
  <c r="L1356" i="2"/>
  <c r="N1355" i="2"/>
  <c r="L1355" i="2"/>
  <c r="N1354" i="2"/>
  <c r="L1354" i="2"/>
  <c r="N1353" i="2"/>
  <c r="L1353" i="2"/>
  <c r="N1352" i="2"/>
  <c r="L1352" i="2"/>
  <c r="N1351" i="2"/>
  <c r="L1351" i="2"/>
  <c r="N1350" i="2"/>
  <c r="L1350" i="2"/>
  <c r="N1349" i="2"/>
  <c r="L1349" i="2"/>
  <c r="N1348" i="2"/>
  <c r="L1348" i="2"/>
  <c r="N1347" i="2"/>
  <c r="L1347" i="2"/>
  <c r="N1346" i="2"/>
  <c r="L1346" i="2"/>
  <c r="N1345" i="2"/>
  <c r="L1345" i="2"/>
  <c r="N1344" i="2"/>
  <c r="L1344" i="2"/>
  <c r="N1343" i="2"/>
  <c r="L1343" i="2"/>
  <c r="N1342" i="2"/>
  <c r="L1342" i="2"/>
  <c r="N1341" i="2"/>
  <c r="L1341" i="2"/>
  <c r="N1340" i="2"/>
  <c r="L1340" i="2"/>
  <c r="N1339" i="2"/>
  <c r="L1339" i="2"/>
  <c r="N1338" i="2"/>
  <c r="L1338" i="2"/>
  <c r="N1337" i="2"/>
  <c r="L1337" i="2"/>
  <c r="N1336" i="2"/>
  <c r="L1336" i="2"/>
  <c r="N1335" i="2"/>
  <c r="L1335" i="2"/>
  <c r="N1334" i="2"/>
  <c r="L1334" i="2"/>
  <c r="N1333" i="2"/>
  <c r="L1333" i="2"/>
  <c r="N1332" i="2"/>
  <c r="L1332" i="2"/>
  <c r="N1331" i="2"/>
  <c r="L1331" i="2"/>
  <c r="N1330" i="2"/>
  <c r="L1330" i="2"/>
  <c r="N1329" i="2"/>
  <c r="L1329" i="2"/>
  <c r="N1328" i="2"/>
  <c r="L1328" i="2"/>
  <c r="N1327" i="2"/>
  <c r="L1327" i="2"/>
  <c r="N1326" i="2"/>
  <c r="L1326" i="2"/>
  <c r="N1325" i="2"/>
  <c r="L1325" i="2"/>
  <c r="N1324" i="2"/>
  <c r="L1324" i="2"/>
  <c r="N1323" i="2"/>
  <c r="L1323" i="2"/>
  <c r="N1322" i="2"/>
  <c r="L1322" i="2"/>
  <c r="N1321" i="2"/>
  <c r="L1321" i="2"/>
  <c r="N1320" i="2"/>
  <c r="L1320" i="2"/>
  <c r="N1319" i="2"/>
  <c r="L1319" i="2"/>
  <c r="N1318" i="2"/>
  <c r="L1318" i="2"/>
  <c r="N1317" i="2"/>
  <c r="L1317" i="2"/>
  <c r="N1316" i="2"/>
  <c r="L1316" i="2"/>
  <c r="N1315" i="2"/>
  <c r="L1315" i="2"/>
  <c r="N1314" i="2"/>
  <c r="L1314" i="2"/>
  <c r="N1313" i="2"/>
  <c r="L1313" i="2"/>
  <c r="N1312" i="2"/>
  <c r="L1312" i="2"/>
  <c r="N1311" i="2"/>
  <c r="L1311" i="2"/>
  <c r="N1310" i="2"/>
  <c r="L1310" i="2"/>
  <c r="N1309" i="2"/>
  <c r="L1309" i="2"/>
  <c r="N1308" i="2"/>
  <c r="L1308" i="2"/>
  <c r="N1307" i="2"/>
  <c r="L1307" i="2"/>
  <c r="N1306" i="2"/>
  <c r="L1306" i="2"/>
  <c r="N1305" i="2"/>
  <c r="L1305" i="2"/>
  <c r="N1304" i="2"/>
  <c r="L1304" i="2"/>
  <c r="N1303" i="2"/>
  <c r="L1303" i="2"/>
  <c r="N1302" i="2"/>
  <c r="L1302" i="2"/>
  <c r="N1301" i="2"/>
  <c r="L1301" i="2"/>
  <c r="N1300" i="2"/>
  <c r="L1300" i="2"/>
  <c r="N1299" i="2"/>
  <c r="L1299" i="2"/>
  <c r="N1298" i="2"/>
  <c r="L1298" i="2"/>
  <c r="N1297" i="2"/>
  <c r="L1297" i="2"/>
  <c r="N1296" i="2"/>
  <c r="L1296" i="2"/>
  <c r="N1295" i="2"/>
  <c r="L1295" i="2"/>
  <c r="N1294" i="2"/>
  <c r="L1294" i="2"/>
  <c r="N1293" i="2"/>
  <c r="L1293" i="2"/>
  <c r="N1292" i="2"/>
  <c r="L1292" i="2"/>
  <c r="N1291" i="2"/>
  <c r="L1291" i="2"/>
  <c r="N1290" i="2"/>
  <c r="L1290" i="2"/>
  <c r="N1289" i="2"/>
  <c r="L1289" i="2"/>
  <c r="N1288" i="2"/>
  <c r="L1288" i="2"/>
  <c r="N1287" i="2"/>
  <c r="L1287" i="2"/>
  <c r="N1286" i="2"/>
  <c r="L1286" i="2"/>
  <c r="N1285" i="2"/>
  <c r="L1285" i="2"/>
  <c r="N1284" i="2"/>
  <c r="L1284" i="2"/>
  <c r="N1283" i="2"/>
  <c r="L1283" i="2"/>
  <c r="N1282" i="2"/>
  <c r="L1282" i="2"/>
  <c r="N1281" i="2"/>
  <c r="L1281" i="2"/>
  <c r="N1280" i="2"/>
  <c r="L1280" i="2"/>
  <c r="N1279" i="2"/>
  <c r="L1279" i="2"/>
  <c r="N1278" i="2"/>
  <c r="L1278" i="2"/>
  <c r="N1277" i="2"/>
  <c r="L1277" i="2"/>
  <c r="N1276" i="2"/>
  <c r="L1276" i="2"/>
  <c r="N1275" i="2"/>
  <c r="L1275" i="2"/>
  <c r="N1274" i="2"/>
  <c r="L1274" i="2"/>
  <c r="N1273" i="2"/>
  <c r="L1273" i="2"/>
  <c r="N1272" i="2"/>
  <c r="L1272" i="2"/>
  <c r="N1271" i="2"/>
  <c r="L1271" i="2"/>
  <c r="N1270" i="2"/>
  <c r="L1270" i="2"/>
  <c r="N1269" i="2"/>
  <c r="L1269" i="2"/>
  <c r="N1268" i="2"/>
  <c r="L1268" i="2"/>
  <c r="N1267" i="2"/>
  <c r="L1267" i="2"/>
  <c r="N1266" i="2"/>
  <c r="L1266" i="2"/>
  <c r="N1265" i="2"/>
  <c r="L1265" i="2"/>
  <c r="N1264" i="2"/>
  <c r="L1264" i="2"/>
  <c r="N1263" i="2"/>
  <c r="L1263" i="2"/>
  <c r="N1262" i="2"/>
  <c r="L1262" i="2"/>
  <c r="N1261" i="2"/>
  <c r="L1261" i="2"/>
  <c r="N1260" i="2"/>
  <c r="L1260" i="2"/>
  <c r="N1259" i="2"/>
  <c r="L1259" i="2"/>
  <c r="N1258" i="2"/>
  <c r="L1258" i="2"/>
  <c r="N1257" i="2"/>
  <c r="L1257" i="2"/>
  <c r="N1256" i="2"/>
  <c r="L1256" i="2"/>
  <c r="N1255" i="2"/>
  <c r="L1255" i="2"/>
  <c r="N1254" i="2"/>
  <c r="L1254" i="2"/>
  <c r="N1253" i="2"/>
  <c r="L1253" i="2"/>
  <c r="N1252" i="2"/>
  <c r="L1252" i="2"/>
  <c r="N1251" i="2"/>
  <c r="L1251" i="2"/>
  <c r="N1250" i="2"/>
  <c r="L1250" i="2"/>
  <c r="N1249" i="2"/>
  <c r="L1249" i="2"/>
  <c r="N1248" i="2"/>
  <c r="L1248" i="2"/>
  <c r="N1247" i="2"/>
  <c r="L1247" i="2"/>
  <c r="N1246" i="2"/>
  <c r="L1246" i="2"/>
  <c r="N1245" i="2"/>
  <c r="L1245" i="2"/>
  <c r="N1244" i="2"/>
  <c r="L1244" i="2"/>
  <c r="N1243" i="2"/>
  <c r="L1243" i="2"/>
  <c r="N1242" i="2"/>
  <c r="L1242" i="2"/>
  <c r="N1241" i="2"/>
  <c r="L1241" i="2"/>
  <c r="N1240" i="2"/>
  <c r="L1240" i="2"/>
  <c r="N1239" i="2"/>
  <c r="L1239" i="2"/>
  <c r="N1238" i="2"/>
  <c r="L1238" i="2"/>
  <c r="N1237" i="2"/>
  <c r="L1237" i="2"/>
  <c r="N1236" i="2"/>
  <c r="L1236" i="2"/>
  <c r="N1235" i="2"/>
  <c r="L1235" i="2"/>
  <c r="N1234" i="2"/>
  <c r="L1234" i="2"/>
  <c r="N1233" i="2"/>
  <c r="L1233" i="2"/>
  <c r="N1232" i="2"/>
  <c r="L1232" i="2"/>
  <c r="N1231" i="2"/>
  <c r="L1231" i="2"/>
  <c r="N1230" i="2"/>
  <c r="L1230" i="2"/>
  <c r="N1229" i="2"/>
  <c r="L1229" i="2"/>
  <c r="N1228" i="2"/>
  <c r="L1228" i="2"/>
  <c r="N1227" i="2"/>
  <c r="L1227" i="2"/>
  <c r="N1226" i="2"/>
  <c r="L1226" i="2"/>
  <c r="N1225" i="2"/>
  <c r="L1225" i="2"/>
  <c r="N1224" i="2"/>
  <c r="L1224" i="2"/>
  <c r="N1223" i="2"/>
  <c r="L1223" i="2"/>
  <c r="N1222" i="2"/>
  <c r="L1222" i="2"/>
  <c r="N1221" i="2"/>
  <c r="L1221" i="2"/>
  <c r="N1220" i="2"/>
  <c r="L1220" i="2"/>
  <c r="N1219" i="2"/>
  <c r="L1219" i="2"/>
  <c r="N1218" i="2"/>
  <c r="L1218" i="2"/>
  <c r="N1217" i="2"/>
  <c r="L1217" i="2"/>
  <c r="N1216" i="2"/>
  <c r="L1216" i="2"/>
  <c r="N1215" i="2"/>
  <c r="L1215" i="2"/>
  <c r="N1214" i="2"/>
  <c r="L1214" i="2"/>
  <c r="N1213" i="2"/>
  <c r="L1213" i="2"/>
  <c r="N1212" i="2"/>
  <c r="L1212" i="2"/>
  <c r="N1211" i="2"/>
  <c r="L1211" i="2"/>
  <c r="N1210" i="2"/>
  <c r="L1210" i="2"/>
  <c r="N1209" i="2"/>
  <c r="L1209" i="2"/>
  <c r="N1208" i="2"/>
  <c r="L1208" i="2"/>
  <c r="N1207" i="2"/>
  <c r="L1207" i="2"/>
  <c r="N1206" i="2"/>
  <c r="L1206" i="2"/>
  <c r="N1205" i="2"/>
  <c r="L1205" i="2"/>
  <c r="N1204" i="2"/>
  <c r="L1204" i="2"/>
  <c r="N1203" i="2"/>
  <c r="L1203" i="2"/>
  <c r="N1202" i="2"/>
  <c r="L1202" i="2"/>
  <c r="N1201" i="2"/>
  <c r="L1201" i="2"/>
  <c r="N1200" i="2"/>
  <c r="L1200" i="2"/>
  <c r="N1199" i="2"/>
  <c r="L1199" i="2"/>
  <c r="N1198" i="2"/>
  <c r="L1198" i="2"/>
  <c r="N1197" i="2"/>
  <c r="L1197" i="2"/>
  <c r="N1196" i="2"/>
  <c r="L1196" i="2"/>
  <c r="N1195" i="2"/>
  <c r="L1195" i="2"/>
  <c r="N1194" i="2"/>
  <c r="L1194" i="2"/>
  <c r="N1193" i="2"/>
  <c r="L1193" i="2"/>
  <c r="N1192" i="2"/>
  <c r="L1192" i="2"/>
  <c r="N1191" i="2"/>
  <c r="L1191" i="2"/>
  <c r="N1190" i="2"/>
  <c r="L1190" i="2"/>
  <c r="N1189" i="2"/>
  <c r="L1189" i="2"/>
  <c r="N1188" i="2"/>
  <c r="L1188" i="2"/>
  <c r="N1187" i="2"/>
  <c r="L1187" i="2"/>
  <c r="N1186" i="2"/>
  <c r="L1186" i="2"/>
  <c r="N1185" i="2"/>
  <c r="L1185" i="2"/>
  <c r="N1184" i="2"/>
  <c r="L1184" i="2"/>
  <c r="N1183" i="2"/>
  <c r="L1183" i="2"/>
  <c r="N1182" i="2"/>
  <c r="L1182" i="2"/>
  <c r="N1181" i="2"/>
  <c r="L1181" i="2"/>
  <c r="N1180" i="2"/>
  <c r="L1180" i="2"/>
  <c r="N1179" i="2"/>
  <c r="L1179" i="2"/>
  <c r="N1178" i="2"/>
  <c r="L1178" i="2"/>
  <c r="N1177" i="2"/>
  <c r="L1177" i="2"/>
  <c r="N1176" i="2"/>
  <c r="L1176" i="2"/>
  <c r="N1175" i="2"/>
  <c r="L1175" i="2"/>
  <c r="N1174" i="2"/>
  <c r="L1174" i="2"/>
  <c r="N1173" i="2"/>
  <c r="L1173" i="2"/>
  <c r="N1172" i="2"/>
  <c r="L1172" i="2"/>
  <c r="N1171" i="2"/>
  <c r="L1171" i="2"/>
  <c r="N1170" i="2"/>
  <c r="L1170" i="2"/>
  <c r="N1169" i="2"/>
  <c r="L1169" i="2"/>
  <c r="N1168" i="2"/>
  <c r="L1168" i="2"/>
  <c r="N1167" i="2"/>
  <c r="L1167" i="2"/>
  <c r="N1166" i="2"/>
  <c r="L1166" i="2"/>
  <c r="N1165" i="2"/>
  <c r="L1165" i="2"/>
  <c r="N1164" i="2"/>
  <c r="L1164" i="2"/>
  <c r="N1163" i="2"/>
  <c r="L1163" i="2"/>
  <c r="N1162" i="2"/>
  <c r="L1162" i="2"/>
  <c r="N1161" i="2"/>
  <c r="L1161" i="2"/>
  <c r="N1160" i="2"/>
  <c r="L1160" i="2"/>
  <c r="N1159" i="2"/>
  <c r="L1159" i="2"/>
  <c r="N1158" i="2"/>
  <c r="L1158" i="2"/>
  <c r="N1157" i="2"/>
  <c r="L1157" i="2"/>
  <c r="N1156" i="2"/>
  <c r="L1156" i="2"/>
  <c r="N1155" i="2"/>
  <c r="L1155" i="2"/>
  <c r="N1154" i="2"/>
  <c r="L1154" i="2"/>
  <c r="N1153" i="2"/>
  <c r="L1153" i="2"/>
  <c r="N1152" i="2"/>
  <c r="L1152" i="2"/>
  <c r="N1151" i="2"/>
  <c r="L1151" i="2"/>
  <c r="N1150" i="2"/>
  <c r="L1150" i="2"/>
  <c r="N1149" i="2"/>
  <c r="L1149" i="2"/>
  <c r="N1148" i="2"/>
  <c r="L1148" i="2"/>
  <c r="N1147" i="2"/>
  <c r="L1147" i="2"/>
  <c r="N1146" i="2"/>
  <c r="L1146" i="2"/>
  <c r="N1145" i="2"/>
  <c r="L1145" i="2"/>
  <c r="N1144" i="2"/>
  <c r="L1144" i="2"/>
  <c r="N1143" i="2"/>
  <c r="L1143" i="2"/>
  <c r="N1142" i="2"/>
  <c r="L1142" i="2"/>
  <c r="N1141" i="2"/>
  <c r="L1141" i="2"/>
  <c r="N1140" i="2"/>
  <c r="L1140" i="2"/>
  <c r="N1139" i="2"/>
  <c r="L1139" i="2"/>
  <c r="N1138" i="2"/>
  <c r="L1138" i="2"/>
  <c r="N1137" i="2"/>
  <c r="L1137" i="2"/>
  <c r="N1136" i="2"/>
  <c r="L1136" i="2"/>
  <c r="N1135" i="2"/>
  <c r="L1135" i="2"/>
  <c r="N1134" i="2"/>
  <c r="L1134" i="2"/>
  <c r="N1133" i="2"/>
  <c r="L1133" i="2"/>
  <c r="N1132" i="2"/>
  <c r="L1132" i="2"/>
  <c r="N1131" i="2"/>
  <c r="L1131" i="2"/>
  <c r="N1130" i="2"/>
  <c r="L1130" i="2"/>
  <c r="N1129" i="2"/>
  <c r="L1129" i="2"/>
  <c r="N1128" i="2"/>
  <c r="L1128" i="2"/>
  <c r="N1127" i="2"/>
  <c r="L1127" i="2"/>
  <c r="N1126" i="2"/>
  <c r="L1126" i="2"/>
  <c r="N1125" i="2"/>
  <c r="L1125" i="2"/>
  <c r="N1124" i="2"/>
  <c r="L1124" i="2"/>
  <c r="N1123" i="2"/>
  <c r="L1123" i="2"/>
  <c r="N1122" i="2"/>
  <c r="L1122" i="2"/>
  <c r="N1121" i="2"/>
  <c r="L1121" i="2"/>
  <c r="N1120" i="2"/>
  <c r="L1120" i="2"/>
  <c r="N1119" i="2"/>
  <c r="L1119" i="2"/>
  <c r="N1118" i="2"/>
  <c r="L1118" i="2"/>
  <c r="N1117" i="2"/>
  <c r="L1117" i="2"/>
  <c r="N1116" i="2"/>
  <c r="L1116" i="2"/>
  <c r="N1115" i="2"/>
  <c r="L1115" i="2"/>
  <c r="N1114" i="2"/>
  <c r="L1114" i="2"/>
  <c r="N1113" i="2"/>
  <c r="L1113" i="2"/>
  <c r="N1112" i="2"/>
  <c r="L1112" i="2"/>
  <c r="N1111" i="2"/>
  <c r="L1111" i="2"/>
  <c r="N1110" i="2"/>
  <c r="L1110" i="2"/>
  <c r="N1109" i="2"/>
  <c r="L1109" i="2"/>
  <c r="N1108" i="2"/>
  <c r="L1108" i="2"/>
  <c r="N1107" i="2"/>
  <c r="L1107" i="2"/>
  <c r="N1106" i="2"/>
  <c r="L1106" i="2"/>
  <c r="N1105" i="2"/>
  <c r="L1105" i="2"/>
  <c r="N1104" i="2"/>
  <c r="L1104" i="2"/>
  <c r="N1103" i="2"/>
  <c r="L1103" i="2"/>
  <c r="N1102" i="2"/>
  <c r="L1102" i="2"/>
  <c r="N1101" i="2"/>
  <c r="L1101" i="2"/>
  <c r="N1100" i="2"/>
  <c r="L1100" i="2"/>
  <c r="N1099" i="2"/>
  <c r="L1099" i="2"/>
  <c r="N1098" i="2"/>
  <c r="L1098" i="2"/>
  <c r="N1097" i="2"/>
  <c r="L1097" i="2"/>
  <c r="N1096" i="2"/>
  <c r="L1096" i="2"/>
  <c r="N1095" i="2"/>
  <c r="L1095" i="2"/>
  <c r="N1094" i="2"/>
  <c r="L1094" i="2"/>
  <c r="N1093" i="2"/>
  <c r="L1093" i="2"/>
  <c r="N1092" i="2"/>
  <c r="L1092" i="2"/>
  <c r="N1091" i="2"/>
  <c r="L1091" i="2"/>
  <c r="N1090" i="2"/>
  <c r="L1090" i="2"/>
  <c r="N1089" i="2"/>
  <c r="L1089" i="2"/>
  <c r="N1088" i="2"/>
  <c r="L1088" i="2"/>
  <c r="N1087" i="2"/>
  <c r="L1087" i="2"/>
  <c r="N1086" i="2"/>
  <c r="L1086" i="2"/>
  <c r="N1085" i="2"/>
  <c r="L1085" i="2"/>
  <c r="N1084" i="2"/>
  <c r="L1084" i="2"/>
  <c r="N1083" i="2"/>
  <c r="L1083" i="2"/>
  <c r="N1082" i="2"/>
  <c r="L1082" i="2"/>
  <c r="N1081" i="2"/>
  <c r="L1081" i="2"/>
  <c r="N1080" i="2"/>
  <c r="L1080" i="2"/>
  <c r="N1079" i="2"/>
  <c r="L1079" i="2"/>
  <c r="N1078" i="2"/>
  <c r="L1078" i="2"/>
  <c r="N1077" i="2"/>
  <c r="L1077" i="2"/>
  <c r="N1076" i="2"/>
  <c r="L1076" i="2"/>
  <c r="N1075" i="2"/>
  <c r="L1075" i="2"/>
  <c r="N1074" i="2"/>
  <c r="L1074" i="2"/>
  <c r="N1073" i="2"/>
  <c r="L1073" i="2"/>
  <c r="N1072" i="2"/>
  <c r="L1072" i="2"/>
  <c r="N1071" i="2"/>
  <c r="L1071" i="2"/>
  <c r="N1070" i="2"/>
  <c r="L1070" i="2"/>
  <c r="N1069" i="2"/>
  <c r="L1069" i="2"/>
  <c r="N1068" i="2"/>
  <c r="L1068" i="2"/>
  <c r="N1067" i="2"/>
  <c r="L1067" i="2"/>
  <c r="N1066" i="2"/>
  <c r="L1066" i="2"/>
  <c r="N1065" i="2"/>
  <c r="L1065" i="2"/>
  <c r="N1064" i="2"/>
  <c r="L1064" i="2"/>
  <c r="N1063" i="2"/>
  <c r="L1063" i="2"/>
  <c r="N1062" i="2"/>
  <c r="L1062" i="2"/>
  <c r="N1061" i="2"/>
  <c r="L1061" i="2"/>
  <c r="N1060" i="2"/>
  <c r="L1060" i="2"/>
  <c r="N1059" i="2"/>
  <c r="L1059" i="2"/>
  <c r="N1058" i="2"/>
  <c r="L1058" i="2"/>
  <c r="N1057" i="2"/>
  <c r="L1057" i="2"/>
  <c r="N1056" i="2"/>
  <c r="L1056" i="2"/>
  <c r="N1055" i="2"/>
  <c r="L1055" i="2"/>
  <c r="N1054" i="2"/>
  <c r="L1054" i="2"/>
  <c r="N1053" i="2"/>
  <c r="L1053" i="2"/>
  <c r="N1052" i="2"/>
  <c r="L1052" i="2"/>
  <c r="N1051" i="2"/>
  <c r="L1051" i="2"/>
  <c r="N1050" i="2"/>
  <c r="L1050" i="2"/>
  <c r="N1049" i="2"/>
  <c r="L1049" i="2"/>
  <c r="N1048" i="2"/>
  <c r="L1048" i="2"/>
  <c r="N1047" i="2"/>
  <c r="L1047" i="2"/>
  <c r="N1046" i="2"/>
  <c r="L1046" i="2"/>
  <c r="N1045" i="2"/>
  <c r="L1045" i="2"/>
  <c r="N1044" i="2"/>
  <c r="L1044" i="2"/>
  <c r="N1043" i="2"/>
  <c r="L1043" i="2"/>
  <c r="N1042" i="2"/>
  <c r="L1042" i="2"/>
  <c r="N1041" i="2"/>
  <c r="L1041" i="2"/>
  <c r="N1040" i="2"/>
  <c r="L1040" i="2"/>
  <c r="N1039" i="2"/>
  <c r="L1039" i="2"/>
  <c r="N1038" i="2"/>
  <c r="L1038" i="2"/>
  <c r="N1037" i="2"/>
  <c r="L1037" i="2"/>
  <c r="N1036" i="2"/>
  <c r="L1036" i="2"/>
  <c r="N1035" i="2"/>
  <c r="L1035" i="2"/>
  <c r="N1034" i="2"/>
  <c r="L1034" i="2"/>
  <c r="N1033" i="2"/>
  <c r="L1033" i="2"/>
  <c r="N1032" i="2"/>
  <c r="L1032" i="2"/>
  <c r="N1031" i="2"/>
  <c r="L1031" i="2"/>
  <c r="N1030" i="2"/>
  <c r="L1030" i="2"/>
  <c r="N1029" i="2"/>
  <c r="L1029" i="2"/>
  <c r="N1028" i="2"/>
  <c r="L1028" i="2"/>
  <c r="N1027" i="2"/>
  <c r="L1027" i="2"/>
  <c r="N1026" i="2"/>
  <c r="L1026" i="2"/>
  <c r="N1025" i="2"/>
  <c r="L1025" i="2"/>
  <c r="N1024" i="2"/>
  <c r="L1024" i="2"/>
  <c r="N1023" i="2"/>
  <c r="L1023" i="2"/>
  <c r="N1022" i="2"/>
  <c r="L1022" i="2"/>
  <c r="N1021" i="2"/>
  <c r="L1021" i="2"/>
  <c r="N1020" i="2"/>
  <c r="L1020" i="2"/>
  <c r="N1019" i="2"/>
  <c r="L1019" i="2"/>
  <c r="N1018" i="2"/>
  <c r="L1018" i="2"/>
  <c r="N1017" i="2"/>
  <c r="L1017" i="2"/>
  <c r="N1016" i="2"/>
  <c r="L1016" i="2"/>
  <c r="N1015" i="2"/>
  <c r="L1015" i="2"/>
  <c r="N1014" i="2"/>
  <c r="L1014" i="2"/>
  <c r="N1013" i="2"/>
  <c r="L1013" i="2"/>
  <c r="N1012" i="2"/>
  <c r="L1012" i="2"/>
  <c r="N1011" i="2"/>
  <c r="L1011" i="2"/>
  <c r="N1010" i="2"/>
  <c r="L1010" i="2"/>
  <c r="N1009" i="2"/>
  <c r="L1009" i="2"/>
  <c r="N1008" i="2"/>
  <c r="L1008" i="2"/>
  <c r="N1007" i="2"/>
  <c r="L1007" i="2"/>
  <c r="N1006" i="2"/>
  <c r="L1006" i="2"/>
  <c r="N1005" i="2"/>
  <c r="L1005" i="2"/>
  <c r="N1004" i="2"/>
  <c r="L1004" i="2"/>
  <c r="N1003" i="2"/>
  <c r="L1003" i="2"/>
  <c r="N1002" i="2"/>
  <c r="L1002" i="2"/>
  <c r="N1001" i="2"/>
  <c r="L1001" i="2"/>
  <c r="N1000" i="2"/>
  <c r="L1000" i="2"/>
  <c r="N999" i="2"/>
  <c r="L999" i="2"/>
  <c r="N998" i="2"/>
  <c r="L998" i="2"/>
  <c r="N997" i="2"/>
  <c r="L997" i="2"/>
  <c r="N996" i="2"/>
  <c r="L996" i="2"/>
  <c r="N995" i="2"/>
  <c r="L995" i="2"/>
  <c r="N994" i="2"/>
  <c r="L994" i="2"/>
  <c r="N993" i="2"/>
  <c r="L993" i="2"/>
  <c r="N992" i="2"/>
  <c r="L992" i="2"/>
  <c r="N991" i="2"/>
  <c r="L991" i="2"/>
  <c r="N990" i="2"/>
  <c r="L990" i="2"/>
  <c r="N989" i="2"/>
  <c r="L989" i="2"/>
  <c r="N988" i="2"/>
  <c r="L988" i="2"/>
  <c r="N987" i="2"/>
  <c r="L987" i="2"/>
  <c r="N986" i="2"/>
  <c r="L986" i="2"/>
  <c r="N985" i="2"/>
  <c r="L985" i="2"/>
  <c r="N984" i="2"/>
  <c r="L984" i="2"/>
  <c r="N983" i="2"/>
  <c r="L983" i="2"/>
  <c r="N982" i="2"/>
  <c r="L982" i="2"/>
  <c r="N981" i="2"/>
  <c r="L981" i="2"/>
  <c r="N980" i="2"/>
  <c r="L980" i="2"/>
  <c r="N979" i="2"/>
  <c r="L979" i="2"/>
  <c r="N978" i="2"/>
  <c r="L978" i="2"/>
  <c r="N977" i="2"/>
  <c r="L977" i="2"/>
  <c r="N976" i="2"/>
  <c r="L976" i="2"/>
  <c r="N975" i="2"/>
  <c r="L975" i="2"/>
  <c r="N974" i="2"/>
  <c r="L974" i="2"/>
  <c r="N973" i="2"/>
  <c r="L973" i="2"/>
  <c r="N972" i="2"/>
  <c r="L972" i="2"/>
  <c r="N971" i="2"/>
  <c r="L971" i="2"/>
  <c r="N970" i="2"/>
  <c r="L970" i="2"/>
  <c r="N969" i="2"/>
  <c r="L969" i="2"/>
  <c r="N968" i="2"/>
  <c r="L968" i="2"/>
  <c r="N967" i="2"/>
  <c r="L967" i="2"/>
  <c r="N966" i="2"/>
  <c r="L966" i="2"/>
  <c r="N965" i="2"/>
  <c r="L965" i="2"/>
  <c r="N964" i="2"/>
  <c r="L964" i="2"/>
  <c r="N963" i="2"/>
  <c r="L963" i="2"/>
  <c r="N962" i="2"/>
  <c r="L962" i="2"/>
  <c r="N961" i="2"/>
  <c r="L961" i="2"/>
  <c r="N960" i="2"/>
  <c r="L960" i="2"/>
  <c r="N959" i="2"/>
  <c r="L959" i="2"/>
  <c r="N958" i="2"/>
  <c r="L958" i="2"/>
  <c r="N957" i="2"/>
  <c r="L957" i="2"/>
  <c r="N956" i="2"/>
  <c r="L956" i="2"/>
  <c r="N955" i="2"/>
  <c r="L955" i="2"/>
  <c r="N954" i="2"/>
  <c r="L954" i="2"/>
  <c r="N953" i="2"/>
  <c r="L953" i="2"/>
  <c r="N952" i="2"/>
  <c r="L952" i="2"/>
  <c r="N951" i="2"/>
  <c r="L951" i="2"/>
  <c r="N950" i="2"/>
  <c r="L950" i="2"/>
  <c r="N949" i="2"/>
  <c r="L949" i="2"/>
  <c r="N948" i="2"/>
  <c r="L948" i="2"/>
  <c r="N947" i="2"/>
  <c r="L947" i="2"/>
  <c r="N946" i="2"/>
  <c r="L946" i="2"/>
  <c r="N945" i="2"/>
  <c r="L945" i="2"/>
  <c r="N944" i="2"/>
  <c r="L944" i="2"/>
  <c r="N943" i="2"/>
  <c r="L943" i="2"/>
  <c r="N942" i="2"/>
  <c r="L942" i="2"/>
  <c r="N941" i="2"/>
  <c r="L941" i="2"/>
  <c r="N940" i="2"/>
  <c r="L940" i="2"/>
  <c r="N939" i="2"/>
  <c r="L939" i="2"/>
  <c r="N938" i="2"/>
  <c r="L938" i="2"/>
  <c r="N937" i="2"/>
  <c r="L937" i="2"/>
  <c r="N936" i="2"/>
  <c r="L936" i="2"/>
  <c r="N935" i="2"/>
  <c r="L935" i="2"/>
  <c r="N934" i="2"/>
  <c r="L934" i="2"/>
  <c r="N933" i="2"/>
  <c r="L933" i="2"/>
  <c r="N932" i="2"/>
  <c r="L932" i="2"/>
  <c r="N931" i="2"/>
  <c r="L931" i="2"/>
  <c r="N930" i="2"/>
  <c r="L930" i="2"/>
  <c r="N929" i="2"/>
  <c r="L929" i="2"/>
  <c r="N928" i="2"/>
  <c r="L928" i="2"/>
  <c r="N927" i="2"/>
  <c r="L927" i="2"/>
  <c r="N926" i="2"/>
  <c r="L926" i="2"/>
  <c r="N925" i="2"/>
  <c r="L925" i="2"/>
  <c r="N924" i="2"/>
  <c r="L924" i="2"/>
  <c r="N923" i="2"/>
  <c r="L923" i="2"/>
  <c r="N922" i="2"/>
  <c r="L922" i="2"/>
  <c r="N921" i="2"/>
  <c r="L921" i="2"/>
  <c r="N920" i="2"/>
  <c r="L920" i="2"/>
  <c r="N919" i="2"/>
  <c r="L919" i="2"/>
  <c r="N918" i="2"/>
  <c r="L918" i="2"/>
  <c r="N917" i="2"/>
  <c r="L917" i="2"/>
  <c r="N916" i="2"/>
  <c r="L916" i="2"/>
  <c r="N915" i="2"/>
  <c r="L915" i="2"/>
  <c r="N914" i="2"/>
  <c r="L914" i="2"/>
  <c r="N913" i="2"/>
  <c r="L913" i="2"/>
  <c r="N912" i="2"/>
  <c r="L912" i="2"/>
  <c r="N911" i="2"/>
  <c r="L911" i="2"/>
  <c r="N910" i="2"/>
  <c r="L910" i="2"/>
  <c r="N909" i="2"/>
  <c r="L909" i="2"/>
  <c r="N908" i="2"/>
  <c r="L908" i="2"/>
  <c r="N907" i="2"/>
  <c r="L907" i="2"/>
  <c r="N906" i="2"/>
  <c r="L906" i="2"/>
  <c r="N905" i="2"/>
  <c r="L905" i="2"/>
  <c r="N904" i="2"/>
  <c r="L904" i="2"/>
  <c r="N903" i="2"/>
  <c r="L903" i="2"/>
  <c r="N902" i="2"/>
  <c r="L902" i="2"/>
  <c r="N901" i="2"/>
  <c r="L901" i="2"/>
  <c r="N900" i="2"/>
  <c r="L900" i="2"/>
  <c r="N899" i="2"/>
  <c r="L899" i="2"/>
  <c r="N898" i="2"/>
  <c r="L898" i="2"/>
  <c r="N897" i="2"/>
  <c r="L897" i="2"/>
  <c r="N896" i="2"/>
  <c r="L896" i="2"/>
  <c r="N895" i="2"/>
  <c r="L895" i="2"/>
  <c r="N894" i="2"/>
  <c r="L894" i="2"/>
  <c r="N893" i="2"/>
  <c r="L893" i="2"/>
  <c r="N892" i="2"/>
  <c r="L892" i="2"/>
  <c r="N891" i="2"/>
  <c r="L891" i="2"/>
  <c r="N890" i="2"/>
  <c r="L890" i="2"/>
  <c r="N889" i="2"/>
  <c r="L889" i="2"/>
  <c r="N888" i="2"/>
  <c r="L888" i="2"/>
  <c r="N887" i="2"/>
  <c r="L887" i="2"/>
  <c r="N886" i="2"/>
  <c r="L886" i="2"/>
  <c r="N885" i="2"/>
  <c r="L885" i="2"/>
  <c r="N884" i="2"/>
  <c r="L884" i="2"/>
  <c r="N883" i="2"/>
  <c r="L883" i="2"/>
  <c r="N882" i="2"/>
  <c r="L882" i="2"/>
  <c r="N881" i="2"/>
  <c r="L881" i="2"/>
  <c r="N880" i="2"/>
  <c r="L880" i="2"/>
  <c r="N879" i="2"/>
  <c r="L879" i="2"/>
  <c r="N878" i="2"/>
  <c r="L878" i="2"/>
  <c r="N877" i="2"/>
  <c r="L877" i="2"/>
  <c r="N876" i="2"/>
  <c r="L876" i="2"/>
  <c r="N875" i="2"/>
  <c r="L875" i="2"/>
  <c r="N874" i="2"/>
  <c r="L874" i="2"/>
  <c r="N873" i="2"/>
  <c r="L873" i="2"/>
  <c r="N872" i="2"/>
  <c r="L872" i="2"/>
  <c r="N871" i="2"/>
  <c r="L871" i="2"/>
  <c r="N870" i="2"/>
  <c r="L870" i="2"/>
  <c r="N869" i="2"/>
  <c r="L869" i="2"/>
  <c r="N868" i="2"/>
  <c r="L868" i="2"/>
  <c r="N867" i="2"/>
  <c r="L867" i="2"/>
  <c r="N866" i="2"/>
  <c r="L866" i="2"/>
  <c r="N865" i="2"/>
  <c r="L865" i="2"/>
  <c r="N864" i="2"/>
  <c r="L864" i="2"/>
  <c r="N863" i="2"/>
  <c r="L863" i="2"/>
  <c r="N862" i="2"/>
  <c r="L862" i="2"/>
  <c r="N861" i="2"/>
  <c r="L861" i="2"/>
  <c r="N860" i="2"/>
  <c r="L860" i="2"/>
  <c r="N859" i="2"/>
  <c r="L859" i="2"/>
  <c r="N858" i="2"/>
  <c r="L858" i="2"/>
  <c r="N857" i="2"/>
  <c r="L857" i="2"/>
  <c r="N856" i="2"/>
  <c r="L856" i="2"/>
  <c r="N855" i="2"/>
  <c r="L855" i="2"/>
  <c r="N854" i="2"/>
  <c r="L854" i="2"/>
  <c r="N853" i="2"/>
  <c r="L853" i="2"/>
  <c r="N852" i="2"/>
  <c r="L852" i="2"/>
  <c r="N851" i="2"/>
  <c r="L851" i="2"/>
  <c r="N850" i="2"/>
  <c r="L850" i="2"/>
  <c r="N849" i="2"/>
  <c r="L849" i="2"/>
  <c r="N848" i="2"/>
  <c r="L848" i="2"/>
  <c r="N847" i="2"/>
  <c r="L847" i="2"/>
  <c r="N846" i="2"/>
  <c r="L846" i="2"/>
  <c r="N845" i="2"/>
  <c r="L845" i="2"/>
  <c r="N844" i="2"/>
  <c r="L844" i="2"/>
  <c r="N843" i="2"/>
  <c r="L843" i="2"/>
  <c r="N842" i="2"/>
  <c r="L842" i="2"/>
  <c r="N841" i="2"/>
  <c r="L841" i="2"/>
  <c r="N840" i="2"/>
  <c r="L840" i="2"/>
  <c r="N839" i="2"/>
  <c r="L839" i="2"/>
  <c r="N838" i="2"/>
  <c r="L838" i="2"/>
  <c r="N837" i="2"/>
  <c r="L837" i="2"/>
  <c r="N836" i="2"/>
  <c r="L836" i="2"/>
  <c r="N835" i="2"/>
  <c r="L835" i="2"/>
  <c r="N834" i="2"/>
  <c r="L834" i="2"/>
  <c r="N833" i="2"/>
  <c r="L833" i="2"/>
  <c r="N832" i="2"/>
  <c r="L832" i="2"/>
  <c r="N831" i="2"/>
  <c r="L831" i="2"/>
  <c r="N830" i="2"/>
  <c r="L830" i="2"/>
  <c r="N829" i="2"/>
  <c r="L829" i="2"/>
  <c r="N828" i="2"/>
  <c r="L828" i="2"/>
  <c r="N827" i="2"/>
  <c r="L827" i="2"/>
  <c r="N826" i="2"/>
  <c r="L826" i="2"/>
  <c r="N825" i="2"/>
  <c r="L825" i="2"/>
  <c r="N824" i="2"/>
  <c r="L824" i="2"/>
  <c r="N823" i="2"/>
  <c r="L823" i="2"/>
  <c r="N822" i="2"/>
  <c r="L822" i="2"/>
  <c r="N821" i="2"/>
  <c r="L821" i="2"/>
  <c r="N820" i="2"/>
  <c r="L820" i="2"/>
  <c r="N819" i="2"/>
  <c r="L819" i="2"/>
  <c r="N818" i="2"/>
  <c r="L818" i="2"/>
  <c r="N817" i="2"/>
  <c r="L817" i="2"/>
  <c r="N816" i="2"/>
  <c r="L816" i="2"/>
  <c r="N815" i="2"/>
  <c r="L815" i="2"/>
  <c r="N814" i="2"/>
  <c r="L814" i="2"/>
  <c r="N813" i="2"/>
  <c r="L813" i="2"/>
  <c r="N812" i="2"/>
  <c r="L812" i="2"/>
  <c r="N811" i="2"/>
  <c r="L811" i="2"/>
  <c r="N810" i="2"/>
  <c r="L810" i="2"/>
  <c r="N809" i="2"/>
  <c r="L809" i="2"/>
  <c r="N808" i="2"/>
  <c r="L808" i="2"/>
  <c r="N807" i="2"/>
  <c r="L807" i="2"/>
  <c r="N806" i="2"/>
  <c r="L806" i="2"/>
  <c r="N805" i="2"/>
  <c r="L805" i="2"/>
  <c r="N804" i="2"/>
  <c r="L804" i="2"/>
  <c r="N803" i="2"/>
  <c r="L803" i="2"/>
  <c r="N802" i="2"/>
  <c r="L802" i="2"/>
  <c r="N801" i="2"/>
  <c r="L801" i="2"/>
  <c r="N800" i="2"/>
  <c r="L800" i="2"/>
  <c r="N799" i="2"/>
  <c r="L799" i="2"/>
  <c r="N798" i="2"/>
  <c r="L798" i="2"/>
  <c r="N797" i="2"/>
  <c r="L797" i="2"/>
  <c r="N796" i="2"/>
  <c r="L796" i="2"/>
  <c r="N795" i="2"/>
  <c r="L795" i="2"/>
  <c r="N794" i="2"/>
  <c r="L794" i="2"/>
  <c r="N793" i="2"/>
  <c r="L793" i="2"/>
  <c r="N792" i="2"/>
  <c r="L792" i="2"/>
  <c r="N791" i="2"/>
  <c r="L791" i="2"/>
  <c r="N790" i="2"/>
  <c r="L790" i="2"/>
  <c r="N789" i="2"/>
  <c r="L789" i="2"/>
  <c r="N788" i="2"/>
  <c r="L788" i="2"/>
  <c r="N787" i="2"/>
  <c r="L787" i="2"/>
  <c r="N786" i="2"/>
  <c r="L786" i="2"/>
  <c r="N785" i="2"/>
  <c r="L785" i="2"/>
  <c r="N784" i="2"/>
  <c r="L784" i="2"/>
  <c r="N783" i="2"/>
  <c r="L783" i="2"/>
  <c r="N782" i="2"/>
  <c r="L782" i="2"/>
  <c r="N781" i="2"/>
  <c r="L781" i="2"/>
  <c r="N780" i="2"/>
  <c r="L780" i="2"/>
  <c r="N779" i="2"/>
  <c r="L779" i="2"/>
  <c r="N778" i="2"/>
  <c r="L778" i="2"/>
  <c r="N777" i="2"/>
  <c r="L777" i="2"/>
  <c r="N776" i="2"/>
  <c r="L776" i="2"/>
  <c r="N775" i="2"/>
  <c r="L775" i="2"/>
  <c r="N774" i="2"/>
  <c r="L774" i="2"/>
  <c r="N773" i="2"/>
  <c r="L773" i="2"/>
  <c r="N772" i="2"/>
  <c r="L772" i="2"/>
  <c r="N771" i="2"/>
  <c r="L771" i="2"/>
  <c r="N770" i="2"/>
  <c r="L770" i="2"/>
  <c r="N769" i="2"/>
  <c r="L769" i="2"/>
  <c r="N768" i="2"/>
  <c r="L768" i="2"/>
  <c r="N767" i="2"/>
  <c r="L767" i="2"/>
  <c r="N766" i="2"/>
  <c r="L766" i="2"/>
  <c r="N765" i="2"/>
  <c r="L765" i="2"/>
  <c r="N764" i="2"/>
  <c r="L764" i="2"/>
  <c r="N763" i="2"/>
  <c r="L763" i="2"/>
  <c r="N762" i="2"/>
  <c r="L762" i="2"/>
  <c r="N761" i="2"/>
  <c r="L761" i="2"/>
  <c r="N760" i="2"/>
  <c r="L760" i="2"/>
  <c r="N759" i="2"/>
  <c r="L759" i="2"/>
  <c r="N758" i="2"/>
  <c r="L758" i="2"/>
  <c r="N757" i="2"/>
  <c r="L757" i="2"/>
  <c r="N756" i="2"/>
  <c r="L756" i="2"/>
  <c r="N755" i="2"/>
  <c r="L755" i="2"/>
  <c r="N754" i="2"/>
  <c r="L754" i="2"/>
  <c r="N753" i="2"/>
  <c r="L753" i="2"/>
  <c r="N752" i="2"/>
  <c r="L752" i="2"/>
  <c r="N751" i="2"/>
  <c r="L751" i="2"/>
  <c r="N750" i="2"/>
  <c r="L750" i="2"/>
  <c r="N749" i="2"/>
  <c r="L749" i="2"/>
  <c r="N748" i="2"/>
  <c r="L748" i="2"/>
  <c r="N747" i="2"/>
  <c r="L747" i="2"/>
  <c r="N746" i="2"/>
  <c r="L746" i="2"/>
  <c r="N745" i="2"/>
  <c r="L745" i="2"/>
  <c r="N744" i="2"/>
  <c r="L744" i="2"/>
  <c r="N743" i="2"/>
  <c r="L743" i="2"/>
  <c r="N742" i="2"/>
  <c r="L742" i="2"/>
  <c r="N741" i="2"/>
  <c r="L741" i="2"/>
  <c r="N740" i="2"/>
  <c r="L740" i="2"/>
  <c r="N739" i="2"/>
  <c r="L739" i="2"/>
  <c r="N738" i="2"/>
  <c r="L738" i="2"/>
  <c r="N737" i="2"/>
  <c r="L737" i="2"/>
  <c r="N736" i="2"/>
  <c r="L736" i="2"/>
  <c r="N735" i="2"/>
  <c r="L735" i="2"/>
  <c r="N734" i="2"/>
  <c r="L734" i="2"/>
  <c r="N733" i="2"/>
  <c r="L733" i="2"/>
  <c r="N732" i="2"/>
  <c r="L732" i="2"/>
  <c r="N731" i="2"/>
  <c r="L731" i="2"/>
  <c r="N730" i="2"/>
  <c r="L730" i="2"/>
  <c r="N729" i="2"/>
  <c r="L729" i="2"/>
  <c r="N728" i="2"/>
  <c r="L728" i="2"/>
  <c r="N727" i="2"/>
  <c r="L727" i="2"/>
  <c r="N726" i="2"/>
  <c r="L726" i="2"/>
  <c r="N725" i="2"/>
  <c r="L725" i="2"/>
  <c r="N724" i="2"/>
  <c r="L724" i="2"/>
  <c r="N723" i="2"/>
  <c r="L723" i="2"/>
  <c r="N722" i="2"/>
  <c r="L722" i="2"/>
  <c r="N721" i="2"/>
  <c r="L721" i="2"/>
  <c r="N720" i="2"/>
  <c r="L720" i="2"/>
  <c r="N719" i="2"/>
  <c r="L719" i="2"/>
  <c r="N718" i="2"/>
  <c r="L718" i="2"/>
  <c r="N717" i="2"/>
  <c r="L717" i="2"/>
  <c r="N716" i="2"/>
  <c r="L716" i="2"/>
  <c r="N715" i="2"/>
  <c r="L715" i="2"/>
  <c r="N714" i="2"/>
  <c r="L714" i="2"/>
  <c r="N713" i="2"/>
  <c r="L713" i="2"/>
  <c r="N712" i="2"/>
  <c r="L712" i="2"/>
  <c r="N711" i="2"/>
  <c r="L711" i="2"/>
  <c r="N710" i="2"/>
  <c r="L710" i="2"/>
  <c r="N709" i="2"/>
  <c r="L709" i="2"/>
  <c r="N708" i="2"/>
  <c r="L708" i="2"/>
  <c r="N707" i="2"/>
  <c r="L707" i="2"/>
  <c r="N706" i="2"/>
  <c r="L706" i="2"/>
  <c r="N705" i="2"/>
  <c r="L705" i="2"/>
  <c r="N704" i="2"/>
  <c r="L704" i="2"/>
  <c r="N703" i="2"/>
  <c r="L703" i="2"/>
  <c r="N702" i="2"/>
  <c r="L702" i="2"/>
  <c r="N701" i="2"/>
  <c r="L701" i="2"/>
  <c r="N700" i="2"/>
  <c r="L700" i="2"/>
  <c r="N699" i="2"/>
  <c r="L699" i="2"/>
  <c r="N698" i="2"/>
  <c r="L698" i="2"/>
  <c r="N697" i="2"/>
  <c r="L697" i="2"/>
  <c r="N696" i="2"/>
  <c r="L696" i="2"/>
  <c r="N695" i="2"/>
  <c r="L695" i="2"/>
  <c r="N694" i="2"/>
  <c r="L694" i="2"/>
  <c r="N693" i="2"/>
  <c r="L693" i="2"/>
  <c r="N692" i="2"/>
  <c r="L692" i="2"/>
  <c r="N691" i="2"/>
  <c r="L691" i="2"/>
  <c r="N690" i="2"/>
  <c r="L690" i="2"/>
  <c r="N689" i="2"/>
  <c r="L689" i="2"/>
  <c r="N688" i="2"/>
  <c r="L688" i="2"/>
  <c r="N687" i="2"/>
  <c r="L687" i="2"/>
  <c r="N686" i="2"/>
  <c r="L686" i="2"/>
  <c r="N685" i="2"/>
  <c r="L685" i="2"/>
  <c r="N684" i="2"/>
  <c r="L684" i="2"/>
  <c r="N683" i="2"/>
  <c r="L683" i="2"/>
  <c r="N682" i="2"/>
  <c r="L682" i="2"/>
  <c r="N681" i="2"/>
  <c r="L681" i="2"/>
  <c r="N680" i="2"/>
  <c r="L680" i="2"/>
  <c r="N679" i="2"/>
  <c r="L679" i="2"/>
  <c r="N678" i="2"/>
  <c r="L678" i="2"/>
  <c r="N677" i="2"/>
  <c r="L677" i="2"/>
  <c r="N676" i="2"/>
  <c r="L676" i="2"/>
  <c r="N675" i="2"/>
  <c r="L675" i="2"/>
  <c r="N674" i="2"/>
  <c r="L674" i="2"/>
  <c r="N673" i="2"/>
  <c r="L673" i="2"/>
  <c r="N672" i="2"/>
  <c r="L672" i="2"/>
  <c r="N671" i="2"/>
  <c r="L671" i="2"/>
  <c r="N670" i="2"/>
  <c r="L670" i="2"/>
  <c r="N669" i="2"/>
  <c r="L669" i="2"/>
  <c r="N668" i="2"/>
  <c r="L668" i="2"/>
  <c r="N667" i="2"/>
  <c r="L667" i="2"/>
  <c r="N666" i="2"/>
  <c r="L666" i="2"/>
  <c r="N665" i="2"/>
  <c r="L665" i="2"/>
  <c r="N664" i="2"/>
  <c r="L664" i="2"/>
  <c r="N663" i="2"/>
  <c r="L663" i="2"/>
  <c r="N662" i="2"/>
  <c r="L662" i="2"/>
  <c r="N661" i="2"/>
  <c r="L661" i="2"/>
  <c r="N660" i="2"/>
  <c r="L660" i="2"/>
  <c r="N659" i="2"/>
  <c r="L659" i="2"/>
  <c r="N658" i="2"/>
  <c r="L658" i="2"/>
  <c r="N657" i="2"/>
  <c r="L657" i="2"/>
  <c r="N656" i="2"/>
  <c r="L656" i="2"/>
  <c r="N655" i="2"/>
  <c r="L655" i="2"/>
  <c r="N654" i="2"/>
  <c r="L654" i="2"/>
  <c r="N653" i="2"/>
  <c r="L653" i="2"/>
  <c r="N652" i="2"/>
  <c r="L652" i="2"/>
  <c r="N651" i="2"/>
  <c r="L651" i="2"/>
  <c r="N650" i="2"/>
  <c r="L650" i="2"/>
  <c r="N649" i="2"/>
  <c r="L649" i="2"/>
  <c r="N648" i="2"/>
  <c r="L648" i="2"/>
  <c r="N647" i="2"/>
  <c r="L647" i="2"/>
  <c r="N646" i="2"/>
  <c r="L646" i="2"/>
  <c r="N645" i="2"/>
  <c r="L645" i="2"/>
  <c r="N644" i="2"/>
  <c r="L644" i="2"/>
  <c r="N643" i="2"/>
  <c r="L643" i="2"/>
  <c r="N642" i="2"/>
  <c r="L642" i="2"/>
  <c r="N641" i="2"/>
  <c r="L641" i="2"/>
  <c r="N640" i="2"/>
  <c r="L640" i="2"/>
  <c r="N639" i="2"/>
  <c r="L639" i="2"/>
  <c r="N638" i="2"/>
  <c r="L638" i="2"/>
  <c r="N637" i="2"/>
  <c r="L637" i="2"/>
  <c r="N636" i="2"/>
  <c r="L636" i="2"/>
  <c r="N635" i="2"/>
  <c r="L635" i="2"/>
  <c r="N634" i="2"/>
  <c r="L634" i="2"/>
  <c r="N633" i="2"/>
  <c r="L633" i="2"/>
  <c r="N632" i="2"/>
  <c r="L632" i="2"/>
  <c r="N631" i="2"/>
  <c r="L631" i="2"/>
  <c r="N630" i="2"/>
  <c r="L630" i="2"/>
  <c r="N629" i="2"/>
  <c r="L629" i="2"/>
  <c r="N628" i="2"/>
  <c r="L628" i="2"/>
  <c r="N627" i="2"/>
  <c r="L627" i="2"/>
  <c r="N626" i="2"/>
  <c r="L626" i="2"/>
  <c r="N625" i="2"/>
  <c r="L625" i="2"/>
  <c r="N624" i="2"/>
  <c r="L624" i="2"/>
  <c r="N623" i="2"/>
  <c r="L623" i="2"/>
  <c r="N622" i="2"/>
  <c r="L622" i="2"/>
  <c r="N621" i="2"/>
  <c r="L621" i="2"/>
  <c r="N620" i="2"/>
  <c r="L620" i="2"/>
  <c r="N619" i="2"/>
  <c r="L619" i="2"/>
  <c r="N618" i="2"/>
  <c r="L618" i="2"/>
  <c r="N617" i="2"/>
  <c r="L617" i="2"/>
  <c r="N616" i="2"/>
  <c r="L616" i="2"/>
  <c r="N615" i="2"/>
  <c r="L615" i="2"/>
  <c r="N614" i="2"/>
  <c r="L614" i="2"/>
  <c r="N613" i="2"/>
  <c r="L613" i="2"/>
  <c r="N612" i="2"/>
  <c r="L612" i="2"/>
  <c r="N611" i="2"/>
  <c r="L611" i="2"/>
  <c r="N610" i="2"/>
  <c r="L610" i="2"/>
  <c r="N609" i="2"/>
  <c r="L609" i="2"/>
  <c r="N608" i="2"/>
  <c r="L608" i="2"/>
  <c r="N607" i="2"/>
  <c r="L607" i="2"/>
  <c r="N606" i="2"/>
  <c r="L606" i="2"/>
  <c r="N605" i="2"/>
  <c r="L605" i="2"/>
  <c r="N604" i="2"/>
  <c r="L604" i="2"/>
  <c r="N603" i="2"/>
  <c r="L603" i="2"/>
  <c r="N602" i="2"/>
  <c r="L602" i="2"/>
  <c r="N601" i="2"/>
  <c r="L601" i="2"/>
  <c r="N600" i="2"/>
  <c r="L600" i="2"/>
  <c r="N599" i="2"/>
  <c r="L599" i="2"/>
  <c r="N598" i="2"/>
  <c r="L598" i="2"/>
  <c r="N597" i="2"/>
  <c r="L597" i="2"/>
  <c r="N596" i="2"/>
  <c r="L596" i="2"/>
  <c r="N595" i="2"/>
  <c r="L595" i="2"/>
  <c r="N594" i="2"/>
  <c r="L594" i="2"/>
  <c r="N593" i="2"/>
  <c r="L593" i="2"/>
  <c r="N592" i="2"/>
  <c r="L592" i="2"/>
  <c r="N591" i="2"/>
  <c r="L591" i="2"/>
  <c r="N590" i="2"/>
  <c r="L590" i="2"/>
  <c r="N589" i="2"/>
  <c r="L589" i="2"/>
  <c r="N588" i="2"/>
  <c r="L588" i="2"/>
  <c r="N587" i="2"/>
  <c r="L587" i="2"/>
  <c r="N586" i="2"/>
  <c r="L586" i="2"/>
  <c r="N585" i="2"/>
  <c r="L585" i="2"/>
  <c r="N584" i="2"/>
  <c r="L584" i="2"/>
  <c r="N583" i="2"/>
  <c r="L583" i="2"/>
  <c r="N582" i="2"/>
  <c r="L582" i="2"/>
  <c r="N581" i="2"/>
  <c r="L581" i="2"/>
  <c r="N580" i="2"/>
  <c r="L580" i="2"/>
  <c r="N579" i="2"/>
  <c r="L579" i="2"/>
  <c r="N578" i="2"/>
  <c r="L578" i="2"/>
  <c r="N577" i="2"/>
  <c r="L577" i="2"/>
  <c r="N576" i="2"/>
  <c r="L576" i="2"/>
  <c r="N575" i="2"/>
  <c r="L575" i="2"/>
  <c r="N574" i="2"/>
  <c r="L574" i="2"/>
  <c r="N573" i="2"/>
  <c r="L573" i="2"/>
  <c r="N572" i="2"/>
  <c r="L572" i="2"/>
  <c r="N571" i="2"/>
  <c r="L571" i="2"/>
  <c r="N570" i="2"/>
  <c r="L570" i="2"/>
  <c r="N569" i="2"/>
  <c r="L569" i="2"/>
  <c r="N568" i="2"/>
  <c r="L568" i="2"/>
  <c r="N567" i="2"/>
  <c r="L567" i="2"/>
  <c r="N566" i="2"/>
  <c r="L566" i="2"/>
  <c r="N565" i="2"/>
  <c r="L565" i="2"/>
  <c r="N564" i="2"/>
  <c r="L564" i="2"/>
  <c r="N563" i="2"/>
  <c r="L563" i="2"/>
  <c r="N562" i="2"/>
  <c r="L562" i="2"/>
  <c r="N561" i="2"/>
  <c r="L561" i="2"/>
  <c r="N560" i="2"/>
  <c r="L560" i="2"/>
  <c r="N559" i="2"/>
  <c r="L559" i="2"/>
  <c r="N558" i="2"/>
  <c r="L558" i="2"/>
  <c r="N557" i="2"/>
  <c r="L557" i="2"/>
  <c r="N556" i="2"/>
  <c r="L556" i="2"/>
  <c r="N555" i="2"/>
  <c r="L555" i="2"/>
  <c r="N554" i="2"/>
  <c r="L554" i="2"/>
  <c r="N553" i="2"/>
  <c r="L553" i="2"/>
  <c r="N552" i="2"/>
  <c r="L552" i="2"/>
  <c r="N551" i="2"/>
  <c r="L551" i="2"/>
  <c r="N550" i="2"/>
  <c r="L550" i="2"/>
  <c r="N549" i="2"/>
  <c r="L549" i="2"/>
  <c r="N548" i="2"/>
  <c r="L548" i="2"/>
  <c r="N547" i="2"/>
  <c r="L547" i="2"/>
  <c r="N546" i="2"/>
  <c r="L546" i="2"/>
  <c r="N545" i="2"/>
  <c r="L545" i="2"/>
  <c r="N544" i="2"/>
  <c r="L544" i="2"/>
  <c r="N543" i="2"/>
  <c r="L543" i="2"/>
  <c r="N542" i="2"/>
  <c r="L542" i="2"/>
  <c r="N541" i="2"/>
  <c r="L541" i="2"/>
  <c r="N540" i="2"/>
  <c r="L540" i="2"/>
  <c r="N539" i="2"/>
  <c r="L539" i="2"/>
  <c r="N538" i="2"/>
  <c r="L538" i="2"/>
  <c r="N537" i="2"/>
  <c r="L537" i="2"/>
  <c r="N536" i="2"/>
  <c r="L536" i="2"/>
  <c r="N535" i="2"/>
  <c r="L535" i="2"/>
  <c r="N534" i="2"/>
  <c r="L534" i="2"/>
  <c r="N533" i="2"/>
  <c r="L533" i="2"/>
  <c r="N532" i="2"/>
  <c r="L532" i="2"/>
  <c r="N531" i="2"/>
  <c r="L531" i="2"/>
  <c r="N530" i="2"/>
  <c r="L530" i="2"/>
  <c r="N529" i="2"/>
  <c r="L529" i="2"/>
  <c r="N528" i="2"/>
  <c r="L528" i="2"/>
  <c r="N527" i="2"/>
  <c r="L527" i="2"/>
  <c r="N526" i="2"/>
  <c r="L526" i="2"/>
  <c r="N525" i="2"/>
  <c r="L525" i="2"/>
  <c r="N524" i="2"/>
  <c r="L524" i="2"/>
  <c r="N523" i="2"/>
  <c r="L523" i="2"/>
  <c r="N522" i="2"/>
  <c r="L522" i="2"/>
  <c r="N521" i="2"/>
  <c r="L521" i="2"/>
  <c r="N520" i="2"/>
  <c r="L520" i="2"/>
  <c r="N519" i="2"/>
  <c r="L519" i="2"/>
  <c r="N518" i="2"/>
  <c r="L518" i="2"/>
  <c r="N517" i="2"/>
  <c r="L517" i="2"/>
  <c r="N516" i="2"/>
  <c r="L516" i="2"/>
  <c r="N515" i="2"/>
  <c r="L515" i="2"/>
  <c r="N514" i="2"/>
  <c r="L514" i="2"/>
  <c r="N513" i="2"/>
  <c r="L513" i="2"/>
  <c r="N512" i="2"/>
  <c r="L512" i="2"/>
  <c r="N511" i="2"/>
  <c r="L511" i="2"/>
  <c r="N510" i="2"/>
  <c r="L510" i="2"/>
  <c r="N509" i="2"/>
  <c r="L509" i="2"/>
  <c r="N508" i="2"/>
  <c r="L508" i="2"/>
  <c r="N507" i="2"/>
  <c r="L507" i="2"/>
  <c r="N506" i="2"/>
  <c r="L506" i="2"/>
  <c r="N505" i="2"/>
  <c r="L505" i="2"/>
  <c r="N504" i="2"/>
  <c r="L504" i="2"/>
  <c r="N503" i="2"/>
  <c r="L503" i="2"/>
  <c r="N502" i="2"/>
  <c r="L502" i="2"/>
  <c r="N501" i="2"/>
  <c r="L501" i="2"/>
  <c r="N500" i="2"/>
  <c r="L500" i="2"/>
  <c r="N499" i="2"/>
  <c r="L499" i="2"/>
  <c r="N498" i="2"/>
  <c r="L498" i="2"/>
  <c r="N497" i="2"/>
  <c r="L497" i="2"/>
  <c r="N496" i="2"/>
  <c r="L496" i="2"/>
  <c r="N495" i="2"/>
  <c r="L495" i="2"/>
  <c r="N494" i="2"/>
  <c r="L494" i="2"/>
  <c r="N493" i="2"/>
  <c r="L493" i="2"/>
  <c r="N492" i="2"/>
  <c r="L492" i="2"/>
  <c r="N491" i="2"/>
  <c r="L491" i="2"/>
  <c r="N490" i="2"/>
  <c r="L490" i="2"/>
  <c r="N489" i="2"/>
  <c r="L489" i="2"/>
  <c r="N488" i="2"/>
  <c r="L488" i="2"/>
  <c r="N487" i="2"/>
  <c r="L487" i="2"/>
  <c r="N486" i="2"/>
  <c r="L486" i="2"/>
  <c r="N485" i="2"/>
  <c r="L485" i="2"/>
  <c r="N484" i="2"/>
  <c r="L484" i="2"/>
  <c r="N483" i="2"/>
  <c r="L483" i="2"/>
  <c r="N482" i="2"/>
  <c r="L482" i="2"/>
  <c r="N481" i="2"/>
  <c r="L481" i="2"/>
  <c r="N480" i="2"/>
  <c r="L480" i="2"/>
  <c r="N479" i="2"/>
  <c r="L479" i="2"/>
  <c r="N478" i="2"/>
  <c r="L478" i="2"/>
  <c r="N477" i="2"/>
  <c r="L477" i="2"/>
  <c r="N476" i="2"/>
  <c r="L476" i="2"/>
  <c r="N475" i="2"/>
  <c r="L475" i="2"/>
  <c r="N474" i="2"/>
  <c r="L474" i="2"/>
  <c r="N473" i="2"/>
  <c r="L473" i="2"/>
  <c r="N472" i="2"/>
  <c r="L472" i="2"/>
  <c r="N471" i="2"/>
  <c r="L471" i="2"/>
  <c r="N470" i="2"/>
  <c r="L470" i="2"/>
  <c r="N469" i="2"/>
  <c r="L469" i="2"/>
  <c r="N468" i="2"/>
  <c r="L468" i="2"/>
  <c r="N467" i="2"/>
  <c r="L467" i="2"/>
  <c r="N466" i="2"/>
  <c r="L466" i="2"/>
  <c r="N465" i="2"/>
  <c r="L465" i="2"/>
  <c r="N464" i="2"/>
  <c r="L464" i="2"/>
  <c r="N463" i="2"/>
  <c r="L463" i="2"/>
  <c r="N462" i="2"/>
  <c r="L462" i="2"/>
  <c r="N461" i="2"/>
  <c r="L461" i="2"/>
  <c r="N460" i="2"/>
  <c r="L460" i="2"/>
  <c r="N459" i="2"/>
  <c r="L459" i="2"/>
  <c r="N458" i="2"/>
  <c r="L458" i="2"/>
  <c r="N457" i="2"/>
  <c r="L457" i="2"/>
  <c r="N456" i="2"/>
  <c r="L456" i="2"/>
  <c r="N455" i="2"/>
  <c r="L455" i="2"/>
  <c r="N454" i="2"/>
  <c r="L454" i="2"/>
  <c r="N453" i="2"/>
  <c r="L453" i="2"/>
  <c r="N452" i="2"/>
  <c r="L452" i="2"/>
  <c r="N451" i="2"/>
  <c r="L451" i="2"/>
  <c r="N450" i="2"/>
  <c r="L450" i="2"/>
  <c r="N449" i="2"/>
  <c r="L449" i="2"/>
  <c r="N448" i="2"/>
  <c r="L448" i="2"/>
  <c r="N447" i="2"/>
  <c r="L447" i="2"/>
  <c r="N446" i="2"/>
  <c r="L446" i="2"/>
  <c r="N445" i="2"/>
  <c r="L445" i="2"/>
  <c r="N444" i="2"/>
  <c r="L444" i="2"/>
  <c r="N443" i="2"/>
  <c r="L443" i="2"/>
  <c r="N442" i="2"/>
  <c r="L442" i="2"/>
  <c r="N441" i="2"/>
  <c r="L441" i="2"/>
  <c r="N440" i="2"/>
  <c r="L440" i="2"/>
  <c r="N439" i="2"/>
  <c r="L439" i="2"/>
  <c r="N438" i="2"/>
  <c r="L438" i="2"/>
  <c r="N437" i="2"/>
  <c r="L437" i="2"/>
  <c r="N436" i="2"/>
  <c r="L436" i="2"/>
  <c r="N435" i="2"/>
  <c r="L435" i="2"/>
  <c r="N434" i="2"/>
  <c r="L434" i="2"/>
  <c r="N433" i="2"/>
  <c r="L433" i="2"/>
  <c r="N432" i="2"/>
  <c r="L432" i="2"/>
  <c r="N431" i="2"/>
  <c r="L431" i="2"/>
  <c r="N430" i="2"/>
  <c r="L430" i="2"/>
  <c r="N429" i="2"/>
  <c r="L429" i="2"/>
  <c r="N428" i="2"/>
  <c r="L428" i="2"/>
  <c r="N427" i="2"/>
  <c r="L427" i="2"/>
  <c r="N426" i="2"/>
  <c r="L426" i="2"/>
  <c r="N425" i="2"/>
  <c r="L425" i="2"/>
  <c r="N424" i="2"/>
  <c r="L424" i="2"/>
  <c r="N423" i="2"/>
  <c r="L423" i="2"/>
  <c r="N422" i="2"/>
  <c r="L422" i="2"/>
  <c r="N421" i="2"/>
  <c r="L421" i="2"/>
  <c r="N420" i="2"/>
  <c r="L420" i="2"/>
  <c r="N419" i="2"/>
  <c r="L419" i="2"/>
  <c r="N418" i="2"/>
  <c r="L418" i="2"/>
  <c r="N417" i="2"/>
  <c r="L417" i="2"/>
  <c r="N416" i="2"/>
  <c r="L416" i="2"/>
  <c r="N415" i="2"/>
  <c r="L415" i="2"/>
  <c r="N414" i="2"/>
  <c r="L414" i="2"/>
  <c r="N413" i="2"/>
  <c r="L413" i="2"/>
  <c r="N412" i="2"/>
  <c r="L412" i="2"/>
  <c r="N411" i="2"/>
  <c r="L411" i="2"/>
  <c r="N410" i="2"/>
  <c r="L410" i="2"/>
  <c r="N409" i="2"/>
  <c r="L409" i="2"/>
  <c r="N408" i="2"/>
  <c r="L408" i="2"/>
  <c r="N407" i="2"/>
  <c r="L407" i="2"/>
  <c r="N406" i="2"/>
  <c r="L406" i="2"/>
  <c r="N405" i="2"/>
  <c r="L405" i="2"/>
  <c r="N404" i="2"/>
  <c r="L404" i="2"/>
  <c r="N403" i="2"/>
  <c r="L403" i="2"/>
  <c r="N402" i="2"/>
  <c r="L402" i="2"/>
  <c r="N401" i="2"/>
  <c r="L401" i="2"/>
  <c r="N400" i="2"/>
  <c r="L400" i="2"/>
  <c r="N399" i="2"/>
  <c r="L399" i="2"/>
  <c r="N398" i="2"/>
  <c r="L398" i="2"/>
  <c r="N397" i="2"/>
  <c r="L397" i="2"/>
  <c r="N396" i="2"/>
  <c r="L396" i="2"/>
  <c r="N395" i="2"/>
  <c r="L395" i="2"/>
  <c r="N394" i="2"/>
  <c r="L394" i="2"/>
  <c r="N393" i="2"/>
  <c r="L393" i="2"/>
  <c r="N392" i="2"/>
  <c r="L392" i="2"/>
  <c r="N391" i="2"/>
  <c r="L391" i="2"/>
  <c r="N390" i="2"/>
  <c r="L390" i="2"/>
  <c r="N389" i="2"/>
  <c r="L389" i="2"/>
  <c r="N388" i="2"/>
  <c r="L388" i="2"/>
  <c r="N387" i="2"/>
  <c r="L387" i="2"/>
  <c r="N386" i="2"/>
  <c r="L386" i="2"/>
  <c r="N385" i="2"/>
  <c r="L385" i="2"/>
  <c r="N384" i="2"/>
  <c r="L384" i="2"/>
  <c r="N383" i="2"/>
  <c r="L383" i="2"/>
  <c r="N382" i="2"/>
  <c r="L382" i="2"/>
  <c r="N381" i="2"/>
  <c r="L381" i="2"/>
  <c r="N380" i="2"/>
  <c r="L380" i="2"/>
  <c r="N379" i="2"/>
  <c r="L379" i="2"/>
  <c r="N378" i="2"/>
  <c r="L378" i="2"/>
  <c r="N377" i="2"/>
  <c r="L377" i="2"/>
  <c r="N376" i="2"/>
  <c r="L376" i="2"/>
  <c r="N375" i="2"/>
  <c r="L375" i="2"/>
  <c r="N374" i="2"/>
  <c r="L374" i="2"/>
  <c r="N373" i="2"/>
  <c r="L373" i="2"/>
  <c r="N372" i="2"/>
  <c r="L372" i="2"/>
  <c r="N371" i="2"/>
  <c r="L371" i="2"/>
  <c r="N370" i="2"/>
  <c r="L370" i="2"/>
  <c r="N369" i="2"/>
  <c r="L369" i="2"/>
  <c r="N368" i="2"/>
  <c r="L368" i="2"/>
  <c r="N367" i="2"/>
  <c r="L367" i="2"/>
  <c r="N366" i="2"/>
  <c r="L366" i="2"/>
  <c r="N365" i="2"/>
  <c r="L365" i="2"/>
  <c r="N364" i="2"/>
  <c r="L364" i="2"/>
  <c r="N363" i="2"/>
  <c r="L363" i="2"/>
  <c r="N362" i="2"/>
  <c r="L362" i="2"/>
  <c r="N361" i="2"/>
  <c r="L361" i="2"/>
  <c r="N360" i="2"/>
  <c r="L360" i="2"/>
  <c r="N359" i="2"/>
  <c r="L359" i="2"/>
  <c r="N358" i="2"/>
  <c r="L358" i="2"/>
  <c r="N357" i="2"/>
  <c r="L357" i="2"/>
  <c r="N356" i="2"/>
  <c r="L356" i="2"/>
  <c r="N355" i="2"/>
  <c r="L355" i="2"/>
  <c r="N354" i="2"/>
  <c r="L354" i="2"/>
  <c r="N353" i="2"/>
  <c r="L353" i="2"/>
  <c r="N352" i="2"/>
  <c r="L352" i="2"/>
  <c r="N351" i="2"/>
  <c r="L351" i="2"/>
  <c r="N350" i="2"/>
  <c r="L350" i="2"/>
  <c r="N349" i="2"/>
  <c r="L349" i="2"/>
  <c r="N348" i="2"/>
  <c r="L348" i="2"/>
  <c r="N347" i="2"/>
  <c r="L347" i="2"/>
  <c r="N346" i="2"/>
  <c r="L346" i="2"/>
  <c r="N345" i="2"/>
  <c r="L345" i="2"/>
  <c r="N344" i="2"/>
  <c r="L344" i="2"/>
  <c r="N343" i="2"/>
  <c r="L343" i="2"/>
  <c r="N342" i="2"/>
  <c r="L342" i="2"/>
  <c r="N341" i="2"/>
  <c r="L341" i="2"/>
  <c r="N340" i="2"/>
  <c r="L340" i="2"/>
  <c r="N339" i="2"/>
  <c r="L339" i="2"/>
  <c r="N338" i="2"/>
  <c r="L338" i="2"/>
  <c r="N337" i="2"/>
  <c r="L337" i="2"/>
  <c r="N336" i="2"/>
  <c r="L336" i="2"/>
  <c r="N335" i="2"/>
  <c r="L335" i="2"/>
  <c r="N334" i="2"/>
  <c r="L334" i="2"/>
  <c r="N333" i="2"/>
  <c r="L333" i="2"/>
  <c r="N332" i="2"/>
  <c r="L332" i="2"/>
  <c r="N331" i="2"/>
  <c r="L331" i="2"/>
  <c r="N330" i="2"/>
  <c r="L330" i="2"/>
  <c r="N329" i="2"/>
  <c r="L329" i="2"/>
  <c r="N328" i="2"/>
  <c r="L328" i="2"/>
  <c r="N327" i="2"/>
  <c r="L327" i="2"/>
  <c r="N326" i="2"/>
  <c r="L326" i="2"/>
  <c r="N325" i="2"/>
  <c r="L325" i="2"/>
  <c r="N324" i="2"/>
  <c r="L324" i="2"/>
  <c r="N323" i="2"/>
  <c r="L323" i="2"/>
  <c r="N322" i="2"/>
  <c r="L322" i="2"/>
  <c r="N321" i="2"/>
  <c r="L321" i="2"/>
  <c r="N320" i="2"/>
  <c r="L320" i="2"/>
  <c r="N319" i="2"/>
  <c r="L319" i="2"/>
  <c r="N318" i="2"/>
  <c r="L318" i="2"/>
  <c r="N317" i="2"/>
  <c r="L317" i="2"/>
  <c r="N316" i="2"/>
  <c r="L316" i="2"/>
  <c r="N315" i="2"/>
  <c r="L315" i="2"/>
  <c r="N314" i="2"/>
  <c r="L314" i="2"/>
  <c r="N313" i="2"/>
  <c r="L313" i="2"/>
  <c r="N312" i="2"/>
  <c r="L312" i="2"/>
  <c r="N311" i="2"/>
  <c r="L311" i="2"/>
  <c r="N310" i="2"/>
  <c r="L310" i="2"/>
  <c r="N309" i="2"/>
  <c r="L309" i="2"/>
  <c r="N308" i="2"/>
  <c r="L308" i="2"/>
  <c r="N307" i="2"/>
  <c r="L307" i="2"/>
  <c r="N306" i="2"/>
  <c r="L306" i="2"/>
  <c r="N305" i="2"/>
  <c r="L305" i="2"/>
  <c r="N304" i="2"/>
  <c r="L304" i="2"/>
  <c r="N303" i="2"/>
  <c r="L303" i="2"/>
  <c r="N302" i="2"/>
  <c r="L302" i="2"/>
  <c r="N301" i="2"/>
  <c r="L301" i="2"/>
  <c r="N300" i="2"/>
  <c r="L300" i="2"/>
  <c r="N299" i="2"/>
  <c r="L299" i="2"/>
  <c r="N298" i="2"/>
  <c r="L298" i="2"/>
  <c r="N297" i="2"/>
  <c r="L297" i="2"/>
  <c r="N296" i="2"/>
  <c r="L296" i="2"/>
  <c r="N295" i="2"/>
  <c r="L295" i="2"/>
  <c r="N294" i="2"/>
  <c r="L294" i="2"/>
  <c r="N293" i="2"/>
  <c r="L293" i="2"/>
  <c r="N292" i="2"/>
  <c r="L292" i="2"/>
  <c r="N291" i="2"/>
  <c r="L291" i="2"/>
  <c r="N290" i="2"/>
  <c r="L290" i="2"/>
  <c r="N289" i="2"/>
  <c r="L289" i="2"/>
  <c r="N288" i="2"/>
  <c r="L288" i="2"/>
  <c r="N287" i="2"/>
  <c r="L287" i="2"/>
  <c r="N286" i="2"/>
  <c r="L286" i="2"/>
  <c r="N285" i="2"/>
  <c r="L285" i="2"/>
  <c r="N284" i="2"/>
  <c r="L284" i="2"/>
  <c r="N283" i="2"/>
  <c r="L283" i="2"/>
  <c r="N282" i="2"/>
  <c r="L282" i="2"/>
  <c r="N281" i="2"/>
  <c r="L281" i="2"/>
  <c r="N280" i="2"/>
  <c r="L280" i="2"/>
  <c r="N279" i="2"/>
  <c r="L279" i="2"/>
  <c r="N278" i="2"/>
  <c r="L278" i="2"/>
  <c r="N277" i="2"/>
  <c r="L277" i="2"/>
  <c r="N276" i="2"/>
  <c r="L276" i="2"/>
  <c r="N275" i="2"/>
  <c r="L275" i="2"/>
  <c r="N274" i="2"/>
  <c r="L274" i="2"/>
  <c r="N273" i="2"/>
  <c r="L273" i="2"/>
  <c r="N272" i="2"/>
  <c r="L272" i="2"/>
  <c r="N271" i="2"/>
  <c r="L271" i="2"/>
  <c r="N270" i="2"/>
  <c r="L270" i="2"/>
  <c r="N269" i="2"/>
  <c r="L269" i="2"/>
  <c r="N268" i="2"/>
  <c r="L268" i="2"/>
  <c r="N267" i="2"/>
  <c r="L267" i="2"/>
  <c r="N266" i="2"/>
  <c r="L266" i="2"/>
  <c r="N265" i="2"/>
  <c r="L265" i="2"/>
  <c r="N264" i="2"/>
  <c r="L264" i="2"/>
  <c r="N263" i="2"/>
  <c r="L263" i="2"/>
  <c r="N262" i="2"/>
  <c r="L262" i="2"/>
  <c r="N261" i="2"/>
  <c r="L261" i="2"/>
  <c r="N260" i="2"/>
  <c r="L260" i="2"/>
  <c r="N259" i="2"/>
  <c r="L259" i="2"/>
  <c r="N258" i="2"/>
  <c r="L258" i="2"/>
  <c r="N257" i="2"/>
  <c r="L257" i="2"/>
  <c r="N256" i="2"/>
  <c r="L256" i="2"/>
  <c r="N255" i="2"/>
  <c r="L255" i="2"/>
  <c r="N254" i="2"/>
  <c r="L254" i="2"/>
  <c r="N253" i="2"/>
  <c r="L253" i="2"/>
  <c r="N252" i="2"/>
  <c r="L252" i="2"/>
  <c r="N251" i="2"/>
  <c r="L251" i="2"/>
  <c r="N250" i="2"/>
  <c r="L250" i="2"/>
  <c r="N249" i="2"/>
  <c r="L249" i="2"/>
  <c r="N248" i="2"/>
  <c r="L248" i="2"/>
  <c r="N247" i="2"/>
  <c r="L247" i="2"/>
  <c r="N246" i="2"/>
  <c r="L246" i="2"/>
  <c r="N245" i="2"/>
  <c r="L245" i="2"/>
  <c r="N244" i="2"/>
  <c r="L244" i="2"/>
  <c r="N243" i="2"/>
  <c r="L243" i="2"/>
  <c r="N242" i="2"/>
  <c r="L242" i="2"/>
  <c r="N241" i="2"/>
  <c r="L241" i="2"/>
  <c r="N240" i="2"/>
  <c r="L240" i="2"/>
  <c r="N239" i="2"/>
  <c r="L239" i="2"/>
  <c r="N238" i="2"/>
  <c r="L238" i="2"/>
  <c r="N237" i="2"/>
  <c r="L237" i="2"/>
  <c r="N236" i="2"/>
  <c r="L236" i="2"/>
  <c r="N235" i="2"/>
  <c r="L235" i="2"/>
  <c r="N234" i="2"/>
  <c r="L234" i="2"/>
  <c r="N233" i="2"/>
  <c r="L233" i="2"/>
  <c r="N232" i="2"/>
  <c r="L232" i="2"/>
  <c r="N231" i="2"/>
  <c r="L231" i="2"/>
  <c r="N230" i="2"/>
  <c r="L230" i="2"/>
  <c r="N229" i="2"/>
  <c r="L229" i="2"/>
  <c r="N228" i="2"/>
  <c r="L228" i="2"/>
  <c r="N227" i="2"/>
  <c r="L227" i="2"/>
  <c r="N226" i="2"/>
  <c r="L226" i="2"/>
  <c r="N225" i="2"/>
  <c r="L225" i="2"/>
  <c r="N224" i="2"/>
  <c r="L224" i="2"/>
  <c r="N223" i="2"/>
  <c r="L223" i="2"/>
  <c r="N222" i="2"/>
  <c r="L222" i="2"/>
  <c r="N221" i="2"/>
  <c r="L221" i="2"/>
  <c r="N220" i="2"/>
  <c r="L220" i="2"/>
  <c r="N219" i="2"/>
  <c r="L219" i="2"/>
  <c r="N218" i="2"/>
  <c r="L218" i="2"/>
  <c r="N217" i="2"/>
  <c r="L217" i="2"/>
  <c r="N216" i="2"/>
  <c r="L216" i="2"/>
  <c r="N215" i="2"/>
  <c r="L215" i="2"/>
  <c r="N214" i="2"/>
  <c r="L214" i="2"/>
  <c r="N213" i="2"/>
  <c r="L213" i="2"/>
  <c r="N212" i="2"/>
  <c r="L212" i="2"/>
  <c r="N211" i="2"/>
  <c r="L211" i="2"/>
  <c r="N210" i="2"/>
  <c r="L210" i="2"/>
  <c r="N209" i="2"/>
  <c r="L209" i="2"/>
  <c r="N208" i="2"/>
  <c r="L208" i="2"/>
  <c r="N207" i="2"/>
  <c r="L207" i="2"/>
  <c r="N206" i="2"/>
  <c r="L206" i="2"/>
  <c r="N205" i="2"/>
  <c r="L205" i="2"/>
  <c r="N204" i="2"/>
  <c r="L204" i="2"/>
  <c r="N203" i="2"/>
  <c r="L203" i="2"/>
  <c r="N202" i="2"/>
  <c r="L202" i="2"/>
  <c r="N201" i="2"/>
  <c r="L201" i="2"/>
  <c r="N200" i="2"/>
  <c r="L200" i="2"/>
  <c r="N199" i="2"/>
  <c r="L199" i="2"/>
  <c r="N198" i="2"/>
  <c r="L198" i="2"/>
  <c r="N197" i="2"/>
  <c r="L197" i="2"/>
  <c r="N196" i="2"/>
  <c r="L196" i="2"/>
  <c r="N195" i="2"/>
  <c r="L195" i="2"/>
  <c r="N194" i="2"/>
  <c r="L194" i="2"/>
  <c r="N193" i="2"/>
  <c r="L193" i="2"/>
  <c r="N192" i="2"/>
  <c r="L192" i="2"/>
  <c r="N191" i="2"/>
  <c r="L191" i="2"/>
  <c r="N190" i="2"/>
  <c r="L190" i="2"/>
  <c r="N189" i="2"/>
  <c r="L189" i="2"/>
  <c r="N188" i="2"/>
  <c r="L188" i="2"/>
  <c r="N187" i="2"/>
  <c r="L187" i="2"/>
  <c r="N186" i="2"/>
  <c r="L186" i="2"/>
  <c r="N185" i="2"/>
  <c r="L185" i="2"/>
  <c r="N184" i="2"/>
  <c r="L184" i="2"/>
  <c r="N183" i="2"/>
  <c r="L183" i="2"/>
  <c r="N182" i="2"/>
  <c r="L182" i="2"/>
  <c r="N181" i="2"/>
  <c r="L181" i="2"/>
  <c r="N180" i="2"/>
  <c r="L180" i="2"/>
  <c r="N179" i="2"/>
  <c r="L179" i="2"/>
  <c r="N178" i="2"/>
  <c r="L178" i="2"/>
  <c r="N177" i="2"/>
  <c r="L177" i="2"/>
  <c r="N176" i="2"/>
  <c r="L176" i="2"/>
  <c r="N175" i="2"/>
  <c r="L175" i="2"/>
  <c r="N174" i="2"/>
  <c r="L174" i="2"/>
  <c r="N173" i="2"/>
  <c r="L173" i="2"/>
  <c r="N172" i="2"/>
  <c r="L172" i="2"/>
  <c r="N171" i="2"/>
  <c r="L171" i="2"/>
  <c r="N170" i="2"/>
  <c r="L170" i="2"/>
  <c r="N169" i="2"/>
  <c r="L169" i="2"/>
  <c r="N168" i="2"/>
  <c r="L168" i="2"/>
  <c r="N167" i="2"/>
  <c r="L167" i="2"/>
  <c r="N166" i="2"/>
  <c r="L166" i="2"/>
  <c r="N165" i="2"/>
  <c r="L165" i="2"/>
  <c r="N164" i="2"/>
  <c r="L164" i="2"/>
  <c r="N163" i="2"/>
  <c r="L163" i="2"/>
  <c r="N162" i="2"/>
  <c r="L162" i="2"/>
  <c r="N161" i="2"/>
  <c r="L161" i="2"/>
  <c r="N160" i="2"/>
  <c r="L160" i="2"/>
  <c r="N159" i="2"/>
  <c r="L159" i="2"/>
  <c r="N158" i="2"/>
  <c r="L158" i="2"/>
  <c r="N157" i="2"/>
  <c r="L157" i="2"/>
  <c r="N156" i="2"/>
  <c r="L156" i="2"/>
  <c r="N155" i="2"/>
  <c r="L155" i="2"/>
  <c r="N154" i="2"/>
  <c r="L154" i="2"/>
  <c r="N153" i="2"/>
  <c r="L153" i="2"/>
  <c r="N152" i="2"/>
  <c r="L152" i="2"/>
  <c r="N151" i="2"/>
  <c r="L151" i="2"/>
  <c r="N150" i="2"/>
  <c r="L150" i="2"/>
  <c r="N149" i="2"/>
  <c r="L149" i="2"/>
  <c r="N148" i="2"/>
  <c r="L148" i="2"/>
  <c r="N147" i="2"/>
  <c r="L147" i="2"/>
  <c r="N146" i="2"/>
  <c r="L146" i="2"/>
  <c r="N145" i="2"/>
  <c r="L145" i="2"/>
  <c r="N144" i="2"/>
  <c r="L144" i="2"/>
  <c r="N143" i="2"/>
  <c r="L143" i="2"/>
  <c r="N142" i="2"/>
  <c r="L142" i="2"/>
  <c r="N141" i="2"/>
  <c r="L141" i="2"/>
  <c r="N140" i="2"/>
  <c r="L140" i="2"/>
  <c r="N139" i="2"/>
  <c r="L139" i="2"/>
  <c r="N138" i="2"/>
  <c r="L138" i="2"/>
  <c r="N137" i="2"/>
  <c r="L137" i="2"/>
  <c r="N136" i="2"/>
  <c r="L136" i="2"/>
  <c r="N135" i="2"/>
  <c r="L135" i="2"/>
  <c r="BC134" i="2"/>
  <c r="N134" i="2"/>
  <c r="L134" i="2"/>
  <c r="N133" i="2"/>
  <c r="L133" i="2"/>
  <c r="N132" i="2"/>
  <c r="L132" i="2"/>
  <c r="N131" i="2"/>
  <c r="L131" i="2"/>
  <c r="N130" i="2"/>
  <c r="L130" i="2"/>
  <c r="N129" i="2"/>
  <c r="L129" i="2"/>
  <c r="N128" i="2"/>
  <c r="L128" i="2"/>
  <c r="N127" i="2"/>
  <c r="L127" i="2"/>
  <c r="N126" i="2"/>
  <c r="L126" i="2"/>
  <c r="N125" i="2"/>
  <c r="L125" i="2"/>
  <c r="N124" i="2"/>
  <c r="L124" i="2"/>
  <c r="N123" i="2"/>
  <c r="L123" i="2"/>
  <c r="N122" i="2"/>
  <c r="L122" i="2"/>
  <c r="N121" i="2"/>
  <c r="L121" i="2"/>
  <c r="N120" i="2"/>
  <c r="L120" i="2"/>
  <c r="N119" i="2"/>
  <c r="L119" i="2"/>
  <c r="N118" i="2"/>
  <c r="L118" i="2"/>
  <c r="N117" i="2"/>
  <c r="L117" i="2"/>
  <c r="N116" i="2"/>
  <c r="L116" i="2"/>
  <c r="N115" i="2"/>
  <c r="L115" i="2"/>
  <c r="N114" i="2"/>
  <c r="L114" i="2"/>
  <c r="N113" i="2"/>
  <c r="L113" i="2"/>
  <c r="N112" i="2"/>
  <c r="L112" i="2"/>
  <c r="N111" i="2"/>
  <c r="L111" i="2"/>
  <c r="N110" i="2"/>
  <c r="L110" i="2"/>
  <c r="N109" i="2"/>
  <c r="L109" i="2"/>
  <c r="N108" i="2"/>
  <c r="L108" i="2"/>
  <c r="N107" i="2"/>
  <c r="L107" i="2"/>
  <c r="N106" i="2"/>
  <c r="L106" i="2"/>
  <c r="N105" i="2"/>
  <c r="L105" i="2"/>
  <c r="N104" i="2"/>
  <c r="L104" i="2"/>
  <c r="N103" i="2"/>
  <c r="L103" i="2"/>
  <c r="N102" i="2"/>
  <c r="L102" i="2"/>
  <c r="N101" i="2"/>
  <c r="L101" i="2"/>
  <c r="N100" i="2"/>
  <c r="L100" i="2"/>
  <c r="N99" i="2"/>
  <c r="L99" i="2"/>
  <c r="N98" i="2"/>
  <c r="L98" i="2"/>
  <c r="N97" i="2"/>
  <c r="L97" i="2"/>
  <c r="N96" i="2"/>
  <c r="L96" i="2"/>
  <c r="N95" i="2"/>
  <c r="L95" i="2"/>
  <c r="N94" i="2"/>
  <c r="L94" i="2"/>
  <c r="N93" i="2"/>
  <c r="L93" i="2"/>
  <c r="N92" i="2"/>
  <c r="L92" i="2"/>
  <c r="N91" i="2"/>
  <c r="L91" i="2"/>
  <c r="N90" i="2"/>
  <c r="L90" i="2"/>
  <c r="N89" i="2"/>
  <c r="L89" i="2"/>
  <c r="N88" i="2"/>
  <c r="L88" i="2"/>
  <c r="N87" i="2"/>
  <c r="L87" i="2"/>
  <c r="N86" i="2"/>
  <c r="L86" i="2"/>
  <c r="N85" i="2"/>
  <c r="L85" i="2"/>
  <c r="N84" i="2"/>
  <c r="L84" i="2"/>
  <c r="N83" i="2"/>
  <c r="L83" i="2"/>
  <c r="N82" i="2"/>
  <c r="L82" i="2"/>
  <c r="N81" i="2"/>
  <c r="L81" i="2"/>
  <c r="N80" i="2"/>
  <c r="L80" i="2"/>
  <c r="N79" i="2"/>
  <c r="L79" i="2"/>
  <c r="N78" i="2"/>
  <c r="L78" i="2"/>
  <c r="N77" i="2"/>
  <c r="L77" i="2"/>
  <c r="N76" i="2"/>
  <c r="L76" i="2"/>
  <c r="N75" i="2"/>
  <c r="L75" i="2"/>
  <c r="N74" i="2"/>
  <c r="L74" i="2"/>
  <c r="N73" i="2"/>
  <c r="L73" i="2"/>
  <c r="N72" i="2"/>
  <c r="L72" i="2"/>
  <c r="N71" i="2"/>
  <c r="L71" i="2"/>
  <c r="N70" i="2"/>
  <c r="L70" i="2"/>
  <c r="N69" i="2"/>
  <c r="L69" i="2"/>
  <c r="N68" i="2"/>
  <c r="L68" i="2"/>
  <c r="N67" i="2"/>
  <c r="L67" i="2"/>
  <c r="N66" i="2"/>
  <c r="L66" i="2"/>
  <c r="N65" i="2"/>
  <c r="L65" i="2"/>
  <c r="N64" i="2"/>
  <c r="L64" i="2"/>
  <c r="N63" i="2"/>
  <c r="L63" i="2"/>
  <c r="N62" i="2"/>
  <c r="L62" i="2"/>
  <c r="N61" i="2"/>
  <c r="L61" i="2"/>
  <c r="N60" i="2"/>
  <c r="L60" i="2"/>
  <c r="N59" i="2"/>
  <c r="L59" i="2"/>
  <c r="N58" i="2"/>
  <c r="L58" i="2"/>
  <c r="N57" i="2"/>
  <c r="L57" i="2"/>
  <c r="N56" i="2"/>
  <c r="L56" i="2"/>
  <c r="N55" i="2"/>
  <c r="L55" i="2"/>
  <c r="N54" i="2"/>
  <c r="L54" i="2"/>
  <c r="N53" i="2"/>
  <c r="L53" i="2"/>
  <c r="N52" i="2"/>
  <c r="L52" i="2"/>
  <c r="N51" i="2"/>
  <c r="L51" i="2"/>
  <c r="N50" i="2"/>
  <c r="L50" i="2"/>
  <c r="N49" i="2"/>
  <c r="L49" i="2"/>
  <c r="N48" i="2"/>
  <c r="L48" i="2"/>
  <c r="N47" i="2"/>
  <c r="L47" i="2"/>
  <c r="N46" i="2"/>
  <c r="L46" i="2"/>
  <c r="N45" i="2"/>
  <c r="L45" i="2"/>
  <c r="N44" i="2"/>
  <c r="L44" i="2"/>
  <c r="N43" i="2"/>
  <c r="L43" i="2"/>
  <c r="N42" i="2"/>
  <c r="L42" i="2"/>
  <c r="N41" i="2"/>
  <c r="L41" i="2"/>
  <c r="N40" i="2"/>
  <c r="L40" i="2"/>
  <c r="N39" i="2"/>
  <c r="L39" i="2"/>
  <c r="N38" i="2"/>
  <c r="L38" i="2"/>
  <c r="N37" i="2"/>
  <c r="L37" i="2"/>
  <c r="N36" i="2"/>
  <c r="L36" i="2"/>
  <c r="N35" i="2"/>
  <c r="L35" i="2"/>
  <c r="N34" i="2"/>
  <c r="L34" i="2"/>
  <c r="N33" i="2"/>
  <c r="L33" i="2"/>
  <c r="N32" i="2"/>
  <c r="L32" i="2"/>
  <c r="N31" i="2"/>
  <c r="L31" i="2"/>
  <c r="N30" i="2"/>
  <c r="L30" i="2"/>
  <c r="N29" i="2"/>
  <c r="L29" i="2"/>
  <c r="N28" i="2"/>
  <c r="L28" i="2"/>
  <c r="N27" i="2"/>
  <c r="L27" i="2"/>
  <c r="N26" i="2"/>
  <c r="L26" i="2"/>
  <c r="N25" i="2"/>
  <c r="L25" i="2"/>
  <c r="N24" i="2"/>
  <c r="L24" i="2"/>
  <c r="N23" i="2"/>
  <c r="L23" i="2"/>
  <c r="N22" i="2"/>
  <c r="L22" i="2"/>
  <c r="N21" i="2"/>
  <c r="L21" i="2"/>
  <c r="N20" i="2"/>
  <c r="L20" i="2"/>
  <c r="N19" i="2"/>
  <c r="L19" i="2"/>
  <c r="J19" i="2"/>
  <c r="N18" i="2"/>
  <c r="L18" i="2"/>
  <c r="J18" i="2"/>
  <c r="N17" i="2"/>
  <c r="L17" i="2"/>
  <c r="N16" i="2"/>
  <c r="L16" i="2"/>
  <c r="N14" i="2"/>
  <c r="L14" i="2"/>
  <c r="N13" i="2"/>
  <c r="L13" i="2"/>
  <c r="A12" i="2"/>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A1340" i="2" s="1"/>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8" i="2" s="1"/>
  <c r="A1479" i="2" s="1"/>
  <c r="A1480" i="2" s="1"/>
  <c r="A1481" i="2" s="1"/>
  <c r="A1482" i="2" s="1"/>
  <c r="A1483" i="2" s="1"/>
  <c r="A1484" i="2" s="1"/>
  <c r="A1485" i="2" s="1"/>
  <c r="A1486" i="2" s="1"/>
  <c r="A1487" i="2" s="1"/>
  <c r="A1488" i="2" s="1"/>
  <c r="A1489" i="2" s="1"/>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s="1"/>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2200" i="2" s="1"/>
  <c r="A2201" i="2" s="1"/>
  <c r="A2202" i="2" s="1"/>
  <c r="A2203" i="2" s="1"/>
  <c r="A2204" i="2" s="1"/>
  <c r="A2205" i="2" s="1"/>
  <c r="A2206" i="2" s="1"/>
  <c r="A2207" i="2" s="1"/>
  <c r="A2208" i="2" s="1"/>
  <c r="A2209" i="2" s="1"/>
  <c r="A2210" i="2" s="1"/>
  <c r="A2211" i="2" s="1"/>
  <c r="A2212" i="2" s="1"/>
  <c r="A2213" i="2" s="1"/>
  <c r="A2214" i="2" s="1"/>
  <c r="A2215" i="2" s="1"/>
  <c r="A2216" i="2" s="1"/>
  <c r="A2217" i="2" s="1"/>
  <c r="A2218" i="2" s="1"/>
  <c r="A2219" i="2" s="1"/>
  <c r="A2220" i="2" s="1"/>
  <c r="A2221" i="2" s="1"/>
  <c r="A2222" i="2" s="1"/>
  <c r="A2223" i="2" s="1"/>
  <c r="A2224" i="2" s="1"/>
  <c r="A2225" i="2" s="1"/>
  <c r="A2226" i="2" s="1"/>
  <c r="A2227" i="2" s="1"/>
  <c r="A2228" i="2" s="1"/>
  <c r="A2229" i="2" s="1"/>
  <c r="A2230" i="2" s="1"/>
  <c r="A2231" i="2" s="1"/>
  <c r="A2232" i="2" s="1"/>
  <c r="A2233" i="2" s="1"/>
  <c r="A2234" i="2" s="1"/>
  <c r="A2235" i="2" s="1"/>
  <c r="A2236" i="2" s="1"/>
  <c r="A2237" i="2" s="1"/>
  <c r="A2238" i="2" s="1"/>
  <c r="A2239" i="2" s="1"/>
  <c r="A2240" i="2" s="1"/>
  <c r="A2241" i="2" s="1"/>
  <c r="A2242" i="2" s="1"/>
  <c r="A2243" i="2" s="1"/>
  <c r="A2244" i="2" s="1"/>
  <c r="A2245" i="2" s="1"/>
  <c r="A2246" i="2" s="1"/>
  <c r="A2247" i="2" s="1"/>
  <c r="A2248" i="2" s="1"/>
  <c r="A2249" i="2" s="1"/>
  <c r="A2250" i="2" s="1"/>
  <c r="A2251" i="2" s="1"/>
  <c r="A2252" i="2" s="1"/>
  <c r="A2253" i="2" s="1"/>
  <c r="A2254" i="2" s="1"/>
  <c r="A2255" i="2" s="1"/>
  <c r="A2256" i="2" s="1"/>
  <c r="A2257" i="2" s="1"/>
  <c r="A2258" i="2" s="1"/>
  <c r="A2259" i="2" s="1"/>
  <c r="A2260" i="2" s="1"/>
  <c r="A2261" i="2" s="1"/>
  <c r="A2262" i="2" s="1"/>
  <c r="A2263" i="2" s="1"/>
  <c r="A2264" i="2" s="1"/>
  <c r="A2265" i="2" s="1"/>
  <c r="A2266" i="2" s="1"/>
  <c r="A2267" i="2" s="1"/>
  <c r="A2268" i="2" s="1"/>
  <c r="A2269" i="2" s="1"/>
  <c r="A2270" i="2" s="1"/>
  <c r="A2271" i="2" s="1"/>
  <c r="A2272" i="2" s="1"/>
  <c r="A2273" i="2" s="1"/>
  <c r="A2274" i="2" s="1"/>
  <c r="A2275" i="2" s="1"/>
  <c r="A2276" i="2" s="1"/>
  <c r="A2277" i="2" s="1"/>
  <c r="A2278" i="2" s="1"/>
  <c r="A2279" i="2" s="1"/>
  <c r="A2280" i="2" s="1"/>
  <c r="A2281" i="2" s="1"/>
  <c r="A2282" i="2" s="1"/>
  <c r="A2283" i="2" s="1"/>
  <c r="A2284" i="2" s="1"/>
  <c r="A2285" i="2" s="1"/>
  <c r="A2286" i="2" s="1"/>
  <c r="A2287" i="2" s="1"/>
  <c r="A2288" i="2" s="1"/>
  <c r="A2289" i="2" s="1"/>
  <c r="A2290" i="2" s="1"/>
  <c r="A2291" i="2" s="1"/>
  <c r="A2292" i="2" s="1"/>
  <c r="A2293" i="2" s="1"/>
  <c r="A2294" i="2" s="1"/>
  <c r="A2295" i="2" s="1"/>
  <c r="A2296" i="2" s="1"/>
  <c r="A2297" i="2" s="1"/>
  <c r="A2298" i="2" s="1"/>
  <c r="A2299" i="2" s="1"/>
  <c r="A2300" i="2" s="1"/>
  <c r="A2301" i="2" s="1"/>
  <c r="A2302" i="2" s="1"/>
  <c r="A2303" i="2" s="1"/>
  <c r="A2304" i="2" s="1"/>
  <c r="A2305" i="2" s="1"/>
  <c r="A2306" i="2" s="1"/>
  <c r="A2307" i="2" s="1"/>
  <c r="A2308" i="2" s="1"/>
  <c r="A2309" i="2" s="1"/>
  <c r="A2310" i="2" s="1"/>
  <c r="A2311" i="2" s="1"/>
  <c r="A2312" i="2" s="1"/>
  <c r="A2313" i="2" s="1"/>
  <c r="A2314" i="2" s="1"/>
  <c r="A2315" i="2" s="1"/>
  <c r="A2316" i="2" s="1"/>
  <c r="A2317" i="2" s="1"/>
  <c r="A2318" i="2" s="1"/>
  <c r="A2319" i="2" s="1"/>
  <c r="A2320" i="2" s="1"/>
  <c r="A2321" i="2" s="1"/>
  <c r="A2322" i="2" s="1"/>
  <c r="A2323" i="2" s="1"/>
  <c r="A2324" i="2" s="1"/>
  <c r="A2325" i="2" s="1"/>
  <c r="A2326" i="2" s="1"/>
  <c r="A2327" i="2" s="1"/>
  <c r="A2328" i="2" s="1"/>
  <c r="A2329" i="2" s="1"/>
  <c r="A2330" i="2" s="1"/>
  <c r="A2331" i="2" s="1"/>
  <c r="A2332" i="2" s="1"/>
  <c r="A2333" i="2" s="1"/>
  <c r="A2334" i="2" s="1"/>
  <c r="A2335" i="2" s="1"/>
  <c r="A2336" i="2" s="1"/>
  <c r="A2337" i="2" s="1"/>
  <c r="A2338" i="2" s="1"/>
  <c r="A2339" i="2" s="1"/>
  <c r="A2340" i="2" s="1"/>
  <c r="A2341" i="2" s="1"/>
  <c r="A2342" i="2" s="1"/>
  <c r="A2343" i="2" s="1"/>
  <c r="A2344" i="2" s="1"/>
  <c r="A2345" i="2" s="1"/>
  <c r="A2346" i="2" s="1"/>
  <c r="A2347" i="2" s="1"/>
  <c r="A2348" i="2" s="1"/>
  <c r="A2349" i="2" s="1"/>
  <c r="A2350" i="2" s="1"/>
  <c r="A2351" i="2" s="1"/>
  <c r="A2352" i="2" s="1"/>
  <c r="A2353" i="2" s="1"/>
  <c r="A2354" i="2" s="1"/>
  <c r="A2355" i="2" s="1"/>
  <c r="A2356" i="2" s="1"/>
  <c r="A2357" i="2" s="1"/>
  <c r="A2358" i="2" s="1"/>
  <c r="A2359" i="2" s="1"/>
  <c r="A2360" i="2" s="1"/>
  <c r="A2361" i="2" s="1"/>
  <c r="A2362" i="2" s="1"/>
  <c r="A2363" i="2" s="1"/>
  <c r="A2364" i="2" s="1"/>
  <c r="A2365" i="2" s="1"/>
  <c r="A2366" i="2" s="1"/>
  <c r="A2367" i="2" s="1"/>
  <c r="A2368" i="2" s="1"/>
  <c r="A2369" i="2" s="1"/>
  <c r="A2370" i="2" s="1"/>
  <c r="A2371" i="2" s="1"/>
  <c r="A2372" i="2" s="1"/>
  <c r="A2373" i="2" s="1"/>
  <c r="A2374" i="2" s="1"/>
  <c r="A2375" i="2" s="1"/>
  <c r="A2376" i="2" s="1"/>
  <c r="A2377" i="2" s="1"/>
  <c r="A2378" i="2" s="1"/>
  <c r="A2379" i="2" s="1"/>
  <c r="A2380" i="2" s="1"/>
  <c r="A2381" i="2" s="1"/>
  <c r="A2382" i="2" s="1"/>
  <c r="A2383" i="2" s="1"/>
  <c r="A2384" i="2" s="1"/>
  <c r="A2385" i="2" s="1"/>
  <c r="A2386" i="2" s="1"/>
  <c r="A2387" i="2" s="1"/>
  <c r="A2388" i="2" s="1"/>
  <c r="A2389" i="2" s="1"/>
  <c r="A2390" i="2" s="1"/>
  <c r="A2391" i="2" s="1"/>
  <c r="A2392" i="2" s="1"/>
  <c r="A2393" i="2" s="1"/>
  <c r="A2394" i="2" s="1"/>
  <c r="A2395" i="2" s="1"/>
  <c r="A2396" i="2" s="1"/>
  <c r="A2397" i="2" s="1"/>
  <c r="A2398" i="2" s="1"/>
  <c r="A2399" i="2" s="1"/>
  <c r="A2400" i="2" s="1"/>
  <c r="A2401" i="2" s="1"/>
  <c r="A2402" i="2" s="1"/>
  <c r="A2403" i="2" s="1"/>
  <c r="A8" i="2"/>
  <c r="A9" i="2" s="1"/>
  <c r="A10" i="2" s="1"/>
  <c r="A11" i="2" s="1"/>
  <c r="A7" i="2"/>
  <c r="AC100" i="1"/>
  <c r="N100" i="1"/>
  <c r="AC99" i="1"/>
  <c r="N99" i="1"/>
  <c r="N98" i="1"/>
  <c r="AC97" i="1"/>
  <c r="N97" i="1"/>
  <c r="AC96" i="1"/>
  <c r="N96" i="1"/>
  <c r="AC95" i="1"/>
  <c r="N95" i="1"/>
  <c r="AC94" i="1"/>
  <c r="N94" i="1"/>
  <c r="AC93" i="1"/>
  <c r="N93" i="1"/>
  <c r="AC92" i="1"/>
  <c r="N92" i="1"/>
  <c r="AC91" i="1"/>
  <c r="N91" i="1"/>
  <c r="AC90" i="1"/>
  <c r="N90" i="1"/>
  <c r="AC89" i="1"/>
  <c r="N89" i="1"/>
  <c r="AC88" i="1"/>
  <c r="N88" i="1"/>
  <c r="AC87" i="1"/>
  <c r="N87" i="1"/>
  <c r="N86" i="1"/>
  <c r="AC85" i="1"/>
  <c r="N85" i="1"/>
  <c r="AC84" i="1"/>
  <c r="N84" i="1"/>
  <c r="AC83" i="1"/>
  <c r="N83" i="1"/>
  <c r="N82" i="1"/>
  <c r="AC81" i="1"/>
  <c r="N81" i="1"/>
  <c r="AC80" i="1"/>
  <c r="N80" i="1"/>
  <c r="AC79" i="1"/>
  <c r="N79" i="1"/>
  <c r="AC78" i="1"/>
  <c r="N78" i="1"/>
  <c r="AC77" i="1"/>
  <c r="N77" i="1"/>
  <c r="AC76" i="1"/>
  <c r="N76" i="1"/>
  <c r="AC75" i="1"/>
  <c r="N75" i="1"/>
  <c r="AC74" i="1"/>
  <c r="N74" i="1"/>
  <c r="AC73" i="1"/>
  <c r="N73" i="1"/>
  <c r="AC72" i="1"/>
  <c r="N72" i="1"/>
  <c r="AC71" i="1"/>
  <c r="N71" i="1"/>
  <c r="AC70" i="1"/>
  <c r="N70" i="1"/>
  <c r="AC69" i="1"/>
  <c r="N69" i="1"/>
  <c r="AC68" i="1"/>
  <c r="N68" i="1"/>
  <c r="AC67" i="1"/>
  <c r="N67" i="1"/>
  <c r="AC66" i="1"/>
  <c r="N66" i="1"/>
  <c r="AC65" i="1"/>
  <c r="N65" i="1"/>
  <c r="AC64" i="1"/>
  <c r="N64" i="1"/>
  <c r="AC63" i="1"/>
  <c r="N63" i="1"/>
  <c r="AC62" i="1"/>
  <c r="N62" i="1"/>
  <c r="N61" i="1"/>
  <c r="AC60" i="1"/>
  <c r="N60" i="1"/>
  <c r="AC59" i="1"/>
  <c r="N59" i="1"/>
  <c r="AC58" i="1"/>
  <c r="N58" i="1"/>
  <c r="AC57" i="1"/>
  <c r="N57" i="1"/>
  <c r="AC56" i="1"/>
  <c r="N56" i="1"/>
  <c r="AC55" i="1"/>
  <c r="N55" i="1"/>
  <c r="AC54" i="1"/>
  <c r="N54" i="1"/>
  <c r="AC53" i="1"/>
  <c r="N53" i="1"/>
  <c r="AC52" i="1"/>
  <c r="N52" i="1"/>
  <c r="AC51" i="1"/>
  <c r="N51" i="1"/>
  <c r="AC50" i="1"/>
  <c r="N50" i="1"/>
  <c r="AC49" i="1"/>
  <c r="N49" i="1"/>
  <c r="AC48" i="1"/>
  <c r="N48" i="1"/>
  <c r="AC47" i="1"/>
  <c r="N47" i="1"/>
  <c r="AC46" i="1"/>
  <c r="N46" i="1"/>
  <c r="AC45" i="1"/>
  <c r="N45" i="1"/>
  <c r="AC44" i="1"/>
  <c r="N44" i="1"/>
  <c r="AC43" i="1"/>
  <c r="N43" i="1"/>
  <c r="AC42" i="1"/>
  <c r="N42" i="1"/>
  <c r="AC41" i="1"/>
  <c r="N41" i="1"/>
  <c r="AC40" i="1"/>
  <c r="N40" i="1"/>
  <c r="AC39" i="1"/>
  <c r="N39" i="1"/>
  <c r="AC38" i="1"/>
  <c r="N38" i="1"/>
  <c r="AC37" i="1"/>
  <c r="N37" i="1"/>
  <c r="AC36" i="1"/>
  <c r="N36" i="1"/>
  <c r="AC35" i="1"/>
  <c r="N35" i="1"/>
  <c r="AC34" i="1"/>
  <c r="N34" i="1"/>
  <c r="AC33" i="1"/>
  <c r="N33" i="1"/>
  <c r="AC32" i="1"/>
  <c r="N32" i="1"/>
  <c r="AC31" i="1"/>
  <c r="N31" i="1"/>
  <c r="AC30" i="1"/>
  <c r="N30" i="1"/>
  <c r="L30" i="1"/>
  <c r="AC29" i="1"/>
  <c r="N29" i="1"/>
  <c r="AC28" i="1"/>
  <c r="N28" i="1"/>
  <c r="AC27" i="1"/>
  <c r="N27" i="1"/>
  <c r="AC26" i="1"/>
  <c r="N26" i="1"/>
  <c r="AC25" i="1"/>
  <c r="N25" i="1"/>
  <c r="AC24" i="1"/>
  <c r="N24" i="1"/>
  <c r="AC23" i="1"/>
  <c r="N23" i="1"/>
  <c r="AC22" i="1"/>
  <c r="N22" i="1"/>
  <c r="AC21" i="1"/>
  <c r="N21" i="1"/>
  <c r="AC20" i="1"/>
  <c r="N20" i="1"/>
  <c r="AC19" i="1"/>
  <c r="N19" i="1"/>
  <c r="AC18" i="1"/>
  <c r="N18" i="1"/>
  <c r="AC17" i="1"/>
  <c r="N17" i="1"/>
  <c r="AC16" i="1"/>
  <c r="AC15" i="1"/>
  <c r="N15" i="1"/>
  <c r="AC14" i="1"/>
  <c r="N14" i="1"/>
  <c r="AC13" i="1"/>
  <c r="N13" i="1"/>
  <c r="AC12" i="1"/>
  <c r="N12" i="1"/>
  <c r="AC11" i="1"/>
  <c r="N11" i="1"/>
  <c r="AC10" i="1"/>
  <c r="N10" i="1"/>
  <c r="AC9" i="1"/>
  <c r="N9" i="1"/>
  <c r="L2404" i="2" l="1"/>
</calcChain>
</file>

<file path=xl/comments1.xml><?xml version="1.0" encoding="utf-8"?>
<comments xmlns="http://schemas.openxmlformats.org/spreadsheetml/2006/main">
  <authors>
    <author>USER</author>
  </authors>
  <commentList>
    <comment ref="W88" authorId="0" shapeId="0">
      <text>
        <r>
          <rPr>
            <b/>
            <sz val="9"/>
            <color indexed="81"/>
            <rFont val="Tahoma"/>
            <family val="2"/>
          </rPr>
          <t>SPH = 228.150.000, dibayarkan sebesar 10.000.000/ BULAN TENOR 24 BULAN sejak 02 Desember 20</t>
        </r>
      </text>
    </comment>
    <comment ref="W91" authorId="0" shapeId="0">
      <text>
        <r>
          <rPr>
            <b/>
            <sz val="9"/>
            <color indexed="81"/>
            <rFont val="Tahoma"/>
            <family val="2"/>
          </rPr>
          <t xml:space="preserve">DP 90jt di FIM dan ada SPH 111.500.000 tenor 14 bulan </t>
        </r>
      </text>
    </comment>
  </commentList>
</comments>
</file>

<file path=xl/comments2.xml><?xml version="1.0" encoding="utf-8"?>
<comments xmlns="http://schemas.openxmlformats.org/spreadsheetml/2006/main">
  <authors>
    <author>USER</author>
    <author>ASUS</author>
    <author>OPALOVER</author>
  </authors>
  <commentList>
    <comment ref="E13" authorId="0" shapeId="0">
      <text>
        <r>
          <rPr>
            <b/>
            <sz val="9"/>
            <color indexed="81"/>
            <rFont val="Tahoma"/>
            <family val="2"/>
          </rPr>
          <t>BATAL PER TGL 30 MARET 21</t>
        </r>
      </text>
    </comment>
    <comment ref="E14" authorId="0" shapeId="0">
      <text>
        <r>
          <rPr>
            <b/>
            <sz val="9"/>
            <color indexed="81"/>
            <rFont val="Tahoma"/>
            <family val="2"/>
          </rPr>
          <t>menunggu KTP istri</t>
        </r>
      </text>
    </comment>
    <comment ref="G24" authorId="1" shapeId="0">
      <text>
        <r>
          <rPr>
            <b/>
            <sz val="9"/>
            <color indexed="81"/>
            <rFont val="Tahoma"/>
            <family val="2"/>
          </rPr>
          <t>ASUS:</t>
        </r>
        <r>
          <rPr>
            <sz val="9"/>
            <color indexed="81"/>
            <rFont val="Tahoma"/>
            <family val="2"/>
          </rPr>
          <t xml:space="preserve">
LB/LT=158/174
</t>
        </r>
      </text>
    </comment>
    <comment ref="O27" authorId="1" shapeId="0">
      <text>
        <r>
          <rPr>
            <b/>
            <sz val="9"/>
            <color indexed="81"/>
            <rFont val="Tahoma"/>
            <family val="2"/>
          </rPr>
          <t>ASUS:</t>
        </r>
        <r>
          <rPr>
            <sz val="9"/>
            <color indexed="81"/>
            <rFont val="Tahoma"/>
            <family val="2"/>
          </rPr>
          <t xml:space="preserve">
RESERVE
</t>
        </r>
      </text>
    </comment>
    <comment ref="O28" authorId="1" shapeId="0">
      <text>
        <r>
          <rPr>
            <b/>
            <sz val="9"/>
            <color indexed="81"/>
            <rFont val="Tahoma"/>
            <family val="2"/>
          </rPr>
          <t>ASUS:</t>
        </r>
        <r>
          <rPr>
            <sz val="9"/>
            <color indexed="81"/>
            <rFont val="Tahoma"/>
            <family val="2"/>
          </rPr>
          <t xml:space="preserve">
RESERVE
</t>
        </r>
      </text>
    </comment>
    <comment ref="O31" authorId="1" shapeId="0">
      <text>
        <r>
          <rPr>
            <b/>
            <sz val="9"/>
            <color indexed="81"/>
            <rFont val="Tahoma"/>
            <family val="2"/>
          </rPr>
          <t>ASUS:</t>
        </r>
        <r>
          <rPr>
            <sz val="9"/>
            <color indexed="81"/>
            <rFont val="Tahoma"/>
            <family val="2"/>
          </rPr>
          <t xml:space="preserve">
RESERVE
</t>
        </r>
      </text>
    </comment>
    <comment ref="M46" authorId="2" shapeId="0">
      <text>
        <r>
          <rPr>
            <b/>
            <sz val="9"/>
            <color indexed="81"/>
            <rFont val="Tahoma"/>
            <family val="2"/>
          </rPr>
          <t>OPALOVER:</t>
        </r>
        <r>
          <rPr>
            <sz val="9"/>
            <color indexed="81"/>
            <rFont val="Tahoma"/>
            <family val="2"/>
          </rPr>
          <t xml:space="preserve">
29/4/19
DP1=150,000,000
24/5/19
DP2=165,000,000
</t>
        </r>
      </text>
    </comment>
    <comment ref="M47" authorId="2" shapeId="0">
      <text>
        <r>
          <rPr>
            <b/>
            <sz val="9"/>
            <color indexed="81"/>
            <rFont val="Tahoma"/>
            <family val="2"/>
          </rPr>
          <t>OPALOVER:</t>
        </r>
        <r>
          <rPr>
            <sz val="9"/>
            <color indexed="81"/>
            <rFont val="Tahoma"/>
            <family val="2"/>
          </rPr>
          <t xml:space="preserve">
DP
240,000,000
DP
606,400
</t>
        </r>
      </text>
    </comment>
  </commentList>
</comments>
</file>

<file path=xl/sharedStrings.xml><?xml version="1.0" encoding="utf-8"?>
<sst xmlns="http://schemas.openxmlformats.org/spreadsheetml/2006/main" count="2118" uniqueCount="438">
  <si>
    <t>RINCIAN PENERIMAAN UANG MASUK</t>
  </si>
  <si>
    <t>UNIT</t>
  </si>
  <si>
    <t>:</t>
  </si>
  <si>
    <t>D28</t>
  </si>
  <si>
    <t>NAMA</t>
  </si>
  <si>
    <t>ADENDUM</t>
  </si>
  <si>
    <t>HARGA TRANSAKSI</t>
  </si>
  <si>
    <t>TOTAL ADENDUM</t>
  </si>
  <si>
    <t>CARA BAYAR</t>
  </si>
  <si>
    <t>SISA ADENDUM</t>
  </si>
  <si>
    <t>TOTAL ANGSURAN</t>
  </si>
  <si>
    <t>SISA ANGSURAN</t>
  </si>
  <si>
    <t>NO</t>
  </si>
  <si>
    <t>TANGGAL</t>
  </si>
  <si>
    <t>Column1</t>
  </si>
  <si>
    <t>VIA</t>
  </si>
  <si>
    <t>JUMLAH</t>
  </si>
  <si>
    <t>KETERANGAN</t>
  </si>
  <si>
    <t>BCA</t>
  </si>
  <si>
    <t>Booking</t>
  </si>
  <si>
    <t>D10</t>
  </si>
  <si>
    <t>AHMAD FAUZAN</t>
  </si>
  <si>
    <t>KPR</t>
  </si>
  <si>
    <t>BSM</t>
  </si>
  <si>
    <t>dp</t>
  </si>
  <si>
    <t>D18</t>
  </si>
  <si>
    <t>NURDJAMAN</t>
  </si>
  <si>
    <t>CASH BERTAHAP</t>
  </si>
  <si>
    <t xml:space="preserve">SISA ANGSURAN </t>
  </si>
  <si>
    <t>D22</t>
  </si>
  <si>
    <t>ASTRID THRESDIYANTI</t>
  </si>
  <si>
    <t>ESCROW NASABAH</t>
  </si>
  <si>
    <t>HARGA SPR</t>
  </si>
  <si>
    <t>bca</t>
  </si>
  <si>
    <t>Booking fee</t>
  </si>
  <si>
    <t>bsm</t>
  </si>
  <si>
    <t xml:space="preserve">Dana titipan biaya Pajak pembeli </t>
  </si>
  <si>
    <t>SI 1</t>
  </si>
  <si>
    <t>SI 2</t>
  </si>
  <si>
    <t>D25</t>
  </si>
  <si>
    <t>AHMAD GOZALI</t>
  </si>
  <si>
    <t>booking fee</t>
  </si>
  <si>
    <t>NURHASANAH</t>
  </si>
  <si>
    <t>KPR BSM</t>
  </si>
  <si>
    <t>SI1</t>
  </si>
  <si>
    <t>SI2</t>
  </si>
  <si>
    <t>D29</t>
  </si>
  <si>
    <t>CASH</t>
  </si>
  <si>
    <t>BOOKING FEE</t>
  </si>
  <si>
    <t>E1</t>
  </si>
  <si>
    <t>ANGGA PUTRA</t>
  </si>
  <si>
    <t>E2</t>
  </si>
  <si>
    <t>ASEP SUDRAJAT</t>
  </si>
  <si>
    <t>KPR PANIN</t>
  </si>
  <si>
    <t>BCA FIM</t>
  </si>
  <si>
    <t>E3</t>
  </si>
  <si>
    <t>MADARINA SABILA</t>
  </si>
  <si>
    <t>KPR BNI SYARIAH</t>
  </si>
  <si>
    <t>E5</t>
  </si>
  <si>
    <t>SUKMA FITRI ASTUTI</t>
  </si>
  <si>
    <t>BTN</t>
  </si>
  <si>
    <t>E6</t>
  </si>
  <si>
    <t>ARDHI DJUHARMAN</t>
  </si>
  <si>
    <t>KPR PANIN / BNIS</t>
  </si>
  <si>
    <t>BCA PT. REI</t>
  </si>
  <si>
    <t>E7</t>
  </si>
  <si>
    <t>RADEN ADRIANTO WIBOWO</t>
  </si>
  <si>
    <t>KPR BNIS</t>
  </si>
  <si>
    <t>BTN RAI</t>
  </si>
  <si>
    <t>E8</t>
  </si>
  <si>
    <t>MUWAFICK HIDAYAT</t>
  </si>
  <si>
    <t>-</t>
  </si>
  <si>
    <t>MANDIRI 999</t>
  </si>
  <si>
    <t>E9</t>
  </si>
  <si>
    <t>HAPPY IRA ISMIRANTI</t>
  </si>
  <si>
    <t>F1</t>
  </si>
  <si>
    <t>DR. FERIADI SUWARNA</t>
  </si>
  <si>
    <t xml:space="preserve">KPR BANK BSM </t>
  </si>
  <si>
    <t>F2</t>
  </si>
  <si>
    <t>FAUZAN EFFENDI</t>
  </si>
  <si>
    <t>CASH KERAS</t>
  </si>
  <si>
    <t>F3</t>
  </si>
  <si>
    <t>RISTIANAH</t>
  </si>
  <si>
    <t>F5</t>
  </si>
  <si>
    <t>MUCHTAR</t>
  </si>
  <si>
    <t>F6</t>
  </si>
  <si>
    <t>HARGA DEAL</t>
  </si>
  <si>
    <t xml:space="preserve">KPR </t>
  </si>
  <si>
    <t>F7</t>
  </si>
  <si>
    <t>ICHWAN NUL MUSLIM</t>
  </si>
  <si>
    <t>PLAFOND</t>
  </si>
  <si>
    <t>F8</t>
  </si>
  <si>
    <t>WAHYU NURHUDA</t>
  </si>
  <si>
    <t>F9</t>
  </si>
  <si>
    <t xml:space="preserve">DEBBY </t>
  </si>
  <si>
    <t>nasabah nitip harga sebesar 190jt</t>
  </si>
  <si>
    <t>F10</t>
  </si>
  <si>
    <t>EFRAIM MAYER TAMPUBOLON</t>
  </si>
  <si>
    <t>BCA RAI</t>
  </si>
  <si>
    <t>MASIH DI REK FIM</t>
  </si>
  <si>
    <t>BNIS</t>
  </si>
  <si>
    <t>F11</t>
  </si>
  <si>
    <t>RICHARD PETER M</t>
  </si>
  <si>
    <t>F12</t>
  </si>
  <si>
    <t>FERLY ANINDTYA</t>
  </si>
  <si>
    <t>G2</t>
  </si>
  <si>
    <t>G6</t>
  </si>
  <si>
    <t>EMYTHA ARDYAN</t>
  </si>
  <si>
    <t>RESERVED</t>
  </si>
  <si>
    <t>G7</t>
  </si>
  <si>
    <t>FIRMANSYAH SYAPUTRA</t>
  </si>
  <si>
    <t xml:space="preserve">PAULUS TALULLEMBANG </t>
  </si>
  <si>
    <t>RESERVASI</t>
  </si>
  <si>
    <t>C10</t>
  </si>
  <si>
    <t xml:space="preserve">REPORT PROYEKSI PENJUALAN  </t>
  </si>
  <si>
    <t>Form Marketing &amp; Sales</t>
  </si>
  <si>
    <t>F - MS - 008</t>
  </si>
  <si>
    <t>Proyek</t>
  </si>
  <si>
    <t>: Project Botanical Puri Asri</t>
  </si>
  <si>
    <t xml:space="preserve">  </t>
  </si>
  <si>
    <t>Periode</t>
  </si>
  <si>
    <t>Tahun</t>
  </si>
  <si>
    <t>Bulan</t>
  </si>
  <si>
    <t>Blok</t>
  </si>
  <si>
    <t>KAV</t>
  </si>
  <si>
    <t>TYPE</t>
  </si>
  <si>
    <t>LT</t>
  </si>
  <si>
    <t>LB</t>
  </si>
  <si>
    <t>NAMA KONSUMEN</t>
  </si>
  <si>
    <t>SALES</t>
  </si>
  <si>
    <t>HARGA PRICELIST</t>
  </si>
  <si>
    <t>HARGA INCLUDE PPN</t>
  </si>
  <si>
    <t>Differensiasi</t>
  </si>
  <si>
    <t>Installment .. X</t>
  </si>
  <si>
    <t>Bank</t>
  </si>
  <si>
    <t>TANGGAL RESERVED</t>
  </si>
  <si>
    <t>TANGGAL BOOKING</t>
  </si>
  <si>
    <t>BOOKING</t>
  </si>
  <si>
    <t>TANGGAL DP</t>
  </si>
  <si>
    <t>DP</t>
  </si>
  <si>
    <t>TANGGAL PLAFON</t>
  </si>
  <si>
    <t>PLAFON</t>
  </si>
  <si>
    <t>SISA PEMBAYARAN</t>
  </si>
  <si>
    <t>B</t>
  </si>
  <si>
    <t>B1</t>
  </si>
  <si>
    <t>ZAITUN</t>
  </si>
  <si>
    <t>B2</t>
  </si>
  <si>
    <t>B3</t>
  </si>
  <si>
    <t>B5</t>
  </si>
  <si>
    <t>B6</t>
  </si>
  <si>
    <t>B7</t>
  </si>
  <si>
    <t>B8</t>
  </si>
  <si>
    <t>B9</t>
  </si>
  <si>
    <t>AIZAH</t>
  </si>
  <si>
    <t>B10</t>
  </si>
  <si>
    <t>B11</t>
  </si>
  <si>
    <t>B12</t>
  </si>
  <si>
    <t>B15</t>
  </si>
  <si>
    <t>B16</t>
  </si>
  <si>
    <t>C</t>
  </si>
  <si>
    <t>C1</t>
  </si>
  <si>
    <t>TIN</t>
  </si>
  <si>
    <t>C2</t>
  </si>
  <si>
    <t>C3</t>
  </si>
  <si>
    <t>C5</t>
  </si>
  <si>
    <t>C6</t>
  </si>
  <si>
    <t>C7</t>
  </si>
  <si>
    <t>C8</t>
  </si>
  <si>
    <t>C9</t>
  </si>
  <si>
    <t xml:space="preserve">PAULUS TALLULEMBANG </t>
  </si>
  <si>
    <t xml:space="preserve">AYU AGUSTIN </t>
  </si>
  <si>
    <t>C11</t>
  </si>
  <si>
    <t>C12</t>
  </si>
  <si>
    <t>C15</t>
  </si>
  <si>
    <t>C16</t>
  </si>
  <si>
    <t>C17</t>
  </si>
  <si>
    <t>C18</t>
  </si>
  <si>
    <t>C19</t>
  </si>
  <si>
    <t>C20</t>
  </si>
  <si>
    <t>BIDARA</t>
  </si>
  <si>
    <t>C21</t>
  </si>
  <si>
    <t>C22</t>
  </si>
  <si>
    <t>C23</t>
  </si>
  <si>
    <t>C25</t>
  </si>
  <si>
    <t>D</t>
  </si>
  <si>
    <t>D1</t>
  </si>
  <si>
    <t>D2</t>
  </si>
  <si>
    <t>D3</t>
  </si>
  <si>
    <t>D5</t>
  </si>
  <si>
    <t>D6</t>
  </si>
  <si>
    <t>D7</t>
  </si>
  <si>
    <t>D8</t>
  </si>
  <si>
    <t>D9</t>
  </si>
  <si>
    <t>CARLA YULITA</t>
  </si>
  <si>
    <t>D11</t>
  </si>
  <si>
    <t>MUHAMMAD ALHASAN ALATAS</t>
  </si>
  <si>
    <t>AGENT INDEPENDENT (INDAH)</t>
  </si>
  <si>
    <t>D12</t>
  </si>
  <si>
    <t>D15</t>
  </si>
  <si>
    <t>D16</t>
  </si>
  <si>
    <t>D17</t>
  </si>
  <si>
    <t>MANNA</t>
  </si>
  <si>
    <t>FIM</t>
  </si>
  <si>
    <t xml:space="preserve">CASH BERTAHAP </t>
  </si>
  <si>
    <t>27 kali</t>
  </si>
  <si>
    <t>D19</t>
  </si>
  <si>
    <t>D20</t>
  </si>
  <si>
    <t>D21</t>
  </si>
  <si>
    <t>AGENT CENTURY 21 SOUTH WING</t>
  </si>
  <si>
    <t>D23</t>
  </si>
  <si>
    <t>FAIZ</t>
  </si>
  <si>
    <t>HARRY SAPUTRA</t>
  </si>
  <si>
    <t>DIGITAL HO / TANIA SENJA</t>
  </si>
  <si>
    <t>D26</t>
  </si>
  <si>
    <t>D27</t>
  </si>
  <si>
    <t>RIANI FEBRINA</t>
  </si>
  <si>
    <t>SUKANDAR</t>
  </si>
  <si>
    <t>CHARLES</t>
  </si>
  <si>
    <t>D30</t>
  </si>
  <si>
    <t>D31</t>
  </si>
  <si>
    <t>TRI HASTUTI</t>
  </si>
  <si>
    <t>D32</t>
  </si>
  <si>
    <t>D33</t>
  </si>
  <si>
    <t>D35</t>
  </si>
  <si>
    <t>DONY TRI ARIYANTO</t>
  </si>
  <si>
    <t>DIGITAL HO / CHARLES</t>
  </si>
  <si>
    <t>D36</t>
  </si>
  <si>
    <t>AIZAH / REFERRAL F9</t>
  </si>
  <si>
    <t>E</t>
  </si>
  <si>
    <t>RUSTAM / FIM</t>
  </si>
  <si>
    <t>AIZAH / PPU</t>
  </si>
  <si>
    <t>PANIN</t>
  </si>
  <si>
    <t xml:space="preserve">BNI SYARIAH </t>
  </si>
  <si>
    <t>SITI FATIMAH / PPU</t>
  </si>
  <si>
    <t>AIZAH / REFERRAL E2</t>
  </si>
  <si>
    <t>RADEN ANDRIANTO WIBOWO</t>
  </si>
  <si>
    <t>ANDRI / FIM</t>
  </si>
  <si>
    <t>HEPPY IRA ISMIRANTI</t>
  </si>
  <si>
    <t>E10</t>
  </si>
  <si>
    <t>A.M MONA SABAD DEWI</t>
  </si>
  <si>
    <t>F</t>
  </si>
  <si>
    <t>SHODIQ ABDUL AZIZ</t>
  </si>
  <si>
    <t>PASTI REAL</t>
  </si>
  <si>
    <t>FITRIYANA</t>
  </si>
  <si>
    <t>RAJA HANIF</t>
  </si>
  <si>
    <t>SPH = 228.150.000, dibayarkan sebesar 10.000.000/ BULAN TENOR 24 BULAN sejak 02 Desember 20</t>
  </si>
  <si>
    <t>DEBBY NOVITA</t>
  </si>
  <si>
    <t>SPH = 111.500.000 TENOR 14 BULAN, BULAN 1 = 60.000.000, BULAN 2-14 4.292.000/ BULAN</t>
  </si>
  <si>
    <t>FERLY ANINDITYA</t>
  </si>
  <si>
    <t>F15</t>
  </si>
  <si>
    <t>G</t>
  </si>
  <si>
    <t>G1</t>
  </si>
  <si>
    <t>G3</t>
  </si>
  <si>
    <t>FEBRIANTO SIMORANGKIR</t>
  </si>
  <si>
    <t>G5</t>
  </si>
  <si>
    <t>LINDASARI</t>
  </si>
  <si>
    <t>CASH BERTAHAP PLAN AKAD 24 APRIL 2021</t>
  </si>
  <si>
    <t>FIRMANSYAH SAPUTRA</t>
  </si>
  <si>
    <t xml:space="preserve">FARHAT / PPU </t>
  </si>
  <si>
    <t>PEMBEKASAN</t>
  </si>
  <si>
    <t>PERIODE 2021</t>
  </si>
  <si>
    <t>FIX INCOME/NON FIX INCOME</t>
  </si>
  <si>
    <t>DATA TAMBAHAN WIRAUSAHA</t>
  </si>
  <si>
    <t>DATA TAMBAHAN SAUDARA YANG TIDAK TINGGAL SERUMAH</t>
  </si>
  <si>
    <t>DATA HR/SDM DEBITUR</t>
  </si>
  <si>
    <t>TGL.INVOICE (TGL.AKAD)</t>
  </si>
  <si>
    <t>INVOICE</t>
  </si>
  <si>
    <t>PERUSAHAAN</t>
  </si>
  <si>
    <t>CUSTOMER</t>
  </si>
  <si>
    <t>PROJECT</t>
  </si>
  <si>
    <t>LB/LT</t>
  </si>
  <si>
    <t>BLOK</t>
  </si>
  <si>
    <t>Harga</t>
  </si>
  <si>
    <t>Diskon</t>
  </si>
  <si>
    <t>RP BOOKING</t>
  </si>
  <si>
    <t>Jumlah</t>
  </si>
  <si>
    <t>TGL BOOKING</t>
  </si>
  <si>
    <t>TGL DP</t>
  </si>
  <si>
    <t>TGL PELUNASAN</t>
  </si>
  <si>
    <t>BANK</t>
  </si>
  <si>
    <t>HASIL SLIK OJK/BI CHECKING</t>
  </si>
  <si>
    <t>KTP SINGLE/SUAMI ISTRI</t>
  </si>
  <si>
    <t>NPWP DEBITUR</t>
  </si>
  <si>
    <t>KARTU KELUARGA</t>
  </si>
  <si>
    <t>AKTE NIKAH/SURAT NIKAH/BUKU NIKAH</t>
  </si>
  <si>
    <t>SK.KARYAWAN TETAP/S.KET KERJA</t>
  </si>
  <si>
    <t>SLIP GAJI 3BULAN TERAKHIR</t>
  </si>
  <si>
    <t>REK.KORAN 3BULAN TERAKHIR</t>
  </si>
  <si>
    <t>BUKTI POTONG PPH 21</t>
  </si>
  <si>
    <t>LEGALITAS PT/INTITUSI (AKTA PT, NIB, NPWP PT, KTP PENGURUS)</t>
  </si>
  <si>
    <t>REK.KORAN 2TAHUN</t>
  </si>
  <si>
    <t>LAPORAN KEUANGAN</t>
  </si>
  <si>
    <t>ALAMAT TEMPAT USAHA</t>
  </si>
  <si>
    <t>FOTO TEMPAT USAHA</t>
  </si>
  <si>
    <t>NAMA IBU KANDUNG</t>
  </si>
  <si>
    <t>NAMA SAUDARA</t>
  </si>
  <si>
    <t>ALAMAT</t>
  </si>
  <si>
    <t>NO TELP/HP</t>
  </si>
  <si>
    <t>STATUS KELUARGA</t>
  </si>
  <si>
    <t>NAMA HR/SDM</t>
  </si>
  <si>
    <t>NO TLP/HP HR/SDM</t>
  </si>
  <si>
    <t>EMAIL COORPORATE</t>
  </si>
  <si>
    <t>PETUGAS BANK</t>
  </si>
  <si>
    <t xml:space="preserve">MASUK BERKAS LEGAL </t>
  </si>
  <si>
    <t>MASUK BERKAS BANK</t>
  </si>
  <si>
    <t xml:space="preserve">NAMA BANK  </t>
  </si>
  <si>
    <t>CETAK SP3K</t>
  </si>
  <si>
    <t>NAMA BANK 2</t>
  </si>
  <si>
    <t>TANGGAL AKAD</t>
  </si>
  <si>
    <t>NOTARIS</t>
  </si>
  <si>
    <t>NO. BAST</t>
  </si>
  <si>
    <t>TGL. BAST</t>
  </si>
  <si>
    <t>PT REPOWER ASIA INDONESIA TBK</t>
  </si>
  <si>
    <t>BPA</t>
  </si>
  <si>
    <t>134/127</t>
  </si>
  <si>
    <t>BTN HARMONI</t>
  </si>
  <si>
    <t>Paulus
Kol 1 sahabat finance lunas
Kol 5 sahabat finance lunas
Kol 1 BNI 30 jt
Kol 1 BNI 25 jt
Kol 1 may bank 7 jt
Kol 1 cimb 38 jt
Kol 1 dbs 41 jt
Kol 1 cimb 5 jt
Kol 1 bni 25 jt
Kol 1 city 23 jt
Margareth
Kol 1 mega 6 jt
Kol 1 bni 6 jt
Kol 1 bri lunas
Kol 1 bri 304 jt</t>
  </si>
  <si>
    <t xml:space="preserve">ALL BANK PKS </t>
  </si>
  <si>
    <t>134/108</t>
  </si>
  <si>
    <t>An. Herry Hermawan
Cimb niaga kol.1 OS 12.875.287,-
Cimb niaga kol.1 OS 14.346.13,-
Tri hastuti
BJB kol.1 OS 139.949 136,-
Bank Mandiri Kol.1 OS 642.354.612,-
Cimb niaga kol.1 OS 4.734.345,-</t>
  </si>
  <si>
    <t>134/90</t>
  </si>
  <si>
    <t>BTN CAWANG</t>
  </si>
  <si>
    <t>fitriana
Kol 1 di Bank Danamon Baki Debet Rp. 45.012.822 Kualitas Lancar Kondisi Fasilitas Aktif
Kol 1 di Bank Jago Baki Debet Rp. 744.970 Kualitas Lancar Kondisi Fasilitas Aktif
Kol 1 di Bank BNI Baki Debet Rp. 452.880.411 Kualitas Lancar Kondis Fasilitas Aktif
Kol 1 di Bank BNI Baki Debet Rp. 20.000.000 Kualitas Lancar Kondis Fasilitas Aktif
Kol 1 di Bank BNI Baki Debet Rp. 219.719.697 Kualitas Lancar Kondis Fasilitas Aktif
uncrowidono
Lancar</t>
  </si>
  <si>
    <t>92/85</t>
  </si>
  <si>
    <t>Amoury
data tidak ditemukan 
Lancar 
Ada pinjaman
1. CC bank danamon OS 30,4 jt
2. CC mandiri OS 9,3 jt
3. Kredit konsumsi Bank BJB  OS 42.9 jt
4. CC Bank CIMB niaga OS 41.9 jt</t>
  </si>
  <si>
    <t>BTN HARMONI, BSI GAJAH MADA</t>
  </si>
  <si>
    <t>92/83</t>
  </si>
  <si>
    <t>ISTRI:
Bank DKI Kol.1 lancar OS 215.000.000 
Bank DKI kol.1 lancar OS 185.000.0000
suami:
-BRI kol.1 lancar OS 158.717.763,-
-BRI kol.1 lancar OS 8.114.423,-
-BTPN History kol.2 Lunas
-BSM kol.1 lancar OS 362.741.541
- BCA kartu kredit kol.lancar OS 2.882.806,-</t>
  </si>
  <si>
    <t>Kol 1 lancar
sudah pelunasan 
tdk ada outstanding</t>
  </si>
  <si>
    <t>BTN CAWANG, BSI GAJAH MADA</t>
  </si>
  <si>
    <t>81.5/152</t>
  </si>
  <si>
    <t>SUAMI:
MEGA KOL 1 OS 23 JT, BRI LUNAS LANCAR, CITIBANK KOL 1 IOS 45 JT, CITIBANK KOL 1 OS 91 JT, CIMB KOL 2 2 X OS 1.7 JT
ISTRI
BRI KOL 1 OS 6 JT</t>
  </si>
  <si>
    <t>ANDHANY PRAYOGO</t>
  </si>
  <si>
    <t>81.5/108</t>
  </si>
  <si>
    <t>24/09/2020</t>
  </si>
  <si>
    <t>13/10/2020</t>
  </si>
  <si>
    <t>29/05/2020</t>
  </si>
  <si>
    <t>16/06/2020</t>
  </si>
  <si>
    <t>15/08/2020</t>
  </si>
  <si>
    <t>20/09/2020</t>
  </si>
  <si>
    <t>13/11/2020</t>
  </si>
  <si>
    <t>23/02/2021</t>
  </si>
  <si>
    <t>17/05/2019</t>
  </si>
  <si>
    <t>16/03/2021</t>
  </si>
  <si>
    <t>19/09/2020</t>
  </si>
  <si>
    <t>14/02/2021</t>
  </si>
  <si>
    <t>19/12/2020</t>
  </si>
  <si>
    <t>26/02/2021</t>
  </si>
  <si>
    <t>28/12/2020</t>
  </si>
  <si>
    <t>BNI SYARIAH</t>
  </si>
  <si>
    <t>pelunasan</t>
  </si>
  <si>
    <t xml:space="preserve">TRI HASTUTI </t>
  </si>
  <si>
    <t>MAR</t>
  </si>
  <si>
    <t>FEB</t>
  </si>
  <si>
    <t>DES</t>
  </si>
  <si>
    <t>JAN</t>
  </si>
  <si>
    <t>MAY</t>
  </si>
  <si>
    <t>SEPT</t>
  </si>
  <si>
    <t>JULY</t>
  </si>
  <si>
    <t>OKT</t>
  </si>
  <si>
    <t>NOV</t>
  </si>
  <si>
    <t>BSI GAJAH MADA , BTN CAWANG, BJBS, PANIN DUBAI SYARIAH, KALSEL, MANDIRI, BRI KCK DAN BRI CIBUBUR</t>
  </si>
  <si>
    <t>DP 1</t>
  </si>
  <si>
    <t>23-Dec-20</t>
  </si>
  <si>
    <t>DP 2</t>
  </si>
  <si>
    <t>DP 3</t>
  </si>
  <si>
    <t>DP 4</t>
  </si>
  <si>
    <t>DP 5</t>
  </si>
  <si>
    <t>Cicil DP 3</t>
  </si>
  <si>
    <t>Cicil DP 4</t>
  </si>
  <si>
    <t>Cicil DP 5</t>
  </si>
  <si>
    <t>Cicil DP 6</t>
  </si>
  <si>
    <t>Cicil DP 1</t>
  </si>
  <si>
    <t>Cicil DP 2</t>
  </si>
  <si>
    <t>S1 1</t>
  </si>
  <si>
    <t>Booking Fee</t>
  </si>
  <si>
    <t>SISA SALDO</t>
  </si>
  <si>
    <t>BSI</t>
  </si>
  <si>
    <t>ISA MEILIA S.H, M.Kn</t>
  </si>
  <si>
    <t xml:space="preserve">SI 2 </t>
  </si>
  <si>
    <t>SI 3</t>
  </si>
  <si>
    <t>BNI</t>
  </si>
  <si>
    <t>Cicil DP 7</t>
  </si>
  <si>
    <t xml:space="preserve">14 kali </t>
  </si>
  <si>
    <t xml:space="preserve">24 kali </t>
  </si>
  <si>
    <t>Tanah dicicil selama 3tahun</t>
  </si>
  <si>
    <t>36 kali</t>
  </si>
  <si>
    <t>CANCEL</t>
  </si>
  <si>
    <t>istri : 
Kol 1 di Bank Syariah Mandiri Baki Debet Rp. 224.233.524 Kualitas Lancar Kondisi Fasilitas Aktif
suami:
Kol 1 di Bank Cimb Niaga Baki Debet Rp. 28.352.927 Kualitas Lancar Kondisi Fasilitas Aktif
Kol 1 di Bank Dbs Baki Debet Rp. 49.758.680 Kualitas Lancar Kondisi Fasilitas Aktif
Kol 1 di Bank Cimb Niaga Baki Debet Rp. 20.991.505 Kualitas Lancar Kondisi Fasilitas Aktif</t>
  </si>
  <si>
    <t>FITRIANA</t>
  </si>
  <si>
    <t>SI</t>
  </si>
  <si>
    <t>007/BAST/BPA.F6/IV/2021</t>
  </si>
  <si>
    <t>TANGGAL PPJB</t>
  </si>
  <si>
    <t>TANGGAL AJB</t>
  </si>
  <si>
    <t>TANGGAL BAST</t>
  </si>
  <si>
    <t>APR</t>
  </si>
  <si>
    <t>FAUZA</t>
  </si>
  <si>
    <t>DISKON</t>
  </si>
  <si>
    <t>92/114</t>
  </si>
  <si>
    <t>BSI GAJAH MADA</t>
  </si>
  <si>
    <t>SUAMI:
History kol.5 Lunas
ISTRI:
Kol.1 lancar OS 37 jtbdi BNI
Kol.1 lqncar OS 18 Jt K.konsumtif</t>
  </si>
  <si>
    <t xml:space="preserve">RETENSI LISTRIK </t>
  </si>
  <si>
    <t>RETENSI DAJAM SERTIFIKAT</t>
  </si>
  <si>
    <t>ESTRI KUS INDRIATI</t>
  </si>
  <si>
    <t>MARIA OCTORAYANTI</t>
  </si>
  <si>
    <t>Mandiri 43jt kol1
mega 1.5jt kol1
mega 63jt kol1
fif 0 kol2
Aman Bu, kol 2 nya tapi perlu kita dorong Izin Prinsip🙏
hasil BI Cek BTN Harmoni untuk BPA G2 an.Maria Octorayanti</t>
  </si>
  <si>
    <t>MARIA OCTARAYANTI</t>
  </si>
  <si>
    <t>10 juta untuk DP adendum , sp3 1.264</t>
  </si>
  <si>
    <t>AYU AGUSTIN / DEKORUMA</t>
  </si>
  <si>
    <t>ESTRI KUS INDRIYATI</t>
  </si>
  <si>
    <t>SI 1dan 2</t>
  </si>
  <si>
    <t>Cicil DP 8</t>
  </si>
  <si>
    <t>DP 6</t>
  </si>
  <si>
    <t>FERI FEBRIANTO</t>
  </si>
  <si>
    <t>TOTAL TERBAYAR</t>
  </si>
  <si>
    <t xml:space="preserve">PELUNASAN </t>
  </si>
  <si>
    <t>dari kelebihan plafon</t>
  </si>
  <si>
    <t>ASMAWA TOSEPU</t>
  </si>
  <si>
    <t>ERICK</t>
  </si>
  <si>
    <t xml:space="preserve">ROBBY KURNIAWAN </t>
  </si>
  <si>
    <t xml:space="preserve">5 kali </t>
  </si>
  <si>
    <t xml:space="preserve">7 kali </t>
  </si>
  <si>
    <t>MEI</t>
  </si>
  <si>
    <t xml:space="preserve"> </t>
  </si>
  <si>
    <t>ANJAS JATI KESUMA</t>
  </si>
  <si>
    <t>MAGNET PRO</t>
  </si>
  <si>
    <t>ESTRI KUS INDRIANTI</t>
  </si>
  <si>
    <t>Ratih
Kol 1
Mandiri os Nol status aktif
Anjas jati
Kol 1
Bank syariah indonesia os 5jt</t>
  </si>
  <si>
    <t xml:space="preserve">BOOKING FEE </t>
  </si>
  <si>
    <t>EIS SUSANTI</t>
  </si>
  <si>
    <t>DP 7</t>
  </si>
  <si>
    <t>Cicil DP 9</t>
  </si>
  <si>
    <t xml:space="preserve">                                                                                                                                                                       </t>
  </si>
  <si>
    <t>BRI</t>
  </si>
  <si>
    <t xml:space="preserve">SI 1 </t>
  </si>
  <si>
    <t xml:space="preserve">S1 2 </t>
  </si>
  <si>
    <t xml:space="preserve">DP 3 </t>
  </si>
  <si>
    <t xml:space="preserve">BCA </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</si>
</sst>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164" formatCode="[$-409]d\-mmm;@"/>
    <numFmt numFmtId="165" formatCode="[$-409]dd\-mmm\-yy;@"/>
    <numFmt numFmtId="166" formatCode="_(&quot;Rp&quot;* #,##0_);_(&quot;Rp&quot;* \(#,##0\);_(&quot;Rp&quot;* &quot;-&quot;_);_(@_)"/>
    <numFmt numFmtId="167" formatCode="_([$Rp-421]* #,##0.00_);_([$Rp-421]* \(#,##0.00\);_([$Rp-421]* &quot;-&quot;??_);_(@_)"/>
    <numFmt numFmtId="168" formatCode="#,##0_);\!\(#,##0\!\)"/>
    <numFmt numFmtId="169" formatCode="_([$Rp-421]* #,##0_);_([$Rp-421]* \(#,##0\);_([$Rp-421]* &quot;-&quot;_);_(@_)"/>
    <numFmt numFmtId="170" formatCode="_([$Rp-421]* #,##0.0_);_([$Rp-421]* \(#,##0.0\);_([$Rp-421]* &quot;-&quot;?_);_(@_)"/>
    <numFmt numFmtId="171" formatCode="[$-409]d\-mmm\-yy"/>
    <numFmt numFmtId="172" formatCode="#,##0.0_);\(#,##0.0\)"/>
    <numFmt numFmtId="173" formatCode="[$-409]dd\-mmm\-yy"/>
    <numFmt numFmtId="174" formatCode="_(* #,##0_);_(* \(#,##0\);_(* &quot;-&quot;_);_(@_)"/>
    <numFmt numFmtId="175" formatCode="0.0"/>
    <numFmt numFmtId="176" formatCode="#,##0.00_);\!\(#,##0.00\!\)"/>
    <numFmt numFmtId="177" formatCode="_-[$Rp-421]* #,##0_-;\-[$Rp-421]* #,##0_-;_-[$Rp-421]* &quot;-&quot;_-;_-@_-"/>
    <numFmt numFmtId="178" formatCode="_-[$Rp-421]* #,##0_-;\-[$Rp-421]* #,##0_-;_-[$Rp-421]* &quot;-&quot;_-;_-@"/>
    <numFmt numFmtId="179" formatCode="_(* #,##0_);_(* \(#,##0\);_(* &quot;-&quot;??_);_(@_)"/>
    <numFmt numFmtId="180" formatCode="_(* #,##0.00_);_(* \(#,##0.00\);_(* &quot;-&quot;??_);_(@_)"/>
    <numFmt numFmtId="181" formatCode="d\-mmm\-yy"/>
  </numFmts>
  <fonts count="37">
    <font>
      <sz val="11"/>
      <name val="Calibri"/>
    </font>
    <font>
      <sz val="11"/>
      <color rgb="FF000000"/>
      <name val="Calibri"/>
      <family val="2"/>
    </font>
    <font>
      <sz val="12"/>
      <color indexed="8"/>
      <name val="Calibri"/>
      <family val="2"/>
    </font>
    <font>
      <b/>
      <sz val="12"/>
      <color indexed="8"/>
      <name val="Calibri"/>
      <family val="2"/>
    </font>
    <font>
      <b/>
      <sz val="24"/>
      <color indexed="8"/>
      <name val="Calibri"/>
      <family val="2"/>
    </font>
    <font>
      <sz val="12"/>
      <color indexed="8"/>
      <name val="Tahoma"/>
      <family val="2"/>
    </font>
    <font>
      <b/>
      <sz val="14"/>
      <color indexed="8"/>
      <name val="Calibri"/>
      <family val="2"/>
    </font>
    <font>
      <sz val="18"/>
      <color indexed="8"/>
      <name val="Calibri"/>
      <family val="2"/>
    </font>
    <font>
      <sz val="12"/>
      <color rgb="FF000000"/>
      <name val="Calibri"/>
      <family val="2"/>
    </font>
    <font>
      <b/>
      <sz val="16"/>
      <color indexed="8"/>
      <name val="Calibri"/>
      <family val="2"/>
    </font>
    <font>
      <b/>
      <sz val="11"/>
      <color indexed="8"/>
      <name val="Calibri"/>
      <family val="2"/>
    </font>
    <font>
      <sz val="12"/>
      <color rgb="FF000000"/>
      <name val="Calibri"/>
      <family val="2"/>
    </font>
    <font>
      <b/>
      <sz val="18"/>
      <color indexed="8"/>
      <name val="Calibri"/>
      <family val="2"/>
    </font>
    <font>
      <sz val="12"/>
      <color rgb="FF000000"/>
      <name val="Calibri"/>
      <family val="2"/>
    </font>
    <font>
      <u/>
      <sz val="11"/>
      <color rgb="FF0463C1"/>
      <name val="Calibri"/>
      <family val="2"/>
    </font>
    <font>
      <sz val="12"/>
      <name val="Calibri"/>
      <family val="2"/>
    </font>
    <font>
      <sz val="12"/>
      <name val="Calibri"/>
      <family val="2"/>
    </font>
    <font>
      <sz val="12"/>
      <color indexed="9"/>
      <name val="Calibri"/>
      <family val="2"/>
    </font>
    <font>
      <sz val="12"/>
      <color rgb="FFFFFFFF"/>
      <name val="Calibri"/>
      <family val="2"/>
    </font>
    <font>
      <sz val="10"/>
      <color indexed="8"/>
      <name val="Calibri"/>
      <family val="2"/>
    </font>
    <font>
      <sz val="11"/>
      <color rgb="FF000000"/>
      <name val="Calibri"/>
      <family val="2"/>
    </font>
    <font>
      <sz val="12"/>
      <color rgb="FF000000"/>
      <name val="Calibri"/>
      <family val="2"/>
    </font>
    <font>
      <sz val="9"/>
      <color indexed="8"/>
      <name val="Calibri"/>
      <family val="2"/>
    </font>
    <font>
      <b/>
      <sz val="12"/>
      <color rgb="FF000000"/>
      <name val="Calibri"/>
      <family val="2"/>
    </font>
    <font>
      <b/>
      <sz val="11"/>
      <color rgb="FF000000"/>
      <name val="Calibri"/>
      <family val="2"/>
    </font>
    <font>
      <sz val="11"/>
      <color rgb="FFC55A11"/>
      <name val="Calibri"/>
      <family val="2"/>
    </font>
    <font>
      <sz val="11"/>
      <color rgb="FFC5E0B3"/>
      <name val="Calibri"/>
      <family val="2"/>
    </font>
    <font>
      <sz val="11"/>
      <color rgb="FF800080"/>
      <name val="Calibri"/>
      <family val="2"/>
    </font>
    <font>
      <sz val="11"/>
      <name val="Calibri"/>
      <family val="2"/>
    </font>
    <font>
      <b/>
      <sz val="11"/>
      <color rgb="FFED7B30"/>
      <name val="Calibri"/>
      <family val="2"/>
    </font>
    <font>
      <sz val="10"/>
      <color rgb="FFC55A11"/>
      <name val="Book Antiqua"/>
      <family val="1"/>
    </font>
    <font>
      <sz val="11"/>
      <color rgb="FFC55A11"/>
      <name val="Calibri"/>
      <family val="2"/>
    </font>
    <font>
      <sz val="11"/>
      <color rgb="FFED7B30"/>
      <name val="Calibri"/>
      <family val="2"/>
    </font>
    <font>
      <sz val="11"/>
      <color rgb="FFB45F06"/>
      <name val="Calibri"/>
      <family val="2"/>
    </font>
    <font>
      <sz val="11"/>
      <color rgb="FF000000"/>
      <name val="Calibri"/>
      <family val="2"/>
    </font>
    <font>
      <b/>
      <sz val="9"/>
      <color indexed="81"/>
      <name val="Tahoma"/>
      <family val="2"/>
    </font>
    <font>
      <sz val="9"/>
      <color indexed="81"/>
      <name val="Tahoma"/>
      <family val="2"/>
    </font>
  </fonts>
  <fills count="15">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92D050"/>
        <bgColor indexed="64"/>
      </patternFill>
    </fill>
    <fill>
      <patternFill patternType="solid">
        <fgColor rgb="FFF4B083"/>
        <bgColor rgb="FFF4B083"/>
      </patternFill>
    </fill>
    <fill>
      <patternFill patternType="solid">
        <fgColor rgb="FFC5E0B3"/>
        <bgColor rgb="FFC5E0B3"/>
      </patternFill>
    </fill>
    <fill>
      <patternFill patternType="solid">
        <fgColor rgb="FFFF99CC"/>
        <bgColor rgb="FFFF99CC"/>
      </patternFill>
    </fill>
    <fill>
      <patternFill patternType="solid">
        <fgColor rgb="FFFBE4D5"/>
        <bgColor rgb="FFFBE4D5"/>
      </patternFill>
    </fill>
    <fill>
      <patternFill patternType="none">
        <bgColor rgb="FFFBE4D5"/>
      </patternFill>
    </fill>
    <fill>
      <patternFill patternType="solid">
        <fgColor rgb="FF99CC00"/>
        <bgColor rgb="FF99CC00"/>
      </patternFill>
    </fill>
    <fill>
      <patternFill patternType="solid">
        <fgColor rgb="FFFFFF00"/>
        <bgColor rgb="FFFFFF00"/>
      </patternFill>
    </fill>
    <fill>
      <patternFill patternType="solid">
        <fgColor rgb="FFFFCC00"/>
        <bgColor rgb="FFFFCC00"/>
      </patternFill>
    </fill>
    <fill>
      <patternFill patternType="solid">
        <fgColor rgb="FFFF9900"/>
        <bgColor rgb="FFFF9900"/>
      </patternFill>
    </fill>
    <fill>
      <patternFill patternType="solid">
        <fgColor rgb="FFFFFFFF"/>
        <bgColor rgb="FFFFFFFF"/>
      </patternFill>
    </fill>
  </fills>
  <borders count="3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hair">
        <color indexed="64"/>
      </bottom>
      <diagonal/>
    </border>
    <border>
      <left style="thin">
        <color indexed="64"/>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hair">
        <color indexed="64"/>
      </bottom>
      <diagonal/>
    </border>
    <border>
      <left/>
      <right style="thin">
        <color indexed="64"/>
      </right>
      <top style="medium">
        <color indexed="64"/>
      </top>
      <bottom style="hair">
        <color indexed="64"/>
      </bottom>
      <diagonal/>
    </border>
    <border>
      <left style="thin">
        <color rgb="FF000000"/>
      </left>
      <right style="thin">
        <color rgb="FF000000"/>
      </right>
      <top/>
      <bottom style="hair">
        <color rgb="FF000000"/>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rgb="FF000000"/>
      </left>
      <right style="thin">
        <color rgb="FF000000"/>
      </right>
      <top/>
      <bottom/>
      <diagonal/>
    </border>
    <border>
      <left style="thin">
        <color indexed="64"/>
      </left>
      <right style="medium">
        <color indexed="64"/>
      </right>
      <top style="hair">
        <color indexed="64"/>
      </top>
      <bottom style="hair">
        <color indexed="64"/>
      </bottom>
      <diagonal/>
    </border>
    <border>
      <left style="thin">
        <color rgb="FF000000"/>
      </left>
      <right style="thin">
        <color rgb="FF000000"/>
      </right>
      <top style="hair">
        <color rgb="FF000000"/>
      </top>
      <bottom style="hair">
        <color rgb="FF000000"/>
      </bottom>
      <diagonal/>
    </border>
    <border>
      <left style="thin">
        <color indexed="64"/>
      </left>
      <right style="thin">
        <color indexed="64"/>
      </right>
      <top/>
      <bottom style="hair">
        <color indexed="64"/>
      </bottom>
      <diagonal/>
    </border>
    <border>
      <left style="thin">
        <color rgb="FF000000"/>
      </left>
      <right style="thin">
        <color indexed="64"/>
      </right>
      <top style="hair">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bottom style="hair">
        <color rgb="FF000000"/>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style="thin">
        <color indexed="64"/>
      </right>
      <top style="hair">
        <color rgb="FF000000"/>
      </top>
      <bottom style="medium">
        <color indexed="64"/>
      </bottom>
      <diagonal/>
    </border>
    <border>
      <left style="thin">
        <color rgb="FF000000"/>
      </left>
      <right style="thin">
        <color indexed="64"/>
      </right>
      <top/>
      <bottom style="medium">
        <color indexed="64"/>
      </bottom>
      <diagonal/>
    </border>
    <border>
      <left style="thin">
        <color indexed="64"/>
      </left>
      <right style="medium">
        <color indexed="64"/>
      </right>
      <top style="hair">
        <color indexed="64"/>
      </top>
      <bottom style="medium">
        <color indexed="64"/>
      </bottom>
      <diagonal/>
    </border>
  </borders>
  <cellStyleXfs count="4">
    <xf numFmtId="0" fontId="0" fillId="0" borderId="0">
      <alignment vertical="center"/>
    </xf>
    <xf numFmtId="174" fontId="34" fillId="0" borderId="0">
      <protection locked="0"/>
    </xf>
    <xf numFmtId="0" fontId="14" fillId="0" borderId="0">
      <protection locked="0"/>
    </xf>
    <xf numFmtId="180" fontId="34" fillId="0" borderId="0">
      <protection locked="0"/>
    </xf>
  </cellStyleXfs>
  <cellXfs count="277">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center" vertical="center"/>
    </xf>
    <xf numFmtId="164" fontId="2" fillId="0" borderId="0" xfId="0" applyNumberFormat="1"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vertical="center"/>
    </xf>
    <xf numFmtId="0" fontId="1" fillId="0" borderId="0" xfId="0" applyFont="1" applyAlignment="1"/>
    <xf numFmtId="0" fontId="1" fillId="0" borderId="0" xfId="0" applyFont="1" applyAlignment="1"/>
    <xf numFmtId="165" fontId="2" fillId="0" borderId="0" xfId="0" applyNumberFormat="1" applyFont="1" applyAlignment="1"/>
    <xf numFmtId="166" fontId="2" fillId="0" borderId="0" xfId="0" applyNumberFormat="1" applyFont="1" applyAlignment="1"/>
    <xf numFmtId="165" fontId="2" fillId="0" borderId="0" xfId="0" applyNumberFormat="1" applyFont="1" applyAlignment="1">
      <alignment horizontal="center" vertical="center"/>
    </xf>
    <xf numFmtId="166" fontId="2" fillId="0" borderId="0" xfId="0" applyNumberFormat="1" applyFont="1" applyAlignment="1">
      <alignment horizontal="center" vertical="center"/>
    </xf>
    <xf numFmtId="0" fontId="2" fillId="0" borderId="0" xfId="0" applyFont="1" applyAlignment="1"/>
    <xf numFmtId="0" fontId="3" fillId="0" borderId="0" xfId="0" applyFont="1" applyAlignment="1">
      <alignment horizontal="left" vertical="center"/>
    </xf>
    <xf numFmtId="164" fontId="3" fillId="0" borderId="0" xfId="0" applyNumberFormat="1" applyFont="1" applyAlignment="1">
      <alignment horizontal="left" vertical="center"/>
    </xf>
    <xf numFmtId="0" fontId="4" fillId="0" borderId="0" xfId="0" applyFont="1" applyAlignment="1">
      <alignment horizontal="left" vertical="center"/>
    </xf>
    <xf numFmtId="166" fontId="3" fillId="2" borderId="1" xfId="0" applyNumberFormat="1" applyFont="1" applyFill="1" applyBorder="1" applyAlignment="1">
      <alignment horizontal="center" vertical="center"/>
    </xf>
    <xf numFmtId="0" fontId="4" fillId="0" borderId="0" xfId="0" applyFont="1" applyAlignment="1">
      <alignment horizontal="center" vertical="center"/>
    </xf>
    <xf numFmtId="166" fontId="2" fillId="0" borderId="1" xfId="0" applyNumberFormat="1" applyFont="1" applyBorder="1" applyAlignment="1">
      <alignment horizontal="center" vertical="center"/>
    </xf>
    <xf numFmtId="0" fontId="5" fillId="3" borderId="0" xfId="0" applyFont="1" applyFill="1" applyAlignment="1"/>
    <xf numFmtId="164" fontId="6" fillId="0" borderId="2" xfId="0" applyNumberFormat="1" applyFont="1" applyBorder="1" applyAlignment="1">
      <alignment horizontal="left" vertical="center"/>
    </xf>
    <xf numFmtId="0" fontId="7" fillId="0" borderId="2" xfId="0" applyFont="1" applyBorder="1" applyAlignment="1">
      <alignment horizontal="center" vertical="center"/>
    </xf>
    <xf numFmtId="0" fontId="8" fillId="0" borderId="0" xfId="0" applyFont="1" applyAlignment="1"/>
    <xf numFmtId="167" fontId="1" fillId="0" borderId="0" xfId="0" applyNumberFormat="1" applyFont="1" applyAlignment="1"/>
    <xf numFmtId="164" fontId="6" fillId="0" borderId="3" xfId="0" applyNumberFormat="1" applyFont="1" applyBorder="1" applyAlignment="1">
      <alignment horizontal="left" vertical="center"/>
    </xf>
    <xf numFmtId="0" fontId="7" fillId="0" borderId="3" xfId="0" applyFont="1" applyBorder="1" applyAlignment="1">
      <alignment horizontal="center" vertical="center"/>
    </xf>
    <xf numFmtId="0" fontId="9" fillId="0" borderId="0" xfId="0" applyFont="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164" fontId="9" fillId="0" borderId="5" xfId="0" applyNumberFormat="1" applyFont="1" applyBorder="1" applyAlignment="1">
      <alignment horizontal="center" vertical="center"/>
    </xf>
    <xf numFmtId="0" fontId="9" fillId="0" borderId="6" xfId="0" applyFont="1" applyBorder="1" applyAlignment="1">
      <alignment horizontal="center" vertical="center"/>
    </xf>
    <xf numFmtId="0" fontId="9" fillId="0" borderId="5" xfId="0" applyFont="1" applyFill="1" applyBorder="1" applyAlignment="1">
      <alignment horizontal="center" vertical="center"/>
    </xf>
    <xf numFmtId="0" fontId="9" fillId="0" borderId="6" xfId="0" applyFont="1" applyBorder="1" applyAlignment="1">
      <alignment horizontal="center" vertical="center" wrapText="1"/>
    </xf>
    <xf numFmtId="0" fontId="9" fillId="0" borderId="7" xfId="0" applyFont="1" applyBorder="1" applyAlignment="1">
      <alignment horizontal="center" vertical="center"/>
    </xf>
    <xf numFmtId="165" fontId="9" fillId="0" borderId="8" xfId="0" applyNumberFormat="1" applyFont="1" applyBorder="1" applyAlignment="1">
      <alignment horizontal="center" vertical="center" wrapText="1"/>
    </xf>
    <xf numFmtId="166" fontId="9" fillId="0" borderId="9" xfId="0" applyNumberFormat="1" applyFont="1" applyBorder="1" applyAlignment="1">
      <alignment horizontal="center" vertical="center" wrapText="1"/>
    </xf>
    <xf numFmtId="165" fontId="9" fillId="0" borderId="9" xfId="0" applyNumberFormat="1" applyFont="1" applyBorder="1" applyAlignment="1">
      <alignment horizontal="center" vertical="center" wrapText="1"/>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10" fillId="0" borderId="0" xfId="0" applyFont="1" applyBorder="1" applyAlignment="1">
      <alignment horizontal="center" vertical="center" wrapText="1"/>
    </xf>
    <xf numFmtId="0" fontId="2" fillId="0" borderId="4" xfId="0" applyFont="1" applyBorder="1" applyAlignment="1">
      <alignment horizontal="center" vertical="center"/>
    </xf>
    <xf numFmtId="0" fontId="3" fillId="0" borderId="6" xfId="0" applyFont="1" applyBorder="1" applyAlignment="1">
      <alignment horizontal="center" vertical="center"/>
    </xf>
    <xf numFmtId="164" fontId="3" fillId="0" borderId="6" xfId="0" applyNumberFormat="1" applyFont="1" applyBorder="1" applyAlignment="1">
      <alignment horizontal="center" vertical="center"/>
    </xf>
    <xf numFmtId="0" fontId="2" fillId="0" borderId="6" xfId="0" applyFont="1" applyBorder="1" applyAlignment="1">
      <alignment horizontal="center" vertical="center"/>
    </xf>
    <xf numFmtId="0" fontId="2" fillId="0" borderId="6" xfId="0" applyFont="1" applyFill="1" applyBorder="1" applyAlignment="1">
      <alignment horizontal="center" vertical="center"/>
    </xf>
    <xf numFmtId="168" fontId="2" fillId="0" borderId="11" xfId="0" applyNumberFormat="1" applyFont="1" applyFill="1" applyBorder="1" applyAlignment="1">
      <alignment horizontal="center" vertical="center"/>
    </xf>
    <xf numFmtId="168" fontId="11" fillId="0" borderId="6" xfId="1" applyNumberFormat="1" applyFont="1" applyFill="1" applyBorder="1" applyAlignment="1" applyProtection="1">
      <alignment horizontal="center" vertical="center"/>
    </xf>
    <xf numFmtId="0" fontId="2" fillId="0" borderId="12" xfId="0" applyFont="1" applyFill="1" applyBorder="1" applyAlignment="1">
      <alignment horizontal="left" vertical="center"/>
    </xf>
    <xf numFmtId="169" fontId="2" fillId="0" borderId="6" xfId="0" applyNumberFormat="1" applyFont="1" applyFill="1" applyBorder="1" applyAlignment="1">
      <alignment horizontal="center" vertical="center"/>
    </xf>
    <xf numFmtId="170" fontId="2" fillId="0" borderId="6" xfId="0" applyNumberFormat="1" applyFont="1" applyBorder="1" applyAlignment="1">
      <alignment horizontal="center" vertical="center"/>
    </xf>
    <xf numFmtId="0" fontId="12" fillId="0" borderId="6" xfId="0" applyFont="1" applyBorder="1" applyAlignment="1">
      <alignment horizontal="center" vertical="center"/>
    </xf>
    <xf numFmtId="165" fontId="3" fillId="0" borderId="6" xfId="0" applyNumberFormat="1" applyFont="1" applyBorder="1" applyAlignment="1">
      <alignment horizontal="center" vertical="center" wrapText="1"/>
    </xf>
    <xf numFmtId="166" fontId="3" fillId="0" borderId="6" xfId="0" applyNumberFormat="1" applyFont="1" applyBorder="1" applyAlignment="1">
      <alignment horizontal="center" vertical="center" wrapText="1"/>
    </xf>
    <xf numFmtId="171" fontId="13" fillId="0" borderId="13" xfId="0" applyNumberFormat="1" applyFont="1" applyFill="1" applyBorder="1" applyAlignment="1">
      <alignment horizontal="center" vertical="center"/>
    </xf>
    <xf numFmtId="169" fontId="3" fillId="0" borderId="6" xfId="0" applyNumberFormat="1" applyFont="1" applyBorder="1" applyAlignment="1">
      <alignment horizontal="center" vertical="center" wrapText="1"/>
    </xf>
    <xf numFmtId="0" fontId="3" fillId="0" borderId="14" xfId="0" applyFont="1" applyBorder="1" applyAlignment="1">
      <alignment horizontal="center" vertical="center"/>
    </xf>
    <xf numFmtId="0" fontId="12" fillId="0" borderId="0" xfId="0" applyFont="1" applyBorder="1" applyAlignment="1">
      <alignment horizontal="center" vertical="center" wrapText="1"/>
    </xf>
    <xf numFmtId="0" fontId="2" fillId="0" borderId="15" xfId="0" applyFont="1" applyBorder="1" applyAlignment="1">
      <alignment horizontal="center" vertical="center"/>
    </xf>
    <xf numFmtId="0" fontId="3" fillId="0" borderId="16" xfId="0" applyFont="1" applyBorder="1" applyAlignment="1">
      <alignment horizontal="center" vertical="center"/>
    </xf>
    <xf numFmtId="164" fontId="3" fillId="0" borderId="16" xfId="0" applyNumberFormat="1" applyFont="1" applyBorder="1" applyAlignment="1">
      <alignment horizontal="center" vertical="center"/>
    </xf>
    <xf numFmtId="0" fontId="2" fillId="0" borderId="16" xfId="0" applyFont="1" applyBorder="1" applyAlignment="1">
      <alignment horizontal="center" vertical="center"/>
    </xf>
    <xf numFmtId="0" fontId="2" fillId="0" borderId="16" xfId="0" applyFont="1" applyFill="1" applyBorder="1" applyAlignment="1">
      <alignment horizontal="center" vertical="center"/>
    </xf>
    <xf numFmtId="168" fontId="2" fillId="0" borderId="17" xfId="0" applyNumberFormat="1" applyFont="1" applyFill="1" applyBorder="1" applyAlignment="1">
      <alignment horizontal="center" vertical="center"/>
    </xf>
    <xf numFmtId="168" fontId="11" fillId="0" borderId="16" xfId="1" applyNumberFormat="1" applyFont="1" applyFill="1" applyBorder="1" applyAlignment="1" applyProtection="1">
      <alignment horizontal="center" vertical="center"/>
    </xf>
    <xf numFmtId="0" fontId="2" fillId="0" borderId="18" xfId="0" applyFont="1" applyFill="1" applyBorder="1" applyAlignment="1">
      <alignment horizontal="left" vertical="center"/>
    </xf>
    <xf numFmtId="169" fontId="2" fillId="0" borderId="16" xfId="0" applyNumberFormat="1" applyFont="1" applyFill="1" applyBorder="1" applyAlignment="1">
      <alignment horizontal="center" vertical="center"/>
    </xf>
    <xf numFmtId="170" fontId="2" fillId="0" borderId="16" xfId="0" applyNumberFormat="1" applyFont="1" applyBorder="1" applyAlignment="1">
      <alignment horizontal="center" vertical="center"/>
    </xf>
    <xf numFmtId="0" fontId="12" fillId="0" borderId="16" xfId="0" applyFont="1" applyBorder="1" applyAlignment="1">
      <alignment horizontal="center" vertical="center"/>
    </xf>
    <xf numFmtId="165" fontId="3" fillId="0" borderId="16" xfId="0" applyNumberFormat="1" applyFont="1" applyBorder="1" applyAlignment="1">
      <alignment horizontal="center" vertical="center" wrapText="1"/>
    </xf>
    <xf numFmtId="166" fontId="3" fillId="0" borderId="16" xfId="0" applyNumberFormat="1" applyFont="1" applyBorder="1" applyAlignment="1">
      <alignment horizontal="center" vertical="center" wrapText="1"/>
    </xf>
    <xf numFmtId="171" fontId="13" fillId="0" borderId="19" xfId="0" applyNumberFormat="1" applyFont="1" applyFill="1" applyBorder="1" applyAlignment="1">
      <alignment horizontal="center" vertical="center"/>
    </xf>
    <xf numFmtId="169" fontId="3" fillId="0" borderId="16" xfId="0" applyNumberFormat="1" applyFont="1" applyBorder="1" applyAlignment="1">
      <alignment horizontal="center" vertical="center" wrapText="1"/>
    </xf>
    <xf numFmtId="0" fontId="3" fillId="0" borderId="20" xfId="0" applyFont="1" applyBorder="1" applyAlignment="1">
      <alignment horizontal="center" vertical="center"/>
    </xf>
    <xf numFmtId="171" fontId="13" fillId="0" borderId="21" xfId="0" applyNumberFormat="1" applyFont="1" applyFill="1" applyBorder="1" applyAlignment="1">
      <alignment horizontal="center" vertical="center"/>
    </xf>
    <xf numFmtId="0" fontId="2" fillId="0" borderId="18" xfId="0" applyFont="1" applyFill="1" applyBorder="1" applyAlignment="1">
      <alignment horizontal="left" vertical="center" wrapText="1"/>
    </xf>
    <xf numFmtId="0" fontId="2" fillId="0" borderId="15" xfId="0" applyFont="1" applyFill="1" applyBorder="1" applyAlignment="1">
      <alignment horizontal="center" vertical="center"/>
    </xf>
    <xf numFmtId="169" fontId="2" fillId="0" borderId="16" xfId="0" applyNumberFormat="1" applyFont="1" applyFill="1" applyBorder="1" applyAlignment="1">
      <alignment horizontal="left" vertical="center"/>
    </xf>
    <xf numFmtId="165" fontId="2" fillId="0" borderId="16" xfId="0" applyNumberFormat="1" applyFont="1" applyBorder="1" applyAlignment="1">
      <alignment horizontal="center" vertical="center" wrapText="1"/>
    </xf>
    <xf numFmtId="166" fontId="2" fillId="0" borderId="16" xfId="0" applyNumberFormat="1" applyFont="1" applyFill="1" applyBorder="1" applyAlignment="1">
      <alignment horizontal="center" vertical="center"/>
    </xf>
    <xf numFmtId="0" fontId="2" fillId="4" borderId="15" xfId="0" applyFont="1" applyFill="1" applyBorder="1" applyAlignment="1">
      <alignment horizontal="center" vertical="center"/>
    </xf>
    <xf numFmtId="165" fontId="2" fillId="0" borderId="16" xfId="0" applyNumberFormat="1" applyFont="1" applyBorder="1" applyAlignment="1">
      <alignment horizontal="center" vertical="center"/>
    </xf>
    <xf numFmtId="166" fontId="2" fillId="0" borderId="16" xfId="0" applyNumberFormat="1" applyFont="1" applyBorder="1" applyAlignment="1">
      <alignment horizontal="center" vertical="center" wrapText="1"/>
    </xf>
    <xf numFmtId="169" fontId="14" fillId="0" borderId="16" xfId="2" applyNumberFormat="1" applyBorder="1" applyAlignment="1" applyProtection="1">
      <alignment horizontal="center" vertical="center" wrapText="1"/>
    </xf>
    <xf numFmtId="168" fontId="11" fillId="0" borderId="16" xfId="3" applyNumberFormat="1" applyFont="1" applyFill="1" applyBorder="1" applyAlignment="1" applyProtection="1">
      <alignment horizontal="center" vertical="center"/>
    </xf>
    <xf numFmtId="172" fontId="2" fillId="0" borderId="17" xfId="0" applyNumberFormat="1" applyFont="1" applyFill="1" applyBorder="1" applyAlignment="1">
      <alignment horizontal="center" vertical="center"/>
    </xf>
    <xf numFmtId="164" fontId="2" fillId="0" borderId="16" xfId="0" applyNumberFormat="1" applyFont="1" applyBorder="1" applyAlignment="1">
      <alignment horizontal="center" vertical="center"/>
    </xf>
    <xf numFmtId="0" fontId="1" fillId="0" borderId="0" xfId="0" applyFont="1" applyFill="1" applyBorder="1" applyAlignment="1"/>
    <xf numFmtId="164" fontId="2" fillId="0" borderId="16" xfId="0" applyNumberFormat="1" applyFont="1" applyFill="1" applyBorder="1" applyAlignment="1">
      <alignment horizontal="center" vertical="center"/>
    </xf>
    <xf numFmtId="0" fontId="7" fillId="0" borderId="16" xfId="0" applyFont="1" applyFill="1" applyBorder="1" applyAlignment="1">
      <alignment horizontal="center" vertical="center"/>
    </xf>
    <xf numFmtId="165" fontId="2" fillId="0" borderId="16" xfId="0" applyNumberFormat="1" applyFont="1" applyFill="1" applyBorder="1" applyAlignment="1">
      <alignment horizontal="center" vertical="center"/>
    </xf>
    <xf numFmtId="0" fontId="2" fillId="0" borderId="20" xfId="0" applyFont="1" applyFill="1" applyBorder="1" applyAlignment="1">
      <alignment vertical="center" wrapText="1"/>
    </xf>
    <xf numFmtId="0" fontId="7" fillId="0" borderId="0" xfId="0" applyFont="1" applyFill="1" applyBorder="1" applyAlignment="1"/>
    <xf numFmtId="168" fontId="15" fillId="0" borderId="16" xfId="1" applyNumberFormat="1" applyFont="1" applyFill="1" applyBorder="1" applyAlignment="1" applyProtection="1">
      <alignment horizontal="center" vertical="center"/>
    </xf>
    <xf numFmtId="165" fontId="2" fillId="0" borderId="17" xfId="0" applyNumberFormat="1" applyFont="1" applyFill="1" applyBorder="1" applyAlignment="1">
      <alignment horizontal="center" vertical="center"/>
    </xf>
    <xf numFmtId="166" fontId="14" fillId="0" borderId="16" xfId="2" applyNumberFormat="1" applyBorder="1" applyAlignment="1" applyProtection="1">
      <alignment horizontal="center" vertical="center"/>
    </xf>
    <xf numFmtId="166" fontId="14" fillId="0" borderId="16" xfId="2" applyNumberFormat="1" applyFill="1" applyBorder="1" applyAlignment="1" applyProtection="1">
      <alignment horizontal="center" vertical="center"/>
    </xf>
    <xf numFmtId="0" fontId="16" fillId="0" borderId="16" xfId="0" applyFont="1" applyFill="1" applyBorder="1" applyAlignment="1">
      <alignment horizontal="center" vertical="center"/>
    </xf>
    <xf numFmtId="168" fontId="16" fillId="0" borderId="17" xfId="0" applyNumberFormat="1" applyFont="1" applyFill="1" applyBorder="1" applyAlignment="1">
      <alignment horizontal="center" vertical="center"/>
    </xf>
    <xf numFmtId="173" fontId="17" fillId="0" borderId="18" xfId="0" applyNumberFormat="1" applyFont="1" applyFill="1" applyBorder="1" applyAlignment="1">
      <alignment horizontal="left" vertical="center"/>
    </xf>
    <xf numFmtId="169" fontId="17" fillId="0" borderId="16" xfId="0" applyNumberFormat="1" applyFont="1" applyFill="1" applyBorder="1" applyAlignment="1">
      <alignment horizontal="center" vertical="center"/>
    </xf>
    <xf numFmtId="171" fontId="18" fillId="0" borderId="21" xfId="0" applyNumberFormat="1" applyFont="1" applyFill="1" applyBorder="1" applyAlignment="1">
      <alignment horizontal="center" vertical="center"/>
    </xf>
    <xf numFmtId="0" fontId="8" fillId="0" borderId="16" xfId="0" applyFont="1" applyBorder="1" applyAlignment="1">
      <alignment horizontal="center" vertical="center"/>
    </xf>
    <xf numFmtId="0" fontId="2" fillId="0" borderId="16" xfId="0" applyFont="1" applyFill="1" applyBorder="1" applyAlignment="1">
      <alignment horizontal="center" vertical="center" wrapText="1"/>
    </xf>
    <xf numFmtId="168" fontId="15" fillId="0" borderId="16" xfId="3" applyNumberFormat="1" applyFont="1" applyFill="1" applyBorder="1" applyAlignment="1" applyProtection="1">
      <alignment horizontal="center" vertical="center"/>
    </xf>
    <xf numFmtId="0" fontId="2" fillId="0" borderId="16" xfId="0" applyFont="1" applyFill="1" applyBorder="1" applyAlignment="1">
      <alignment horizontal="center"/>
    </xf>
    <xf numFmtId="0" fontId="19" fillId="0" borderId="20" xfId="0" applyFont="1" applyFill="1" applyBorder="1" applyAlignment="1">
      <alignment vertical="center" wrapText="1"/>
    </xf>
    <xf numFmtId="0" fontId="1" fillId="0" borderId="0" xfId="0" applyFont="1" applyBorder="1" applyAlignment="1"/>
    <xf numFmtId="0" fontId="2" fillId="0" borderId="16" xfId="0" applyFont="1" applyBorder="1" applyAlignment="1">
      <alignment horizontal="center"/>
    </xf>
    <xf numFmtId="0" fontId="7" fillId="0" borderId="16" xfId="0" applyFont="1" applyBorder="1" applyAlignment="1">
      <alignment horizontal="center" vertical="center"/>
    </xf>
    <xf numFmtId="166" fontId="2" fillId="0" borderId="16" xfId="0" applyNumberFormat="1" applyFont="1" applyBorder="1" applyAlignment="1">
      <alignment horizontal="center" vertical="center"/>
    </xf>
    <xf numFmtId="0" fontId="7" fillId="0" borderId="0" xfId="0" applyFont="1" applyBorder="1" applyAlignment="1"/>
    <xf numFmtId="174" fontId="2" fillId="0" borderId="18" xfId="0" applyNumberFormat="1" applyFont="1" applyFill="1" applyBorder="1" applyAlignment="1">
      <alignment horizontal="left" vertical="center"/>
    </xf>
    <xf numFmtId="165" fontId="2" fillId="0" borderId="16" xfId="0" applyNumberFormat="1" applyFont="1" applyBorder="1">
      <alignment vertical="center"/>
    </xf>
    <xf numFmtId="166" fontId="2" fillId="0" borderId="16" xfId="0" applyNumberFormat="1" applyFont="1" applyBorder="1">
      <alignment vertical="center"/>
    </xf>
    <xf numFmtId="0" fontId="2" fillId="0" borderId="20" xfId="0" applyFont="1" applyBorder="1" applyAlignment="1">
      <alignment vertical="center" wrapText="1"/>
    </xf>
    <xf numFmtId="0" fontId="1" fillId="0" borderId="16" xfId="0" applyFont="1" applyBorder="1" applyAlignment="1">
      <alignment horizontal="center" vertical="center"/>
    </xf>
    <xf numFmtId="0" fontId="2" fillId="0" borderId="20" xfId="0" applyFont="1" applyBorder="1">
      <alignment vertical="center"/>
    </xf>
    <xf numFmtId="1" fontId="2" fillId="0" borderId="17" xfId="0" applyNumberFormat="1" applyFont="1" applyFill="1" applyBorder="1" applyAlignment="1">
      <alignment horizontal="center" vertical="center"/>
    </xf>
    <xf numFmtId="1" fontId="2" fillId="0" borderId="22" xfId="0" applyNumberFormat="1" applyFont="1" applyFill="1" applyBorder="1" applyAlignment="1">
      <alignment horizontal="center" vertical="center"/>
    </xf>
    <xf numFmtId="1" fontId="2" fillId="0" borderId="16" xfId="0" applyNumberFormat="1" applyFont="1" applyFill="1" applyBorder="1" applyAlignment="1">
      <alignment horizontal="center" vertical="center"/>
    </xf>
    <xf numFmtId="175" fontId="2" fillId="0" borderId="16" xfId="0" applyNumberFormat="1" applyFont="1" applyFill="1" applyBorder="1" applyAlignment="1">
      <alignment horizontal="center" vertical="center"/>
    </xf>
    <xf numFmtId="0" fontId="20" fillId="0" borderId="16" xfId="0" applyFont="1" applyBorder="1" applyAlignment="1">
      <alignment horizontal="center" vertical="center"/>
    </xf>
    <xf numFmtId="167" fontId="2" fillId="0" borderId="16" xfId="0" applyNumberFormat="1" applyFont="1" applyBorder="1" applyAlignment="1">
      <alignment horizontal="center" vertical="center"/>
    </xf>
    <xf numFmtId="176" fontId="2" fillId="0" borderId="16" xfId="0" applyNumberFormat="1" applyFont="1" applyFill="1" applyBorder="1" applyAlignment="1">
      <alignment horizontal="center" vertical="center"/>
    </xf>
    <xf numFmtId="0" fontId="20" fillId="0" borderId="20" xfId="0" applyFont="1" applyBorder="1" applyAlignment="1">
      <alignment vertical="center" wrapText="1"/>
    </xf>
    <xf numFmtId="171" fontId="13" fillId="0" borderId="23" xfId="0" applyNumberFormat="1" applyFont="1" applyFill="1" applyBorder="1" applyAlignment="1">
      <alignment horizontal="center" vertical="center"/>
    </xf>
    <xf numFmtId="171" fontId="13" fillId="0" borderId="24" xfId="0" applyNumberFormat="1" applyFont="1" applyFill="1" applyBorder="1" applyAlignment="1">
      <alignment horizontal="center" vertical="center"/>
    </xf>
    <xf numFmtId="0" fontId="19" fillId="0" borderId="20" xfId="0" applyFont="1" applyBorder="1" applyAlignment="1">
      <alignment vertical="center" wrapText="1"/>
    </xf>
    <xf numFmtId="0" fontId="1" fillId="0" borderId="16" xfId="0" applyFont="1" applyBorder="1" applyAlignment="1">
      <alignment horizontal="center"/>
    </xf>
    <xf numFmtId="165" fontId="2" fillId="0" borderId="16" xfId="0" applyNumberFormat="1" applyFont="1" applyBorder="1" applyAlignment="1"/>
    <xf numFmtId="166" fontId="2" fillId="0" borderId="16" xfId="0" applyNumberFormat="1" applyFont="1" applyBorder="1" applyAlignment="1"/>
    <xf numFmtId="0" fontId="2" fillId="0" borderId="20" xfId="0" applyFont="1" applyBorder="1" applyAlignment="1"/>
    <xf numFmtId="176" fontId="21" fillId="0" borderId="16" xfId="1" applyNumberFormat="1" applyFont="1" applyFill="1" applyBorder="1" applyAlignment="1" applyProtection="1">
      <alignment horizontal="center" vertical="center"/>
    </xf>
    <xf numFmtId="0" fontId="1" fillId="0" borderId="16" xfId="0" applyFont="1" applyBorder="1" applyAlignment="1"/>
    <xf numFmtId="177" fontId="8" fillId="0" borderId="16" xfId="0" applyNumberFormat="1" applyFont="1" applyBorder="1">
      <alignment vertical="center"/>
    </xf>
    <xf numFmtId="169" fontId="16" fillId="0" borderId="16" xfId="0" applyNumberFormat="1" applyFont="1" applyFill="1" applyBorder="1" applyAlignment="1">
      <alignment horizontal="left" vertical="center"/>
    </xf>
    <xf numFmtId="171" fontId="13" fillId="0" borderId="25" xfId="0" applyNumberFormat="1" applyFont="1" applyFill="1" applyBorder="1" applyAlignment="1">
      <alignment horizontal="center" vertical="center"/>
    </xf>
    <xf numFmtId="169" fontId="14" fillId="0" borderId="16" xfId="2" quotePrefix="1" applyNumberFormat="1" applyBorder="1" applyAlignment="1" applyProtection="1">
      <alignment horizontal="center" vertical="center" wrapText="1"/>
    </xf>
    <xf numFmtId="0" fontId="2" fillId="0" borderId="26" xfId="0" applyFont="1" applyBorder="1" applyAlignment="1">
      <alignment horizontal="center" vertical="center"/>
    </xf>
    <xf numFmtId="0" fontId="2" fillId="0" borderId="27" xfId="0" applyFont="1" applyBorder="1" applyAlignment="1">
      <alignment horizontal="center" vertical="center"/>
    </xf>
    <xf numFmtId="164" fontId="2" fillId="0" borderId="27" xfId="0" applyNumberFormat="1" applyFont="1" applyBorder="1" applyAlignment="1">
      <alignment horizontal="center" vertical="center"/>
    </xf>
    <xf numFmtId="0" fontId="2" fillId="0" borderId="27" xfId="0" applyFont="1" applyFill="1" applyBorder="1" applyAlignment="1">
      <alignment horizontal="center" vertical="center"/>
    </xf>
    <xf numFmtId="1" fontId="2" fillId="0" borderId="2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74" fontId="2" fillId="0" borderId="29" xfId="0" applyNumberFormat="1" applyFont="1" applyFill="1" applyBorder="1" applyAlignment="1">
      <alignment horizontal="left" vertical="center"/>
    </xf>
    <xf numFmtId="169" fontId="2" fillId="0" borderId="27" xfId="0" applyNumberFormat="1" applyFont="1" applyFill="1" applyBorder="1" applyAlignment="1">
      <alignment horizontal="center" vertical="center"/>
    </xf>
    <xf numFmtId="170" fontId="2" fillId="0" borderId="27" xfId="0" applyNumberFormat="1" applyFont="1" applyBorder="1" applyAlignment="1">
      <alignment horizontal="center" vertical="center"/>
    </xf>
    <xf numFmtId="0" fontId="1" fillId="0" borderId="27" xfId="0" applyFont="1" applyBorder="1" applyAlignment="1">
      <alignment horizontal="center"/>
    </xf>
    <xf numFmtId="165" fontId="2" fillId="0" borderId="27" xfId="0" applyNumberFormat="1" applyFont="1" applyBorder="1" applyAlignment="1"/>
    <xf numFmtId="166" fontId="2" fillId="0" borderId="27" xfId="0" applyNumberFormat="1" applyFont="1" applyBorder="1" applyAlignment="1"/>
    <xf numFmtId="165" fontId="2" fillId="0" borderId="27" xfId="0" applyNumberFormat="1" applyFont="1" applyBorder="1" applyAlignment="1">
      <alignment horizontal="center" vertical="center"/>
    </xf>
    <xf numFmtId="166" fontId="2" fillId="0" borderId="27" xfId="0" applyNumberFormat="1" applyFont="1" applyBorder="1" applyAlignment="1">
      <alignment horizontal="center" vertical="center"/>
    </xf>
    <xf numFmtId="166" fontId="14" fillId="0" borderId="27" xfId="2" applyNumberFormat="1" applyBorder="1" applyAlignment="1" applyProtection="1">
      <alignment horizontal="center" vertical="center"/>
    </xf>
    <xf numFmtId="171" fontId="13" fillId="0" borderId="30" xfId="0" applyNumberFormat="1" applyFont="1" applyFill="1" applyBorder="1" applyAlignment="1">
      <alignment horizontal="center" vertical="center"/>
    </xf>
    <xf numFmtId="171" fontId="13" fillId="0" borderId="31" xfId="0" applyNumberFormat="1" applyFont="1" applyFill="1" applyBorder="1" applyAlignment="1">
      <alignment horizontal="center" vertical="center"/>
    </xf>
    <xf numFmtId="169" fontId="3" fillId="0" borderId="27" xfId="0" applyNumberFormat="1" applyFont="1" applyBorder="1" applyAlignment="1">
      <alignment horizontal="center" vertical="center" wrapText="1"/>
    </xf>
    <xf numFmtId="0" fontId="2" fillId="0" borderId="32" xfId="0" applyFont="1" applyBorder="1" applyAlignment="1"/>
    <xf numFmtId="0" fontId="2" fillId="0" borderId="0" xfId="0" applyFont="1" applyFill="1" applyBorder="1" applyAlignment="1">
      <alignment horizontal="left" vertical="center"/>
    </xf>
    <xf numFmtId="0" fontId="1" fillId="0" borderId="0" xfId="0" applyFont="1" applyAlignment="1">
      <alignment wrapText="1"/>
    </xf>
    <xf numFmtId="165" fontId="1" fillId="0" borderId="0" xfId="0" applyNumberFormat="1" applyFont="1" applyAlignment="1"/>
    <xf numFmtId="0" fontId="1" fillId="0" borderId="0" xfId="0" quotePrefix="1" applyFont="1" applyAlignment="1"/>
    <xf numFmtId="0" fontId="1" fillId="0" borderId="0" xfId="0" applyFont="1" applyAlignment="1">
      <alignment horizontal="center" vertical="center" wrapText="1"/>
    </xf>
    <xf numFmtId="165" fontId="1" fillId="0" borderId="0" xfId="0" applyNumberFormat="1" applyFont="1" applyAlignment="1">
      <alignment horizontal="center" vertical="center"/>
    </xf>
    <xf numFmtId="0" fontId="1" fillId="0" borderId="0" xfId="0" applyFont="1">
      <alignment vertical="center"/>
    </xf>
    <xf numFmtId="0" fontId="1" fillId="0" borderId="0" xfId="0" quotePrefix="1" applyFont="1">
      <alignment vertical="center"/>
    </xf>
    <xf numFmtId="0" fontId="20" fillId="0" borderId="0" xfId="0" applyFont="1" applyAlignment="1">
      <alignment vertical="center" wrapText="1"/>
    </xf>
    <xf numFmtId="165" fontId="1" fillId="0" borderId="0" xfId="0" applyNumberFormat="1" applyFont="1">
      <alignment vertical="center"/>
    </xf>
    <xf numFmtId="165" fontId="22" fillId="0" borderId="0" xfId="0" applyNumberFormat="1" applyFont="1" applyAlignment="1">
      <alignment vertical="center" wrapText="1"/>
    </xf>
    <xf numFmtId="0" fontId="1" fillId="0" borderId="0" xfId="0" applyFont="1" applyFill="1" applyAlignment="1"/>
    <xf numFmtId="0" fontId="20" fillId="0" borderId="0" xfId="0" applyFont="1" applyFill="1" applyAlignment="1">
      <alignment wrapText="1"/>
    </xf>
    <xf numFmtId="0" fontId="20" fillId="0" borderId="0" xfId="0" applyFont="1">
      <alignment vertical="center"/>
    </xf>
    <xf numFmtId="165" fontId="19" fillId="0" borderId="0" xfId="0" applyNumberFormat="1" applyFont="1" applyAlignment="1">
      <alignment vertical="center" wrapText="1"/>
    </xf>
    <xf numFmtId="0" fontId="1" fillId="0" borderId="0" xfId="0" applyFont="1" applyFill="1" applyAlignment="1">
      <alignment wrapText="1"/>
    </xf>
    <xf numFmtId="0" fontId="20" fillId="0" borderId="0" xfId="0" applyFont="1" applyFill="1" applyAlignment="1"/>
    <xf numFmtId="0" fontId="1" fillId="0" borderId="0" xfId="0" applyFont="1" applyAlignment="1">
      <alignment vertical="center" wrapText="1"/>
    </xf>
    <xf numFmtId="0" fontId="20" fillId="0" borderId="0" xfId="0" applyFont="1" applyAlignment="1">
      <alignment wrapText="1"/>
    </xf>
    <xf numFmtId="165" fontId="20" fillId="0" borderId="0" xfId="0" applyNumberFormat="1" applyFont="1" applyAlignment="1"/>
    <xf numFmtId="0" fontId="23" fillId="0" borderId="0" xfId="0" applyFont="1" applyAlignment="1">
      <alignment horizontal="left" vertical="center"/>
    </xf>
    <xf numFmtId="173" fontId="8" fillId="0" borderId="0" xfId="0" applyNumberFormat="1" applyFont="1" applyAlignment="1">
      <alignment horizontal="center"/>
    </xf>
    <xf numFmtId="0" fontId="8" fillId="0" borderId="0" xfId="0" applyFont="1" applyAlignment="1">
      <alignment horizontal="center" vertical="center"/>
    </xf>
    <xf numFmtId="178" fontId="1" fillId="0" borderId="0" xfId="0" applyNumberFormat="1" applyFont="1" applyAlignment="1"/>
    <xf numFmtId="0" fontId="1" fillId="0" borderId="0" xfId="0" applyFont="1" applyAlignment="1">
      <alignment horizontal="left" vertical="center"/>
    </xf>
    <xf numFmtId="173" fontId="1" fillId="0" borderId="0" xfId="0" applyNumberFormat="1" applyFont="1" applyAlignment="1">
      <alignment horizontal="center"/>
    </xf>
    <xf numFmtId="0" fontId="1" fillId="0" borderId="0" xfId="0" applyFont="1" applyAlignment="1">
      <alignment horizontal="center" vertical="center"/>
    </xf>
    <xf numFmtId="0" fontId="20" fillId="0" borderId="0" xfId="0" applyFont="1" applyAlignment="1"/>
    <xf numFmtId="0" fontId="24" fillId="0" borderId="0" xfId="0" applyFont="1" applyAlignment="1"/>
    <xf numFmtId="178" fontId="1" fillId="5" borderId="0" xfId="0" applyNumberFormat="1" applyFont="1" applyFill="1" applyBorder="1" applyAlignment="1"/>
    <xf numFmtId="0" fontId="1" fillId="0" borderId="0" xfId="0" applyFont="1" applyAlignment="1"/>
    <xf numFmtId="0" fontId="25" fillId="6" borderId="0" xfId="0" applyFont="1" applyFill="1" applyBorder="1" applyAlignment="1">
      <alignment horizontal="center" vertical="center"/>
    </xf>
    <xf numFmtId="173" fontId="25" fillId="6" borderId="0" xfId="0" applyNumberFormat="1" applyFont="1" applyFill="1" applyBorder="1" applyAlignment="1">
      <alignment horizontal="center" vertical="center"/>
    </xf>
    <xf numFmtId="173" fontId="26" fillId="6" borderId="0" xfId="0" applyNumberFormat="1" applyFont="1" applyFill="1" applyBorder="1" applyAlignment="1">
      <alignment horizontal="center" vertical="center"/>
    </xf>
    <xf numFmtId="178" fontId="25" fillId="6" borderId="0" xfId="0" applyNumberFormat="1" applyFont="1" applyFill="1" applyBorder="1" applyAlignment="1">
      <alignment horizontal="center" vertical="center"/>
    </xf>
    <xf numFmtId="0" fontId="27" fillId="7" borderId="0" xfId="0" applyFont="1" applyFill="1" applyBorder="1" applyAlignment="1">
      <alignment horizontal="center" vertical="center"/>
    </xf>
    <xf numFmtId="173" fontId="27" fillId="7" borderId="0" xfId="0" applyNumberFormat="1" applyFont="1" applyFill="1" applyBorder="1" applyAlignment="1">
      <alignment horizontal="center" vertical="center"/>
    </xf>
    <xf numFmtId="178" fontId="27" fillId="7" borderId="0" xfId="0" applyNumberFormat="1" applyFont="1" applyFill="1" applyBorder="1" applyAlignment="1">
      <alignment horizontal="center" vertical="center"/>
    </xf>
    <xf numFmtId="0" fontId="25" fillId="0" borderId="0" xfId="0" applyFont="1" applyAlignment="1">
      <alignment horizontal="center" vertical="center"/>
    </xf>
    <xf numFmtId="171" fontId="25" fillId="0" borderId="0" xfId="0" applyNumberFormat="1" applyFont="1" applyAlignment="1">
      <alignment horizontal="center"/>
    </xf>
    <xf numFmtId="179" fontId="25" fillId="0" borderId="0" xfId="0" applyNumberFormat="1" applyFont="1" applyAlignment="1"/>
    <xf numFmtId="0" fontId="25" fillId="0" borderId="0" xfId="0" applyFont="1" applyAlignment="1"/>
    <xf numFmtId="0" fontId="1" fillId="0" borderId="0" xfId="0" applyFont="1" applyAlignment="1">
      <alignment horizontal="center" vertical="center"/>
    </xf>
    <xf numFmtId="173" fontId="1" fillId="0" borderId="0" xfId="0" applyNumberFormat="1" applyFont="1" applyAlignment="1">
      <alignment horizontal="center"/>
    </xf>
    <xf numFmtId="0" fontId="1" fillId="0" borderId="0" xfId="0" applyFont="1" applyAlignment="1"/>
    <xf numFmtId="178" fontId="1" fillId="0" borderId="0" xfId="0" applyNumberFormat="1" applyFont="1" applyAlignment="1"/>
    <xf numFmtId="171" fontId="1" fillId="0" borderId="0" xfId="0" applyNumberFormat="1" applyFont="1" applyAlignment="1">
      <alignment horizontal="center"/>
    </xf>
    <xf numFmtId="174" fontId="25" fillId="0" borderId="0" xfId="0" applyNumberFormat="1" applyFont="1" applyAlignment="1"/>
    <xf numFmtId="180" fontId="25" fillId="0" borderId="0" xfId="0" applyNumberFormat="1" applyFont="1" applyAlignment="1"/>
    <xf numFmtId="171" fontId="25" fillId="8" borderId="0" xfId="0" applyNumberFormat="1" applyFont="1" applyFill="1" applyBorder="1" applyAlignment="1">
      <alignment horizontal="center"/>
    </xf>
    <xf numFmtId="178" fontId="25" fillId="0" borderId="0" xfId="0" applyNumberFormat="1" applyFont="1" applyAlignment="1"/>
    <xf numFmtId="173" fontId="25" fillId="0" borderId="0" xfId="0" applyNumberFormat="1" applyFont="1" applyAlignment="1">
      <alignment horizontal="center"/>
    </xf>
    <xf numFmtId="0" fontId="20" fillId="0" borderId="0" xfId="0" applyFont="1" applyAlignment="1"/>
    <xf numFmtId="178" fontId="1" fillId="0" borderId="0" xfId="0" applyNumberFormat="1" applyFont="1" applyAlignment="1"/>
    <xf numFmtId="173" fontId="1" fillId="0" borderId="0" xfId="0" applyNumberFormat="1" applyFont="1" applyAlignment="1">
      <alignment horizontal="center"/>
    </xf>
    <xf numFmtId="178" fontId="20" fillId="0" borderId="0" xfId="0" applyNumberFormat="1" applyFont="1" applyAlignment="1"/>
    <xf numFmtId="178" fontId="1" fillId="5" borderId="0" xfId="0" applyNumberFormat="1" applyFont="1" applyFill="1" applyBorder="1" applyAlignment="1"/>
    <xf numFmtId="0" fontId="25" fillId="0" borderId="0" xfId="0" applyFont="1" applyAlignment="1">
      <alignment horizontal="center" vertical="center"/>
    </xf>
    <xf numFmtId="171" fontId="25" fillId="0" borderId="0" xfId="0" applyNumberFormat="1" applyFont="1" applyAlignment="1">
      <alignment horizontal="center"/>
    </xf>
    <xf numFmtId="179" fontId="25" fillId="0" borderId="0" xfId="0" applyNumberFormat="1" applyFont="1" applyAlignment="1"/>
    <xf numFmtId="0" fontId="25" fillId="0" borderId="0" xfId="0" applyFont="1" applyAlignment="1"/>
    <xf numFmtId="171" fontId="25" fillId="9" borderId="0" xfId="0" applyNumberFormat="1" applyFont="1" applyFill="1" applyBorder="1" applyAlignment="1">
      <alignment horizontal="center"/>
    </xf>
    <xf numFmtId="0" fontId="25" fillId="0" borderId="0" xfId="0" applyFont="1" applyFill="1" applyAlignment="1">
      <alignment horizontal="center" vertical="center"/>
    </xf>
    <xf numFmtId="178" fontId="25" fillId="0" borderId="0" xfId="0" applyNumberFormat="1" applyFont="1" applyAlignment="1"/>
    <xf numFmtId="171" fontId="25" fillId="0" borderId="0" xfId="0" applyNumberFormat="1" applyFont="1" applyFill="1" applyAlignment="1">
      <alignment horizontal="center"/>
    </xf>
    <xf numFmtId="0" fontId="25" fillId="0" borderId="0" xfId="0" applyFont="1" applyAlignment="1">
      <alignment horizontal="center"/>
    </xf>
    <xf numFmtId="0" fontId="8" fillId="0" borderId="0" xfId="0" applyFont="1" applyAlignment="1"/>
    <xf numFmtId="0" fontId="1" fillId="6" borderId="0" xfId="0" applyFont="1" applyFill="1" applyBorder="1" applyAlignment="1">
      <alignment horizontal="center" vertical="center"/>
    </xf>
    <xf numFmtId="173" fontId="1" fillId="6" borderId="0" xfId="0" applyNumberFormat="1" applyFont="1" applyFill="1" applyBorder="1" applyAlignment="1">
      <alignment horizontal="center" vertical="center"/>
    </xf>
    <xf numFmtId="178" fontId="1" fillId="6" borderId="0" xfId="0" applyNumberFormat="1" applyFont="1" applyFill="1" applyBorder="1" applyAlignment="1">
      <alignment horizontal="center" vertical="center"/>
    </xf>
    <xf numFmtId="178" fontId="1" fillId="10" borderId="0" xfId="0" applyNumberFormat="1" applyFont="1" applyFill="1" applyBorder="1" applyAlignment="1"/>
    <xf numFmtId="178" fontId="1" fillId="11" borderId="0" xfId="0" applyNumberFormat="1" applyFont="1" applyFill="1" applyBorder="1" applyAlignment="1"/>
    <xf numFmtId="0" fontId="8" fillId="0" borderId="0" xfId="0" applyFont="1" applyAlignment="1">
      <alignment horizontal="left" vertical="center"/>
    </xf>
    <xf numFmtId="0" fontId="1" fillId="12" borderId="0" xfId="0" applyFont="1" applyFill="1" applyBorder="1" applyAlignment="1"/>
    <xf numFmtId="169" fontId="1" fillId="0" borderId="0" xfId="0" applyNumberFormat="1" applyFont="1" applyAlignment="1">
      <alignment horizontal="center" vertical="center"/>
    </xf>
    <xf numFmtId="178" fontId="1" fillId="12" borderId="0" xfId="0" applyNumberFormat="1" applyFont="1" applyFill="1" applyBorder="1" applyAlignment="1"/>
    <xf numFmtId="169" fontId="1" fillId="12" borderId="0" xfId="0" applyNumberFormat="1" applyFont="1" applyFill="1" applyBorder="1" applyAlignment="1">
      <alignment horizontal="center" vertical="center"/>
    </xf>
    <xf numFmtId="178" fontId="1" fillId="0" borderId="0" xfId="0" applyNumberFormat="1" applyFont="1" applyFill="1" applyAlignment="1"/>
    <xf numFmtId="0" fontId="1" fillId="0" borderId="0" xfId="0" applyFont="1" applyFill="1" applyBorder="1" applyAlignment="1"/>
    <xf numFmtId="166" fontId="1" fillId="0" borderId="0" xfId="0" applyNumberFormat="1" applyFont="1" applyAlignment="1"/>
    <xf numFmtId="178" fontId="1" fillId="0" borderId="0" xfId="0" applyNumberFormat="1" applyFont="1" applyFill="1" applyBorder="1" applyAlignment="1"/>
    <xf numFmtId="0" fontId="27" fillId="13" borderId="0" xfId="0" applyFont="1" applyFill="1" applyBorder="1" applyAlignment="1">
      <alignment horizontal="center" vertical="center"/>
    </xf>
    <xf numFmtId="173" fontId="27" fillId="13" borderId="0" xfId="0" applyNumberFormat="1" applyFont="1" applyFill="1" applyBorder="1" applyAlignment="1">
      <alignment horizontal="center" vertical="center"/>
    </xf>
    <xf numFmtId="178" fontId="27" fillId="13" borderId="0" xfId="0" applyNumberFormat="1" applyFont="1" applyFill="1" applyBorder="1" applyAlignment="1">
      <alignment horizontal="center" vertical="center"/>
    </xf>
    <xf numFmtId="173" fontId="20" fillId="0" borderId="0" xfId="0" applyNumberFormat="1" applyFont="1" applyAlignment="1">
      <alignment horizontal="center"/>
    </xf>
    <xf numFmtId="0" fontId="20" fillId="0" borderId="0" xfId="0" applyFont="1" applyAlignment="1">
      <alignment horizontal="left" vertical="center"/>
    </xf>
    <xf numFmtId="0" fontId="28" fillId="0" borderId="0" xfId="0" applyFont="1" applyAlignment="1"/>
    <xf numFmtId="0" fontId="28" fillId="0" borderId="0" xfId="0" applyFont="1" applyAlignment="1"/>
    <xf numFmtId="174" fontId="20" fillId="0" borderId="0" xfId="0" applyNumberFormat="1" applyFont="1" applyAlignment="1">
      <alignment horizontal="left" vertical="center"/>
    </xf>
    <xf numFmtId="174" fontId="8" fillId="0" borderId="0" xfId="0" applyNumberFormat="1" applyFont="1" applyAlignment="1">
      <alignment horizontal="left" vertical="center"/>
    </xf>
    <xf numFmtId="169" fontId="1" fillId="5" borderId="0" xfId="0" applyNumberFormat="1" applyFont="1" applyFill="1" applyBorder="1" applyAlignment="1">
      <alignment horizontal="center" vertical="center"/>
    </xf>
    <xf numFmtId="169" fontId="1" fillId="0" borderId="0" xfId="0" applyNumberFormat="1" applyFont="1" applyFill="1" applyBorder="1" applyAlignment="1">
      <alignment horizontal="center" vertical="center"/>
    </xf>
    <xf numFmtId="173" fontId="25" fillId="8" borderId="0" xfId="0" applyNumberFormat="1" applyFont="1" applyFill="1" applyBorder="1" applyAlignment="1">
      <alignment horizontal="center"/>
    </xf>
    <xf numFmtId="0" fontId="29" fillId="0" borderId="0" xfId="0" applyFont="1" applyAlignment="1"/>
    <xf numFmtId="171" fontId="25" fillId="14" borderId="0" xfId="0" applyNumberFormat="1" applyFont="1" applyFill="1" applyBorder="1" applyAlignment="1">
      <alignment horizontal="center"/>
    </xf>
    <xf numFmtId="179" fontId="30" fillId="0" borderId="0" xfId="0" applyNumberFormat="1" applyFont="1" applyAlignment="1">
      <alignment horizontal="center" vertical="center" wrapText="1"/>
    </xf>
    <xf numFmtId="180" fontId="30" fillId="0" borderId="0" xfId="0" applyNumberFormat="1" applyFont="1" applyAlignment="1">
      <alignment horizontal="center" vertical="center" wrapText="1"/>
    </xf>
    <xf numFmtId="0" fontId="1" fillId="5" borderId="0" xfId="0" applyFont="1" applyFill="1" applyBorder="1" applyAlignment="1"/>
    <xf numFmtId="180" fontId="25" fillId="0" borderId="0" xfId="0" applyNumberFormat="1" applyFont="1" applyAlignment="1">
      <alignment horizontal="center"/>
    </xf>
    <xf numFmtId="179" fontId="25" fillId="0" borderId="0" xfId="0" applyNumberFormat="1" applyFont="1" applyAlignment="1">
      <alignment horizontal="right"/>
    </xf>
    <xf numFmtId="0" fontId="25" fillId="0" borderId="0" xfId="0" applyFont="1" applyBorder="1" applyAlignment="1"/>
    <xf numFmtId="0" fontId="25" fillId="0" borderId="0" xfId="0" applyFont="1" applyBorder="1" applyAlignment="1">
      <alignment wrapText="1"/>
    </xf>
    <xf numFmtId="179" fontId="31" fillId="0" borderId="0" xfId="0" applyNumberFormat="1" applyFont="1" applyAlignment="1">
      <alignment horizontal="right" wrapText="1"/>
    </xf>
    <xf numFmtId="181" fontId="25" fillId="0" borderId="0" xfId="0" applyNumberFormat="1" applyFont="1" applyBorder="1" applyAlignment="1">
      <alignment horizontal="center" wrapText="1"/>
    </xf>
    <xf numFmtId="0" fontId="25" fillId="0" borderId="0" xfId="0" applyFont="1" applyBorder="1" applyAlignment="1">
      <alignment horizontal="center" vertical="center" wrapText="1"/>
    </xf>
    <xf numFmtId="3" fontId="25" fillId="0" borderId="0" xfId="0" applyNumberFormat="1" applyFont="1" applyBorder="1" applyAlignment="1">
      <alignment horizontal="right" wrapText="1"/>
    </xf>
    <xf numFmtId="171" fontId="32" fillId="0" borderId="0" xfId="0" applyNumberFormat="1" applyFont="1" applyAlignment="1">
      <alignment horizontal="center"/>
    </xf>
    <xf numFmtId="0" fontId="32" fillId="0" borderId="0" xfId="0" applyFont="1" applyAlignment="1">
      <alignment horizontal="center" vertical="center"/>
    </xf>
    <xf numFmtId="179" fontId="32" fillId="0" borderId="0" xfId="0" applyNumberFormat="1" applyFont="1" applyAlignment="1"/>
    <xf numFmtId="179" fontId="1" fillId="0" borderId="0" xfId="0" applyNumberFormat="1" applyFont="1" applyAlignment="1"/>
    <xf numFmtId="180" fontId="1" fillId="0" borderId="0" xfId="0" applyNumberFormat="1" applyFont="1" applyAlignment="1"/>
    <xf numFmtId="180" fontId="25" fillId="0" borderId="0" xfId="0" applyNumberFormat="1" applyFont="1" applyAlignment="1">
      <alignment horizontal="center" vertical="center"/>
    </xf>
    <xf numFmtId="179" fontId="25" fillId="0" borderId="0" xfId="0" applyNumberFormat="1" applyFont="1" applyAlignment="1">
      <alignment horizontal="center" vertical="center" wrapText="1"/>
    </xf>
    <xf numFmtId="0" fontId="25" fillId="0" borderId="0" xfId="0" applyFont="1" applyBorder="1" applyAlignment="1">
      <alignment horizontal="center" wrapText="1"/>
    </xf>
    <xf numFmtId="178" fontId="1" fillId="0" borderId="0" xfId="0" applyNumberFormat="1" applyFont="1" applyAlignment="1">
      <alignment horizontal="left"/>
    </xf>
    <xf numFmtId="178" fontId="1" fillId="2" borderId="0" xfId="0" applyNumberFormat="1" applyFont="1" applyFill="1" applyAlignment="1"/>
    <xf numFmtId="0" fontId="33" fillId="0" borderId="0" xfId="0" applyFont="1" applyBorder="1" applyAlignment="1">
      <alignment horizontal="center" wrapText="1"/>
    </xf>
    <xf numFmtId="0" fontId="10" fillId="0" borderId="0" xfId="0" applyFont="1" applyAlignment="1"/>
    <xf numFmtId="0" fontId="1" fillId="0" borderId="0" xfId="0" applyFont="1" applyAlignment="1"/>
    <xf numFmtId="171" fontId="25" fillId="0" borderId="0" xfId="0" applyNumberFormat="1" applyFont="1" applyFill="1" applyBorder="1" applyAlignment="1">
      <alignment horizontal="center"/>
    </xf>
  </cellXfs>
  <cellStyles count="4">
    <cellStyle name="Comma" xfId="3" builtinId="3"/>
    <cellStyle name="Comma [0]" xfId="1" builtinId="6"/>
    <cellStyle name="Hyperlink" xfId="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www.wps.cn/officeDocument/2020/cellImage" Target="NUL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74855</xdr:colOff>
      <xdr:row>0</xdr:row>
      <xdr:rowOff>0</xdr:rowOff>
    </xdr:from>
    <xdr:to>
      <xdr:col>2</xdr:col>
      <xdr:colOff>774082</xdr:colOff>
      <xdr:row>4</xdr:row>
      <xdr:rowOff>25375</xdr:rowOff>
    </xdr:to>
    <xdr:pic>
      <xdr:nvPicPr>
        <xdr:cNvPr id="2" name="Picture 1" descr=" "/>
        <xdr:cNvPicPr/>
      </xdr:nvPicPr>
      <xdr:blipFill>
        <a:blip xmlns:r="http://schemas.openxmlformats.org/officeDocument/2006/relationships" r:embed="rId1"/>
        <a:srcRect/>
        <a:stretch>
          <a:fillRect/>
        </a:stretch>
      </xdr:blipFill>
      <xdr:spPr>
        <a:xfrm>
          <a:off x="76201" y="0"/>
          <a:ext cx="2443968" cy="1298121"/>
        </a:xfrm>
        <a:prstGeom prst="rect">
          <a:avLst/>
        </a:prstGeom>
        <a:noFill/>
        <a:ln w="9525" cap="flat" cmpd="sng">
          <a:noFill/>
          <a:prstDash val="solid"/>
          <a:miter/>
        </a:ln>
        <a:effectLst/>
      </xdr:spPr>
    </xdr:pic>
    <xdr:clientData/>
  </xdr:twoCellAnchor>
  <xdr:twoCellAnchor>
    <xdr:from>
      <xdr:col>29</xdr:col>
      <xdr:colOff>166502</xdr:colOff>
      <xdr:row>0</xdr:row>
      <xdr:rowOff>176584</xdr:rowOff>
    </xdr:from>
    <xdr:to>
      <xdr:col>29</xdr:col>
      <xdr:colOff>2167565</xdr:colOff>
      <xdr:row>6</xdr:row>
      <xdr:rowOff>88403</xdr:rowOff>
    </xdr:to>
    <xdr:pic>
      <xdr:nvPicPr>
        <xdr:cNvPr id="3" name="Picture 2" descr=" "/>
        <xdr:cNvPicPr/>
      </xdr:nvPicPr>
      <xdr:blipFill>
        <a:blip xmlns:r="http://schemas.openxmlformats.org/officeDocument/2006/relationships" r:embed="rId2"/>
        <a:srcRect/>
        <a:stretch>
          <a:fillRect/>
        </a:stretch>
      </xdr:blipFill>
      <xdr:spPr>
        <a:xfrm>
          <a:off x="38319076" y="200025"/>
          <a:ext cx="2000248" cy="1752600"/>
        </a:xfrm>
        <a:prstGeom prst="rect">
          <a:avLst/>
        </a:prstGeom>
        <a:noFill/>
        <a:ln w="9525" cap="flat" cmpd="sng">
          <a:noFill/>
          <a:prstDash val="solid"/>
          <a:miter/>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LAPORAN%2520PENJUALAN%2520PERIODE%25202020-20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MBERKASAN"/>
      <sheetName val="DATA SOURCE"/>
      <sheetName val="PIUTANG"/>
      <sheetName val="KOMISI "/>
      <sheetName val="BIAYA JASA"/>
    </sheetNames>
    <sheetDataSet>
      <sheetData sheetId="0">
        <row r="14">
          <cell r="L14">
            <v>0</v>
          </cell>
        </row>
        <row r="15">
          <cell r="I15">
            <v>1344762500</v>
          </cell>
          <cell r="J15">
            <v>0</v>
          </cell>
          <cell r="K15">
            <v>10000000</v>
          </cell>
          <cell r="L15">
            <v>1334762500</v>
          </cell>
          <cell r="M15">
            <v>137537500</v>
          </cell>
        </row>
        <row r="16">
          <cell r="I16">
            <v>1900000000</v>
          </cell>
          <cell r="J16">
            <v>111500000</v>
          </cell>
          <cell r="K16">
            <v>10000000</v>
          </cell>
          <cell r="L16">
            <v>1778500000</v>
          </cell>
          <cell r="M16">
            <v>90000000</v>
          </cell>
        </row>
        <row r="17">
          <cell r="I17">
            <v>1422575000</v>
          </cell>
          <cell r="J17">
            <v>0</v>
          </cell>
          <cell r="K17">
            <v>10000000</v>
          </cell>
          <cell r="L17">
            <v>1412575000</v>
          </cell>
          <cell r="M17">
            <v>412575000</v>
          </cell>
        </row>
        <row r="18">
          <cell r="I18">
            <v>1366674375</v>
          </cell>
          <cell r="J18">
            <v>278774375</v>
          </cell>
          <cell r="K18">
            <v>10000000</v>
          </cell>
          <cell r="L18">
            <v>1077900000</v>
          </cell>
          <cell r="M18">
            <v>0</v>
          </cell>
        </row>
        <row r="19">
          <cell r="I19">
            <v>1351480000</v>
          </cell>
          <cell r="J19">
            <v>152177600</v>
          </cell>
          <cell r="K19">
            <v>10000000</v>
          </cell>
          <cell r="L19">
            <v>1189302400</v>
          </cell>
          <cell r="M19">
            <v>0</v>
          </cell>
        </row>
        <row r="20">
          <cell r="I20">
            <v>1642575000</v>
          </cell>
          <cell r="J20">
            <v>492772500</v>
          </cell>
          <cell r="K20">
            <v>10000000</v>
          </cell>
          <cell r="L20">
            <v>1139802500</v>
          </cell>
          <cell r="M20">
            <v>104980250</v>
          </cell>
        </row>
        <row r="21">
          <cell r="I21">
            <v>1173000000</v>
          </cell>
          <cell r="K21">
            <v>10000000</v>
          </cell>
          <cell r="L21">
            <v>1163000000</v>
          </cell>
        </row>
        <row r="22">
          <cell r="I22">
            <v>1899975000</v>
          </cell>
          <cell r="K22">
            <v>10000000</v>
          </cell>
          <cell r="L22">
            <v>1889975000</v>
          </cell>
        </row>
        <row r="23">
          <cell r="I23">
            <v>1523681250</v>
          </cell>
          <cell r="K23">
            <v>10000000</v>
          </cell>
          <cell r="L23">
            <v>1513681250</v>
          </cell>
        </row>
        <row r="24">
          <cell r="I24">
            <v>1100000000</v>
          </cell>
          <cell r="K24">
            <v>10000000</v>
          </cell>
          <cell r="L24">
            <v>1090000000</v>
          </cell>
        </row>
        <row r="25">
          <cell r="I25">
            <v>1321100000</v>
          </cell>
          <cell r="K25">
            <v>10000000</v>
          </cell>
          <cell r="L25">
            <v>1311100000</v>
          </cell>
        </row>
        <row r="26">
          <cell r="I26">
            <v>1668975000</v>
          </cell>
          <cell r="K26">
            <v>10000000</v>
          </cell>
          <cell r="L26">
            <v>1658975000</v>
          </cell>
        </row>
        <row r="27">
          <cell r="I27">
            <v>2000000000</v>
          </cell>
          <cell r="K27">
            <v>10000000</v>
          </cell>
          <cell r="L27">
            <v>1990000000</v>
          </cell>
        </row>
        <row r="28">
          <cell r="I28">
            <v>1921590000</v>
          </cell>
          <cell r="K28">
            <v>5000000</v>
          </cell>
          <cell r="L28">
            <v>1916590000</v>
          </cell>
        </row>
        <row r="29">
          <cell r="I29">
            <v>1398250000</v>
          </cell>
          <cell r="K29">
            <v>10000000</v>
          </cell>
          <cell r="L29">
            <v>1388250000</v>
          </cell>
        </row>
        <row r="30">
          <cell r="I30">
            <v>1463440000</v>
          </cell>
          <cell r="L30">
            <v>1463440000</v>
          </cell>
        </row>
        <row r="31">
          <cell r="I31">
            <v>1277502188</v>
          </cell>
          <cell r="K31">
            <v>10000000</v>
          </cell>
          <cell r="L31">
            <v>1267502188</v>
          </cell>
        </row>
        <row r="32">
          <cell r="I32">
            <v>1028200000</v>
          </cell>
          <cell r="J32">
            <v>247035625</v>
          </cell>
          <cell r="K32">
            <v>10000000</v>
          </cell>
          <cell r="L32">
            <v>771164375</v>
          </cell>
        </row>
        <row r="33">
          <cell r="L33">
            <v>0</v>
          </cell>
        </row>
        <row r="34">
          <cell r="L34">
            <v>0</v>
          </cell>
        </row>
        <row r="35">
          <cell r="L35">
            <v>0</v>
          </cell>
        </row>
        <row r="36">
          <cell r="L36">
            <v>0</v>
          </cell>
        </row>
        <row r="37">
          <cell r="L37">
            <v>0</v>
          </cell>
        </row>
        <row r="38">
          <cell r="L38">
            <v>0</v>
          </cell>
        </row>
        <row r="39">
          <cell r="L39">
            <v>0</v>
          </cell>
        </row>
        <row r="40">
          <cell r="L40">
            <v>0</v>
          </cell>
        </row>
        <row r="41">
          <cell r="L41">
            <v>0</v>
          </cell>
        </row>
        <row r="42">
          <cell r="L42">
            <v>0</v>
          </cell>
        </row>
        <row r="43">
          <cell r="L43">
            <v>0</v>
          </cell>
        </row>
        <row r="44">
          <cell r="L44">
            <v>0</v>
          </cell>
        </row>
        <row r="45">
          <cell r="L45">
            <v>0</v>
          </cell>
        </row>
        <row r="46">
          <cell r="L46">
            <v>0</v>
          </cell>
        </row>
        <row r="47">
          <cell r="L47">
            <v>0</v>
          </cell>
        </row>
        <row r="48">
          <cell r="L48">
            <v>0</v>
          </cell>
        </row>
        <row r="49">
          <cell r="L49">
            <v>0</v>
          </cell>
        </row>
        <row r="50">
          <cell r="L50">
            <v>0</v>
          </cell>
        </row>
        <row r="51">
          <cell r="L51">
            <v>0</v>
          </cell>
        </row>
        <row r="52">
          <cell r="L52">
            <v>0</v>
          </cell>
        </row>
        <row r="53">
          <cell r="L53">
            <v>0</v>
          </cell>
        </row>
        <row r="54">
          <cell r="L54">
            <v>0</v>
          </cell>
        </row>
        <row r="55">
          <cell r="L55">
            <v>0</v>
          </cell>
        </row>
        <row r="56">
          <cell r="L56">
            <v>0</v>
          </cell>
        </row>
        <row r="57">
          <cell r="L57">
            <v>0</v>
          </cell>
        </row>
        <row r="58">
          <cell r="L58">
            <v>0</v>
          </cell>
        </row>
        <row r="59">
          <cell r="L59">
            <v>0</v>
          </cell>
        </row>
        <row r="60">
          <cell r="L60">
            <v>0</v>
          </cell>
        </row>
        <row r="61">
          <cell r="L61">
            <v>0</v>
          </cell>
        </row>
        <row r="62">
          <cell r="L62">
            <v>0</v>
          </cell>
        </row>
        <row r="63">
          <cell r="L63">
            <v>0</v>
          </cell>
        </row>
        <row r="64">
          <cell r="L64">
            <v>0</v>
          </cell>
        </row>
        <row r="65">
          <cell r="L65">
            <v>0</v>
          </cell>
        </row>
        <row r="66">
          <cell r="L66">
            <v>0</v>
          </cell>
        </row>
        <row r="67">
          <cell r="L67">
            <v>0</v>
          </cell>
        </row>
        <row r="68">
          <cell r="L68">
            <v>0</v>
          </cell>
        </row>
        <row r="69">
          <cell r="L69">
            <v>0</v>
          </cell>
        </row>
        <row r="70">
          <cell r="L70">
            <v>0</v>
          </cell>
        </row>
        <row r="71">
          <cell r="L71">
            <v>0</v>
          </cell>
        </row>
        <row r="72">
          <cell r="L72">
            <v>0</v>
          </cell>
        </row>
        <row r="73">
          <cell r="L73">
            <v>0</v>
          </cell>
        </row>
        <row r="74">
          <cell r="L74">
            <v>0</v>
          </cell>
        </row>
        <row r="75">
          <cell r="L75">
            <v>0</v>
          </cell>
        </row>
        <row r="76">
          <cell r="L76">
            <v>0</v>
          </cell>
        </row>
        <row r="77">
          <cell r="L77">
            <v>0</v>
          </cell>
        </row>
        <row r="78">
          <cell r="L78">
            <v>0</v>
          </cell>
        </row>
        <row r="79">
          <cell r="L79">
            <v>0</v>
          </cell>
        </row>
        <row r="80">
          <cell r="L80">
            <v>0</v>
          </cell>
        </row>
        <row r="81">
          <cell r="L81">
            <v>0</v>
          </cell>
        </row>
        <row r="82">
          <cell r="L82">
            <v>0</v>
          </cell>
        </row>
        <row r="83">
          <cell r="L83">
            <v>0</v>
          </cell>
        </row>
        <row r="84">
          <cell r="L84">
            <v>0</v>
          </cell>
        </row>
        <row r="85">
          <cell r="L85">
            <v>0</v>
          </cell>
        </row>
        <row r="86">
          <cell r="L86">
            <v>0</v>
          </cell>
        </row>
        <row r="87">
          <cell r="L87">
            <v>0</v>
          </cell>
        </row>
        <row r="88">
          <cell r="L88">
            <v>0</v>
          </cell>
        </row>
        <row r="89">
          <cell r="L89">
            <v>0</v>
          </cell>
        </row>
        <row r="90">
          <cell r="L90">
            <v>0</v>
          </cell>
        </row>
        <row r="91">
          <cell r="L91">
            <v>0</v>
          </cell>
        </row>
        <row r="92">
          <cell r="L92">
            <v>0</v>
          </cell>
        </row>
        <row r="93">
          <cell r="L93">
            <v>0</v>
          </cell>
        </row>
        <row r="94">
          <cell r="L94">
            <v>0</v>
          </cell>
        </row>
        <row r="95">
          <cell r="L95">
            <v>0</v>
          </cell>
        </row>
        <row r="96">
          <cell r="L96">
            <v>0</v>
          </cell>
        </row>
        <row r="97">
          <cell r="L97">
            <v>0</v>
          </cell>
        </row>
        <row r="98">
          <cell r="L98">
            <v>0</v>
          </cell>
        </row>
        <row r="99">
          <cell r="L99">
            <v>0</v>
          </cell>
        </row>
        <row r="100">
          <cell r="L100">
            <v>0</v>
          </cell>
        </row>
        <row r="101">
          <cell r="L101">
            <v>0</v>
          </cell>
        </row>
        <row r="102">
          <cell r="L102">
            <v>0</v>
          </cell>
        </row>
        <row r="103">
          <cell r="L103">
            <v>0</v>
          </cell>
        </row>
        <row r="104">
          <cell r="L104">
            <v>0</v>
          </cell>
        </row>
        <row r="105">
          <cell r="L105">
            <v>0</v>
          </cell>
        </row>
        <row r="106">
          <cell r="L106">
            <v>0</v>
          </cell>
        </row>
        <row r="107">
          <cell r="L107">
            <v>0</v>
          </cell>
        </row>
        <row r="108">
          <cell r="L108">
            <v>0</v>
          </cell>
        </row>
        <row r="109">
          <cell r="L109">
            <v>0</v>
          </cell>
        </row>
        <row r="110">
          <cell r="L110">
            <v>0</v>
          </cell>
        </row>
        <row r="111">
          <cell r="L111">
            <v>0</v>
          </cell>
        </row>
        <row r="112">
          <cell r="L112">
            <v>0</v>
          </cell>
        </row>
        <row r="113">
          <cell r="L113">
            <v>0</v>
          </cell>
        </row>
        <row r="114">
          <cell r="L114">
            <v>0</v>
          </cell>
        </row>
        <row r="115">
          <cell r="L115">
            <v>0</v>
          </cell>
        </row>
        <row r="116">
          <cell r="L116">
            <v>0</v>
          </cell>
        </row>
        <row r="117">
          <cell r="L117">
            <v>0</v>
          </cell>
        </row>
        <row r="118">
          <cell r="L118">
            <v>0</v>
          </cell>
        </row>
        <row r="119">
          <cell r="L119">
            <v>0</v>
          </cell>
        </row>
        <row r="120">
          <cell r="L120">
            <v>0</v>
          </cell>
        </row>
        <row r="121">
          <cell r="L121">
            <v>0</v>
          </cell>
        </row>
        <row r="122">
          <cell r="L122">
            <v>0</v>
          </cell>
        </row>
        <row r="123">
          <cell r="L123">
            <v>0</v>
          </cell>
        </row>
        <row r="124">
          <cell r="L124">
            <v>0</v>
          </cell>
        </row>
        <row r="125">
          <cell r="L125">
            <v>0</v>
          </cell>
        </row>
        <row r="126">
          <cell r="L126">
            <v>0</v>
          </cell>
        </row>
        <row r="127">
          <cell r="L127">
            <v>0</v>
          </cell>
        </row>
        <row r="128">
          <cell r="L128">
            <v>0</v>
          </cell>
        </row>
        <row r="129">
          <cell r="L129">
            <v>0</v>
          </cell>
        </row>
        <row r="130">
          <cell r="L130">
            <v>0</v>
          </cell>
        </row>
        <row r="131">
          <cell r="L131">
            <v>0</v>
          </cell>
        </row>
        <row r="132">
          <cell r="L132">
            <v>0</v>
          </cell>
        </row>
        <row r="133">
          <cell r="L133">
            <v>0</v>
          </cell>
        </row>
        <row r="134">
          <cell r="L134">
            <v>0</v>
          </cell>
        </row>
        <row r="135">
          <cell r="L135">
            <v>0</v>
          </cell>
        </row>
        <row r="136">
          <cell r="L136">
            <v>0</v>
          </cell>
        </row>
        <row r="137">
          <cell r="L137">
            <v>0</v>
          </cell>
        </row>
        <row r="138">
          <cell r="L138">
            <v>0</v>
          </cell>
        </row>
        <row r="139">
          <cell r="L139">
            <v>0</v>
          </cell>
        </row>
        <row r="140">
          <cell r="L140">
            <v>0</v>
          </cell>
        </row>
        <row r="141">
          <cell r="L141">
            <v>0</v>
          </cell>
        </row>
        <row r="142">
          <cell r="L142">
            <v>0</v>
          </cell>
        </row>
        <row r="143">
          <cell r="L143">
            <v>0</v>
          </cell>
        </row>
        <row r="144">
          <cell r="L144">
            <v>0</v>
          </cell>
        </row>
        <row r="145">
          <cell r="L145">
            <v>0</v>
          </cell>
        </row>
        <row r="146">
          <cell r="L146">
            <v>0</v>
          </cell>
        </row>
        <row r="147">
          <cell r="L147">
            <v>0</v>
          </cell>
        </row>
        <row r="148">
          <cell r="L148">
            <v>0</v>
          </cell>
        </row>
        <row r="149">
          <cell r="L149">
            <v>0</v>
          </cell>
        </row>
        <row r="150">
          <cell r="L150">
            <v>0</v>
          </cell>
        </row>
        <row r="151">
          <cell r="L151">
            <v>0</v>
          </cell>
        </row>
        <row r="152">
          <cell r="L152">
            <v>0</v>
          </cell>
        </row>
        <row r="153">
          <cell r="L153">
            <v>0</v>
          </cell>
        </row>
        <row r="154">
          <cell r="L154">
            <v>0</v>
          </cell>
        </row>
        <row r="155">
          <cell r="L155">
            <v>0</v>
          </cell>
        </row>
        <row r="156">
          <cell r="L156">
            <v>0</v>
          </cell>
        </row>
        <row r="157">
          <cell r="L157">
            <v>0</v>
          </cell>
        </row>
        <row r="158">
          <cell r="L158">
            <v>0</v>
          </cell>
        </row>
        <row r="159">
          <cell r="L159">
            <v>0</v>
          </cell>
        </row>
        <row r="160">
          <cell r="L160">
            <v>0</v>
          </cell>
        </row>
        <row r="161">
          <cell r="L161">
            <v>0</v>
          </cell>
        </row>
        <row r="162">
          <cell r="L162">
            <v>0</v>
          </cell>
        </row>
        <row r="163">
          <cell r="L163">
            <v>0</v>
          </cell>
        </row>
        <row r="164">
          <cell r="L164">
            <v>0</v>
          </cell>
        </row>
        <row r="165">
          <cell r="L165">
            <v>0</v>
          </cell>
        </row>
        <row r="166">
          <cell r="L166">
            <v>0</v>
          </cell>
        </row>
        <row r="167">
          <cell r="L167">
            <v>0</v>
          </cell>
        </row>
        <row r="168">
          <cell r="L168">
            <v>0</v>
          </cell>
        </row>
        <row r="169">
          <cell r="L169">
            <v>0</v>
          </cell>
        </row>
        <row r="170">
          <cell r="L170">
            <v>0</v>
          </cell>
        </row>
        <row r="171">
          <cell r="L171">
            <v>0</v>
          </cell>
        </row>
        <row r="172">
          <cell r="L172">
            <v>0</v>
          </cell>
        </row>
        <row r="173">
          <cell r="L173">
            <v>0</v>
          </cell>
        </row>
        <row r="174">
          <cell r="L174">
            <v>0</v>
          </cell>
        </row>
        <row r="175">
          <cell r="L175">
            <v>0</v>
          </cell>
        </row>
        <row r="176">
          <cell r="L176">
            <v>0</v>
          </cell>
        </row>
        <row r="177">
          <cell r="L177">
            <v>0</v>
          </cell>
        </row>
        <row r="178">
          <cell r="L178">
            <v>0</v>
          </cell>
        </row>
        <row r="179">
          <cell r="L179">
            <v>0</v>
          </cell>
        </row>
        <row r="180">
          <cell r="L180">
            <v>0</v>
          </cell>
        </row>
        <row r="181">
          <cell r="L181">
            <v>0</v>
          </cell>
        </row>
        <row r="182">
          <cell r="L182">
            <v>0</v>
          </cell>
        </row>
        <row r="183">
          <cell r="L183">
            <v>0</v>
          </cell>
        </row>
        <row r="184">
          <cell r="L184">
            <v>0</v>
          </cell>
        </row>
        <row r="185">
          <cell r="L185">
            <v>0</v>
          </cell>
        </row>
        <row r="186">
          <cell r="L186">
            <v>0</v>
          </cell>
        </row>
        <row r="187">
          <cell r="L187">
            <v>0</v>
          </cell>
        </row>
        <row r="188">
          <cell r="L188">
            <v>0</v>
          </cell>
        </row>
        <row r="189">
          <cell r="L189">
            <v>0</v>
          </cell>
        </row>
        <row r="190">
          <cell r="L190">
            <v>0</v>
          </cell>
        </row>
        <row r="191">
          <cell r="L191">
            <v>0</v>
          </cell>
        </row>
        <row r="192">
          <cell r="L192">
            <v>0</v>
          </cell>
        </row>
        <row r="193">
          <cell r="L193">
            <v>0</v>
          </cell>
        </row>
        <row r="194">
          <cell r="L194">
            <v>0</v>
          </cell>
        </row>
        <row r="195">
          <cell r="L195">
            <v>0</v>
          </cell>
        </row>
        <row r="196">
          <cell r="L196">
            <v>0</v>
          </cell>
        </row>
        <row r="197">
          <cell r="L197">
            <v>0</v>
          </cell>
        </row>
        <row r="198">
          <cell r="L198">
            <v>0</v>
          </cell>
        </row>
        <row r="199">
          <cell r="L199">
            <v>0</v>
          </cell>
        </row>
        <row r="200">
          <cell r="L200">
            <v>0</v>
          </cell>
        </row>
        <row r="201">
          <cell r="L201">
            <v>0</v>
          </cell>
        </row>
        <row r="202">
          <cell r="L202">
            <v>0</v>
          </cell>
        </row>
        <row r="203">
          <cell r="L203">
            <v>0</v>
          </cell>
        </row>
        <row r="204">
          <cell r="L204">
            <v>0</v>
          </cell>
        </row>
        <row r="205">
          <cell r="L205">
            <v>0</v>
          </cell>
        </row>
        <row r="206">
          <cell r="L206">
            <v>0</v>
          </cell>
        </row>
        <row r="207">
          <cell r="L207">
            <v>0</v>
          </cell>
        </row>
        <row r="208">
          <cell r="L208">
            <v>0</v>
          </cell>
        </row>
        <row r="209">
          <cell r="L209">
            <v>0</v>
          </cell>
        </row>
        <row r="210">
          <cell r="L210">
            <v>0</v>
          </cell>
        </row>
        <row r="211">
          <cell r="L211">
            <v>0</v>
          </cell>
        </row>
        <row r="212">
          <cell r="L212">
            <v>0</v>
          </cell>
        </row>
        <row r="213">
          <cell r="L213">
            <v>0</v>
          </cell>
        </row>
        <row r="214">
          <cell r="L214">
            <v>0</v>
          </cell>
        </row>
        <row r="215">
          <cell r="L215">
            <v>0</v>
          </cell>
        </row>
        <row r="216">
          <cell r="L216">
            <v>0</v>
          </cell>
        </row>
        <row r="217">
          <cell r="L217">
            <v>0</v>
          </cell>
        </row>
        <row r="218">
          <cell r="L218">
            <v>0</v>
          </cell>
        </row>
        <row r="219">
          <cell r="L219">
            <v>0</v>
          </cell>
        </row>
        <row r="220">
          <cell r="L220">
            <v>0</v>
          </cell>
        </row>
        <row r="221">
          <cell r="L221">
            <v>0</v>
          </cell>
        </row>
        <row r="222">
          <cell r="L222">
            <v>0</v>
          </cell>
        </row>
        <row r="223">
          <cell r="L223">
            <v>0</v>
          </cell>
        </row>
        <row r="224">
          <cell r="L224">
            <v>0</v>
          </cell>
        </row>
        <row r="225">
          <cell r="L225">
            <v>0</v>
          </cell>
        </row>
        <row r="226">
          <cell r="L226">
            <v>0</v>
          </cell>
        </row>
        <row r="227">
          <cell r="L227">
            <v>0</v>
          </cell>
        </row>
        <row r="228">
          <cell r="L228">
            <v>0</v>
          </cell>
        </row>
        <row r="229">
          <cell r="L229">
            <v>0</v>
          </cell>
        </row>
        <row r="230">
          <cell r="L230">
            <v>0</v>
          </cell>
        </row>
        <row r="231">
          <cell r="L231">
            <v>0</v>
          </cell>
        </row>
        <row r="232">
          <cell r="L232">
            <v>0</v>
          </cell>
        </row>
        <row r="233">
          <cell r="L233">
            <v>0</v>
          </cell>
        </row>
        <row r="234">
          <cell r="L234">
            <v>0</v>
          </cell>
        </row>
        <row r="235">
          <cell r="L235">
            <v>0</v>
          </cell>
        </row>
        <row r="236">
          <cell r="L236">
            <v>0</v>
          </cell>
        </row>
        <row r="237">
          <cell r="L237">
            <v>0</v>
          </cell>
        </row>
        <row r="238">
          <cell r="L238">
            <v>0</v>
          </cell>
        </row>
        <row r="239">
          <cell r="L239">
            <v>0</v>
          </cell>
        </row>
        <row r="240">
          <cell r="L240">
            <v>0</v>
          </cell>
        </row>
        <row r="241">
          <cell r="L241">
            <v>0</v>
          </cell>
        </row>
        <row r="242">
          <cell r="L242">
            <v>0</v>
          </cell>
        </row>
        <row r="243">
          <cell r="L243">
            <v>0</v>
          </cell>
        </row>
        <row r="244">
          <cell r="L244">
            <v>0</v>
          </cell>
        </row>
        <row r="245">
          <cell r="L245">
            <v>0</v>
          </cell>
        </row>
        <row r="246">
          <cell r="L246">
            <v>0</v>
          </cell>
        </row>
        <row r="247">
          <cell r="L247">
            <v>0</v>
          </cell>
        </row>
        <row r="248">
          <cell r="L248">
            <v>0</v>
          </cell>
        </row>
        <row r="249">
          <cell r="L249">
            <v>0</v>
          </cell>
        </row>
        <row r="250">
          <cell r="L250">
            <v>0</v>
          </cell>
        </row>
        <row r="251">
          <cell r="L251">
            <v>0</v>
          </cell>
        </row>
        <row r="252">
          <cell r="L252">
            <v>0</v>
          </cell>
        </row>
        <row r="253">
          <cell r="L253">
            <v>0</v>
          </cell>
        </row>
        <row r="254">
          <cell r="L254">
            <v>0</v>
          </cell>
        </row>
        <row r="255">
          <cell r="L255">
            <v>0</v>
          </cell>
        </row>
        <row r="256">
          <cell r="L256">
            <v>0</v>
          </cell>
        </row>
        <row r="257">
          <cell r="L257">
            <v>0</v>
          </cell>
        </row>
        <row r="258">
          <cell r="L258">
            <v>0</v>
          </cell>
        </row>
        <row r="259">
          <cell r="L259">
            <v>0</v>
          </cell>
        </row>
        <row r="260">
          <cell r="L260">
            <v>0</v>
          </cell>
        </row>
        <row r="261">
          <cell r="L261">
            <v>0</v>
          </cell>
        </row>
        <row r="262">
          <cell r="L262">
            <v>0</v>
          </cell>
        </row>
        <row r="263">
          <cell r="L263">
            <v>0</v>
          </cell>
        </row>
        <row r="264">
          <cell r="L264">
            <v>0</v>
          </cell>
        </row>
        <row r="265">
          <cell r="L265">
            <v>0</v>
          </cell>
        </row>
        <row r="266">
          <cell r="L266">
            <v>0</v>
          </cell>
        </row>
        <row r="267">
          <cell r="L267">
            <v>0</v>
          </cell>
        </row>
        <row r="268">
          <cell r="L268">
            <v>0</v>
          </cell>
        </row>
        <row r="269">
          <cell r="L269">
            <v>0</v>
          </cell>
        </row>
        <row r="270">
          <cell r="L270">
            <v>0</v>
          </cell>
        </row>
        <row r="271">
          <cell r="L271">
            <v>0</v>
          </cell>
        </row>
        <row r="272">
          <cell r="L272">
            <v>0</v>
          </cell>
        </row>
        <row r="273">
          <cell r="L273">
            <v>0</v>
          </cell>
        </row>
        <row r="274">
          <cell r="L274">
            <v>0</v>
          </cell>
        </row>
        <row r="275">
          <cell r="L275">
            <v>0</v>
          </cell>
        </row>
        <row r="276">
          <cell r="L276">
            <v>0</v>
          </cell>
        </row>
        <row r="277">
          <cell r="L277">
            <v>0</v>
          </cell>
        </row>
        <row r="278">
          <cell r="L278">
            <v>0</v>
          </cell>
        </row>
        <row r="279">
          <cell r="L279">
            <v>0</v>
          </cell>
        </row>
        <row r="280">
          <cell r="L280">
            <v>0</v>
          </cell>
        </row>
        <row r="281">
          <cell r="L281">
            <v>0</v>
          </cell>
        </row>
        <row r="282">
          <cell r="L282">
            <v>0</v>
          </cell>
        </row>
        <row r="283">
          <cell r="L283">
            <v>0</v>
          </cell>
        </row>
        <row r="284">
          <cell r="L284">
            <v>0</v>
          </cell>
        </row>
        <row r="285">
          <cell r="L285">
            <v>0</v>
          </cell>
        </row>
        <row r="286">
          <cell r="L286">
            <v>0</v>
          </cell>
        </row>
        <row r="287">
          <cell r="L287">
            <v>0</v>
          </cell>
        </row>
        <row r="288">
          <cell r="L288">
            <v>0</v>
          </cell>
        </row>
        <row r="289">
          <cell r="L289">
            <v>0</v>
          </cell>
        </row>
        <row r="290">
          <cell r="L290">
            <v>0</v>
          </cell>
        </row>
        <row r="291">
          <cell r="L291">
            <v>0</v>
          </cell>
        </row>
        <row r="292">
          <cell r="L292">
            <v>0</v>
          </cell>
        </row>
        <row r="293">
          <cell r="L293">
            <v>0</v>
          </cell>
        </row>
        <row r="294">
          <cell r="L294">
            <v>0</v>
          </cell>
        </row>
        <row r="295">
          <cell r="L295">
            <v>0</v>
          </cell>
        </row>
        <row r="296">
          <cell r="L296">
            <v>0</v>
          </cell>
        </row>
        <row r="297">
          <cell r="L297">
            <v>0</v>
          </cell>
        </row>
        <row r="298">
          <cell r="L298">
            <v>0</v>
          </cell>
        </row>
        <row r="299">
          <cell r="L299">
            <v>0</v>
          </cell>
        </row>
        <row r="300">
          <cell r="L300">
            <v>0</v>
          </cell>
        </row>
        <row r="301">
          <cell r="L301">
            <v>0</v>
          </cell>
        </row>
        <row r="302">
          <cell r="L302">
            <v>0</v>
          </cell>
        </row>
        <row r="303">
          <cell r="L303">
            <v>0</v>
          </cell>
        </row>
        <row r="304">
          <cell r="L304">
            <v>0</v>
          </cell>
        </row>
        <row r="305">
          <cell r="L305">
            <v>0</v>
          </cell>
        </row>
        <row r="306">
          <cell r="L306">
            <v>0</v>
          </cell>
        </row>
        <row r="307">
          <cell r="L307">
            <v>0</v>
          </cell>
        </row>
        <row r="308">
          <cell r="L308">
            <v>0</v>
          </cell>
        </row>
        <row r="309">
          <cell r="L309">
            <v>0</v>
          </cell>
        </row>
        <row r="310">
          <cell r="L310">
            <v>0</v>
          </cell>
        </row>
        <row r="311">
          <cell r="L311">
            <v>0</v>
          </cell>
        </row>
        <row r="312">
          <cell r="L312">
            <v>0</v>
          </cell>
        </row>
        <row r="313">
          <cell r="L313">
            <v>0</v>
          </cell>
        </row>
        <row r="314">
          <cell r="L314">
            <v>0</v>
          </cell>
        </row>
        <row r="315">
          <cell r="L315">
            <v>0</v>
          </cell>
        </row>
        <row r="316">
          <cell r="L316">
            <v>0</v>
          </cell>
        </row>
        <row r="317">
          <cell r="L317">
            <v>0</v>
          </cell>
        </row>
        <row r="318">
          <cell r="L318">
            <v>0</v>
          </cell>
        </row>
        <row r="319">
          <cell r="L319">
            <v>0</v>
          </cell>
        </row>
        <row r="320">
          <cell r="L320">
            <v>0</v>
          </cell>
        </row>
        <row r="321">
          <cell r="L321">
            <v>0</v>
          </cell>
        </row>
        <row r="322">
          <cell r="L322">
            <v>0</v>
          </cell>
        </row>
        <row r="323">
          <cell r="L323">
            <v>0</v>
          </cell>
        </row>
        <row r="324">
          <cell r="L324">
            <v>0</v>
          </cell>
        </row>
        <row r="325">
          <cell r="L325">
            <v>0</v>
          </cell>
        </row>
        <row r="326">
          <cell r="L326">
            <v>0</v>
          </cell>
        </row>
        <row r="327">
          <cell r="L327">
            <v>0</v>
          </cell>
        </row>
        <row r="328">
          <cell r="L328">
            <v>0</v>
          </cell>
        </row>
        <row r="329">
          <cell r="L329">
            <v>0</v>
          </cell>
        </row>
        <row r="330">
          <cell r="L330">
            <v>0</v>
          </cell>
        </row>
        <row r="331">
          <cell r="L331">
            <v>0</v>
          </cell>
        </row>
        <row r="332">
          <cell r="L332">
            <v>0</v>
          </cell>
        </row>
        <row r="333">
          <cell r="L333">
            <v>0</v>
          </cell>
        </row>
        <row r="334">
          <cell r="L334">
            <v>0</v>
          </cell>
        </row>
        <row r="335">
          <cell r="L335">
            <v>0</v>
          </cell>
        </row>
        <row r="336">
          <cell r="L336">
            <v>0</v>
          </cell>
        </row>
        <row r="337">
          <cell r="L337">
            <v>0</v>
          </cell>
        </row>
        <row r="338">
          <cell r="L338">
            <v>0</v>
          </cell>
        </row>
        <row r="339">
          <cell r="L339">
            <v>0</v>
          </cell>
        </row>
        <row r="340">
          <cell r="L340">
            <v>0</v>
          </cell>
        </row>
        <row r="341">
          <cell r="L341">
            <v>0</v>
          </cell>
        </row>
        <row r="342">
          <cell r="L342">
            <v>0</v>
          </cell>
        </row>
        <row r="343">
          <cell r="L343">
            <v>0</v>
          </cell>
        </row>
        <row r="344">
          <cell r="L344">
            <v>0</v>
          </cell>
        </row>
        <row r="345">
          <cell r="L345">
            <v>0</v>
          </cell>
        </row>
        <row r="346">
          <cell r="L346">
            <v>0</v>
          </cell>
        </row>
        <row r="347">
          <cell r="L347">
            <v>0</v>
          </cell>
        </row>
        <row r="348">
          <cell r="L348">
            <v>0</v>
          </cell>
        </row>
        <row r="349">
          <cell r="L349">
            <v>0</v>
          </cell>
        </row>
        <row r="350">
          <cell r="L350">
            <v>0</v>
          </cell>
        </row>
        <row r="351">
          <cell r="L351">
            <v>0</v>
          </cell>
        </row>
        <row r="352">
          <cell r="L352">
            <v>0</v>
          </cell>
        </row>
        <row r="353">
          <cell r="L353">
            <v>0</v>
          </cell>
        </row>
        <row r="354">
          <cell r="L354">
            <v>0</v>
          </cell>
        </row>
        <row r="355">
          <cell r="L355">
            <v>0</v>
          </cell>
        </row>
        <row r="356">
          <cell r="L356">
            <v>0</v>
          </cell>
        </row>
        <row r="357">
          <cell r="L357">
            <v>0</v>
          </cell>
        </row>
        <row r="358">
          <cell r="L358">
            <v>0</v>
          </cell>
        </row>
        <row r="359">
          <cell r="L359">
            <v>0</v>
          </cell>
        </row>
        <row r="360">
          <cell r="L360">
            <v>0</v>
          </cell>
        </row>
        <row r="361">
          <cell r="L361">
            <v>0</v>
          </cell>
        </row>
        <row r="362">
          <cell r="L362">
            <v>0</v>
          </cell>
        </row>
        <row r="363">
          <cell r="L363">
            <v>0</v>
          </cell>
        </row>
        <row r="364">
          <cell r="L364">
            <v>0</v>
          </cell>
        </row>
        <row r="365">
          <cell r="L365">
            <v>0</v>
          </cell>
        </row>
        <row r="366">
          <cell r="L366">
            <v>0</v>
          </cell>
        </row>
        <row r="367">
          <cell r="L367">
            <v>0</v>
          </cell>
        </row>
        <row r="368">
          <cell r="L368">
            <v>0</v>
          </cell>
        </row>
        <row r="369">
          <cell r="L369">
            <v>0</v>
          </cell>
        </row>
        <row r="370">
          <cell r="L370">
            <v>0</v>
          </cell>
        </row>
        <row r="371">
          <cell r="L371">
            <v>0</v>
          </cell>
        </row>
        <row r="372">
          <cell r="L372">
            <v>0</v>
          </cell>
        </row>
        <row r="373">
          <cell r="L373">
            <v>0</v>
          </cell>
        </row>
        <row r="374">
          <cell r="L374">
            <v>0</v>
          </cell>
        </row>
        <row r="375">
          <cell r="L375">
            <v>0</v>
          </cell>
        </row>
        <row r="376">
          <cell r="L376">
            <v>0</v>
          </cell>
        </row>
        <row r="377">
          <cell r="L377">
            <v>0</v>
          </cell>
        </row>
        <row r="378">
          <cell r="L378">
            <v>0</v>
          </cell>
        </row>
        <row r="379">
          <cell r="L379">
            <v>0</v>
          </cell>
        </row>
        <row r="380">
          <cell r="L380">
            <v>0</v>
          </cell>
        </row>
        <row r="381">
          <cell r="L381">
            <v>0</v>
          </cell>
        </row>
        <row r="382">
          <cell r="L382">
            <v>0</v>
          </cell>
        </row>
        <row r="383">
          <cell r="L383">
            <v>0</v>
          </cell>
        </row>
        <row r="384">
          <cell r="L384">
            <v>0</v>
          </cell>
        </row>
        <row r="385">
          <cell r="L385">
            <v>0</v>
          </cell>
        </row>
        <row r="386">
          <cell r="L386">
            <v>0</v>
          </cell>
        </row>
        <row r="387">
          <cell r="L387">
            <v>0</v>
          </cell>
        </row>
        <row r="388">
          <cell r="L388">
            <v>0</v>
          </cell>
        </row>
        <row r="389">
          <cell r="L389">
            <v>0</v>
          </cell>
        </row>
        <row r="390">
          <cell r="L390">
            <v>0</v>
          </cell>
        </row>
        <row r="391">
          <cell r="L391">
            <v>0</v>
          </cell>
        </row>
        <row r="392">
          <cell r="L392">
            <v>0</v>
          </cell>
        </row>
        <row r="393">
          <cell r="L393">
            <v>0</v>
          </cell>
        </row>
        <row r="394">
          <cell r="L394">
            <v>0</v>
          </cell>
        </row>
        <row r="395">
          <cell r="L395">
            <v>0</v>
          </cell>
        </row>
        <row r="396">
          <cell r="L396">
            <v>0</v>
          </cell>
        </row>
        <row r="397">
          <cell r="L397">
            <v>0</v>
          </cell>
        </row>
        <row r="398">
          <cell r="L398">
            <v>0</v>
          </cell>
        </row>
        <row r="399">
          <cell r="L399">
            <v>0</v>
          </cell>
        </row>
        <row r="400">
          <cell r="L400">
            <v>0</v>
          </cell>
        </row>
        <row r="401">
          <cell r="L401">
            <v>0</v>
          </cell>
        </row>
        <row r="402">
          <cell r="L402">
            <v>0</v>
          </cell>
        </row>
        <row r="403">
          <cell r="L403">
            <v>0</v>
          </cell>
        </row>
        <row r="404">
          <cell r="L404">
            <v>0</v>
          </cell>
        </row>
        <row r="405">
          <cell r="L405">
            <v>0</v>
          </cell>
        </row>
        <row r="406">
          <cell r="L406">
            <v>0</v>
          </cell>
        </row>
        <row r="407">
          <cell r="L407">
            <v>0</v>
          </cell>
        </row>
        <row r="408">
          <cell r="L408">
            <v>0</v>
          </cell>
        </row>
        <row r="409">
          <cell r="L409">
            <v>0</v>
          </cell>
        </row>
        <row r="410">
          <cell r="L410">
            <v>0</v>
          </cell>
        </row>
        <row r="411">
          <cell r="L411">
            <v>0</v>
          </cell>
        </row>
        <row r="412">
          <cell r="L412">
            <v>0</v>
          </cell>
        </row>
        <row r="413">
          <cell r="L413">
            <v>0</v>
          </cell>
        </row>
        <row r="414">
          <cell r="L414">
            <v>0</v>
          </cell>
        </row>
        <row r="415">
          <cell r="L415">
            <v>0</v>
          </cell>
        </row>
        <row r="416">
          <cell r="L416">
            <v>0</v>
          </cell>
        </row>
        <row r="417">
          <cell r="L417">
            <v>0</v>
          </cell>
        </row>
        <row r="418">
          <cell r="L418">
            <v>0</v>
          </cell>
        </row>
        <row r="419">
          <cell r="L419">
            <v>0</v>
          </cell>
        </row>
        <row r="420">
          <cell r="L420">
            <v>0</v>
          </cell>
        </row>
        <row r="421">
          <cell r="L421">
            <v>0</v>
          </cell>
        </row>
        <row r="422">
          <cell r="L422">
            <v>0</v>
          </cell>
        </row>
        <row r="423">
          <cell r="L423">
            <v>0</v>
          </cell>
        </row>
        <row r="424">
          <cell r="L424">
            <v>0</v>
          </cell>
        </row>
        <row r="425">
          <cell r="L425">
            <v>0</v>
          </cell>
        </row>
        <row r="426">
          <cell r="L426">
            <v>0</v>
          </cell>
        </row>
        <row r="427">
          <cell r="L427">
            <v>0</v>
          </cell>
        </row>
        <row r="428">
          <cell r="L428">
            <v>0</v>
          </cell>
        </row>
        <row r="429">
          <cell r="L429">
            <v>0</v>
          </cell>
        </row>
        <row r="430">
          <cell r="L430">
            <v>0</v>
          </cell>
        </row>
        <row r="431">
          <cell r="L431">
            <v>0</v>
          </cell>
        </row>
        <row r="432">
          <cell r="L432">
            <v>0</v>
          </cell>
        </row>
        <row r="433">
          <cell r="L433">
            <v>0</v>
          </cell>
        </row>
        <row r="434">
          <cell r="L434">
            <v>0</v>
          </cell>
        </row>
        <row r="435">
          <cell r="L435">
            <v>0</v>
          </cell>
        </row>
        <row r="436">
          <cell r="L436">
            <v>0</v>
          </cell>
        </row>
        <row r="437">
          <cell r="L437">
            <v>0</v>
          </cell>
        </row>
        <row r="438">
          <cell r="L438">
            <v>0</v>
          </cell>
        </row>
        <row r="439">
          <cell r="L439">
            <v>0</v>
          </cell>
        </row>
        <row r="440">
          <cell r="L440">
            <v>0</v>
          </cell>
        </row>
        <row r="441">
          <cell r="L441">
            <v>0</v>
          </cell>
        </row>
        <row r="442">
          <cell r="L442">
            <v>0</v>
          </cell>
        </row>
        <row r="443">
          <cell r="L443">
            <v>0</v>
          </cell>
        </row>
        <row r="444">
          <cell r="L444">
            <v>0</v>
          </cell>
        </row>
        <row r="445">
          <cell r="L445">
            <v>0</v>
          </cell>
        </row>
        <row r="446">
          <cell r="L446">
            <v>0</v>
          </cell>
        </row>
        <row r="447">
          <cell r="L447">
            <v>0</v>
          </cell>
        </row>
        <row r="448">
          <cell r="L448">
            <v>0</v>
          </cell>
        </row>
        <row r="449">
          <cell r="L449">
            <v>0</v>
          </cell>
        </row>
        <row r="450">
          <cell r="L450">
            <v>0</v>
          </cell>
        </row>
        <row r="451">
          <cell r="L451">
            <v>0</v>
          </cell>
        </row>
        <row r="452">
          <cell r="L452">
            <v>0</v>
          </cell>
        </row>
        <row r="453">
          <cell r="L453">
            <v>0</v>
          </cell>
        </row>
        <row r="454">
          <cell r="L454">
            <v>0</v>
          </cell>
        </row>
        <row r="455">
          <cell r="L455">
            <v>0</v>
          </cell>
        </row>
        <row r="456">
          <cell r="L456">
            <v>0</v>
          </cell>
        </row>
        <row r="457">
          <cell r="L457">
            <v>0</v>
          </cell>
        </row>
        <row r="458">
          <cell r="L458">
            <v>0</v>
          </cell>
        </row>
        <row r="459">
          <cell r="L459">
            <v>0</v>
          </cell>
        </row>
        <row r="460">
          <cell r="L460">
            <v>0</v>
          </cell>
        </row>
        <row r="461">
          <cell r="L461">
            <v>0</v>
          </cell>
        </row>
        <row r="462">
          <cell r="L462">
            <v>0</v>
          </cell>
        </row>
        <row r="463">
          <cell r="L463">
            <v>0</v>
          </cell>
        </row>
        <row r="464">
          <cell r="L464">
            <v>0</v>
          </cell>
        </row>
        <row r="465">
          <cell r="L465">
            <v>0</v>
          </cell>
        </row>
        <row r="466">
          <cell r="L466">
            <v>0</v>
          </cell>
        </row>
        <row r="467">
          <cell r="L467">
            <v>0</v>
          </cell>
        </row>
        <row r="468">
          <cell r="L468">
            <v>0</v>
          </cell>
        </row>
        <row r="469">
          <cell r="L469">
            <v>0</v>
          </cell>
        </row>
        <row r="470">
          <cell r="L470">
            <v>0</v>
          </cell>
        </row>
        <row r="471">
          <cell r="L471">
            <v>0</v>
          </cell>
        </row>
        <row r="472">
          <cell r="L472">
            <v>0</v>
          </cell>
        </row>
        <row r="473">
          <cell r="L473">
            <v>0</v>
          </cell>
        </row>
        <row r="474">
          <cell r="L474">
            <v>0</v>
          </cell>
        </row>
        <row r="475">
          <cell r="L475">
            <v>0</v>
          </cell>
        </row>
        <row r="476">
          <cell r="L476">
            <v>0</v>
          </cell>
        </row>
        <row r="477">
          <cell r="L477">
            <v>0</v>
          </cell>
        </row>
        <row r="478">
          <cell r="L478">
            <v>0</v>
          </cell>
        </row>
        <row r="479">
          <cell r="L479">
            <v>0</v>
          </cell>
        </row>
        <row r="480">
          <cell r="L480">
            <v>0</v>
          </cell>
        </row>
        <row r="481">
          <cell r="L481">
            <v>0</v>
          </cell>
        </row>
        <row r="482">
          <cell r="L482">
            <v>0</v>
          </cell>
        </row>
        <row r="483">
          <cell r="L483">
            <v>0</v>
          </cell>
        </row>
        <row r="484">
          <cell r="L484">
            <v>0</v>
          </cell>
        </row>
        <row r="485">
          <cell r="L485">
            <v>0</v>
          </cell>
        </row>
        <row r="486">
          <cell r="L486">
            <v>0</v>
          </cell>
        </row>
        <row r="487">
          <cell r="L487">
            <v>0</v>
          </cell>
        </row>
        <row r="488">
          <cell r="L488">
            <v>0</v>
          </cell>
        </row>
        <row r="489">
          <cell r="L489">
            <v>0</v>
          </cell>
        </row>
        <row r="490">
          <cell r="L490">
            <v>0</v>
          </cell>
        </row>
        <row r="491">
          <cell r="L491">
            <v>0</v>
          </cell>
        </row>
        <row r="492">
          <cell r="L492">
            <v>0</v>
          </cell>
        </row>
        <row r="493">
          <cell r="L493">
            <v>0</v>
          </cell>
        </row>
        <row r="494">
          <cell r="L494">
            <v>0</v>
          </cell>
        </row>
        <row r="495">
          <cell r="L495">
            <v>0</v>
          </cell>
        </row>
        <row r="496">
          <cell r="L496">
            <v>0</v>
          </cell>
        </row>
        <row r="497">
          <cell r="L497">
            <v>0</v>
          </cell>
        </row>
        <row r="498">
          <cell r="L498">
            <v>0</v>
          </cell>
        </row>
        <row r="499">
          <cell r="L499">
            <v>0</v>
          </cell>
        </row>
        <row r="500">
          <cell r="L500">
            <v>0</v>
          </cell>
        </row>
        <row r="501">
          <cell r="L501">
            <v>0</v>
          </cell>
        </row>
        <row r="502">
          <cell r="L502">
            <v>0</v>
          </cell>
        </row>
        <row r="503">
          <cell r="L503">
            <v>0</v>
          </cell>
        </row>
        <row r="504">
          <cell r="L504">
            <v>0</v>
          </cell>
        </row>
        <row r="505">
          <cell r="L505">
            <v>0</v>
          </cell>
        </row>
        <row r="506">
          <cell r="L506">
            <v>0</v>
          </cell>
        </row>
        <row r="507">
          <cell r="L507">
            <v>0</v>
          </cell>
        </row>
        <row r="508">
          <cell r="L508">
            <v>0</v>
          </cell>
        </row>
        <row r="509">
          <cell r="L509">
            <v>0</v>
          </cell>
        </row>
        <row r="510">
          <cell r="L510">
            <v>0</v>
          </cell>
        </row>
        <row r="511">
          <cell r="L511">
            <v>0</v>
          </cell>
        </row>
        <row r="512">
          <cell r="L512">
            <v>0</v>
          </cell>
        </row>
        <row r="513">
          <cell r="L513">
            <v>0</v>
          </cell>
        </row>
        <row r="514">
          <cell r="L514">
            <v>0</v>
          </cell>
        </row>
        <row r="515">
          <cell r="L515">
            <v>0</v>
          </cell>
        </row>
        <row r="516">
          <cell r="L516">
            <v>0</v>
          </cell>
        </row>
        <row r="517">
          <cell r="L517">
            <v>0</v>
          </cell>
        </row>
        <row r="518">
          <cell r="L518">
            <v>0</v>
          </cell>
        </row>
        <row r="519">
          <cell r="L519">
            <v>0</v>
          </cell>
        </row>
        <row r="520">
          <cell r="L520">
            <v>0</v>
          </cell>
        </row>
        <row r="521">
          <cell r="L521">
            <v>0</v>
          </cell>
        </row>
        <row r="522">
          <cell r="L522">
            <v>0</v>
          </cell>
        </row>
        <row r="523">
          <cell r="L523">
            <v>0</v>
          </cell>
        </row>
        <row r="524">
          <cell r="L524">
            <v>0</v>
          </cell>
        </row>
        <row r="525">
          <cell r="L525">
            <v>0</v>
          </cell>
        </row>
        <row r="526">
          <cell r="L526">
            <v>0</v>
          </cell>
        </row>
        <row r="527">
          <cell r="L527">
            <v>0</v>
          </cell>
        </row>
        <row r="528">
          <cell r="L528">
            <v>0</v>
          </cell>
        </row>
        <row r="529">
          <cell r="L529">
            <v>0</v>
          </cell>
        </row>
        <row r="530">
          <cell r="L530">
            <v>0</v>
          </cell>
        </row>
        <row r="531">
          <cell r="L531">
            <v>0</v>
          </cell>
        </row>
        <row r="532">
          <cell r="L532">
            <v>0</v>
          </cell>
        </row>
        <row r="533">
          <cell r="L533">
            <v>0</v>
          </cell>
        </row>
        <row r="534">
          <cell r="L534">
            <v>0</v>
          </cell>
        </row>
        <row r="535">
          <cell r="L535">
            <v>0</v>
          </cell>
        </row>
        <row r="536">
          <cell r="L536">
            <v>0</v>
          </cell>
        </row>
        <row r="537">
          <cell r="L537">
            <v>0</v>
          </cell>
        </row>
        <row r="538">
          <cell r="L538">
            <v>0</v>
          </cell>
        </row>
        <row r="539">
          <cell r="L539">
            <v>0</v>
          </cell>
        </row>
        <row r="540">
          <cell r="L540">
            <v>0</v>
          </cell>
        </row>
        <row r="541">
          <cell r="L541">
            <v>0</v>
          </cell>
        </row>
        <row r="542">
          <cell r="L542">
            <v>0</v>
          </cell>
        </row>
        <row r="543">
          <cell r="L543">
            <v>0</v>
          </cell>
        </row>
        <row r="544">
          <cell r="L544">
            <v>0</v>
          </cell>
        </row>
        <row r="545">
          <cell r="L545">
            <v>0</v>
          </cell>
        </row>
        <row r="546">
          <cell r="L546">
            <v>0</v>
          </cell>
        </row>
        <row r="547">
          <cell r="L547">
            <v>0</v>
          </cell>
        </row>
        <row r="548">
          <cell r="L548">
            <v>0</v>
          </cell>
        </row>
        <row r="549">
          <cell r="L549">
            <v>0</v>
          </cell>
        </row>
        <row r="550">
          <cell r="L550">
            <v>0</v>
          </cell>
        </row>
        <row r="551">
          <cell r="L551">
            <v>0</v>
          </cell>
        </row>
        <row r="552">
          <cell r="L552">
            <v>0</v>
          </cell>
        </row>
        <row r="553">
          <cell r="L553">
            <v>0</v>
          </cell>
        </row>
        <row r="554">
          <cell r="L554">
            <v>0</v>
          </cell>
        </row>
        <row r="555">
          <cell r="L555">
            <v>0</v>
          </cell>
        </row>
        <row r="556">
          <cell r="L556">
            <v>0</v>
          </cell>
        </row>
        <row r="557">
          <cell r="L557">
            <v>0</v>
          </cell>
        </row>
        <row r="558">
          <cell r="L558">
            <v>0</v>
          </cell>
        </row>
        <row r="559">
          <cell r="L559">
            <v>0</v>
          </cell>
        </row>
        <row r="560">
          <cell r="L560">
            <v>0</v>
          </cell>
        </row>
        <row r="561">
          <cell r="L561">
            <v>0</v>
          </cell>
        </row>
        <row r="562">
          <cell r="L562">
            <v>0</v>
          </cell>
        </row>
        <row r="563">
          <cell r="L563">
            <v>0</v>
          </cell>
        </row>
        <row r="564">
          <cell r="L564">
            <v>0</v>
          </cell>
        </row>
        <row r="565">
          <cell r="L565">
            <v>0</v>
          </cell>
        </row>
        <row r="566">
          <cell r="L566">
            <v>0</v>
          </cell>
        </row>
        <row r="567">
          <cell r="L567">
            <v>0</v>
          </cell>
        </row>
        <row r="568">
          <cell r="L568">
            <v>0</v>
          </cell>
        </row>
        <row r="569">
          <cell r="L569">
            <v>0</v>
          </cell>
        </row>
        <row r="570">
          <cell r="L570">
            <v>0</v>
          </cell>
        </row>
        <row r="571">
          <cell r="L571">
            <v>0</v>
          </cell>
        </row>
        <row r="572">
          <cell r="L572">
            <v>0</v>
          </cell>
        </row>
        <row r="573">
          <cell r="L573">
            <v>0</v>
          </cell>
        </row>
        <row r="574">
          <cell r="L574">
            <v>0</v>
          </cell>
        </row>
        <row r="575">
          <cell r="L575">
            <v>0</v>
          </cell>
        </row>
        <row r="576">
          <cell r="L576">
            <v>0</v>
          </cell>
        </row>
        <row r="577">
          <cell r="L577">
            <v>0</v>
          </cell>
        </row>
        <row r="578">
          <cell r="L578">
            <v>0</v>
          </cell>
        </row>
        <row r="579">
          <cell r="L579">
            <v>0</v>
          </cell>
        </row>
        <row r="580">
          <cell r="L580">
            <v>0</v>
          </cell>
        </row>
        <row r="581">
          <cell r="L581">
            <v>0</v>
          </cell>
        </row>
        <row r="582">
          <cell r="L582">
            <v>0</v>
          </cell>
        </row>
        <row r="583">
          <cell r="L583">
            <v>0</v>
          </cell>
        </row>
        <row r="584">
          <cell r="L584">
            <v>0</v>
          </cell>
        </row>
        <row r="585">
          <cell r="L585">
            <v>0</v>
          </cell>
        </row>
        <row r="586">
          <cell r="L586">
            <v>0</v>
          </cell>
        </row>
        <row r="587">
          <cell r="L587">
            <v>0</v>
          </cell>
        </row>
        <row r="588">
          <cell r="L588">
            <v>0</v>
          </cell>
        </row>
        <row r="589">
          <cell r="L589">
            <v>0</v>
          </cell>
        </row>
        <row r="590">
          <cell r="L590">
            <v>0</v>
          </cell>
        </row>
        <row r="591">
          <cell r="L591">
            <v>0</v>
          </cell>
        </row>
        <row r="592">
          <cell r="L592">
            <v>0</v>
          </cell>
        </row>
        <row r="593">
          <cell r="L593">
            <v>0</v>
          </cell>
        </row>
        <row r="594">
          <cell r="L594">
            <v>0</v>
          </cell>
        </row>
        <row r="595">
          <cell r="L595">
            <v>0</v>
          </cell>
        </row>
        <row r="596">
          <cell r="L596">
            <v>0</v>
          </cell>
        </row>
        <row r="597">
          <cell r="L597">
            <v>0</v>
          </cell>
        </row>
        <row r="598">
          <cell r="L598">
            <v>0</v>
          </cell>
        </row>
        <row r="599">
          <cell r="L599">
            <v>0</v>
          </cell>
        </row>
        <row r="600">
          <cell r="L600">
            <v>0</v>
          </cell>
        </row>
        <row r="601">
          <cell r="L601">
            <v>0</v>
          </cell>
        </row>
        <row r="602">
          <cell r="L602">
            <v>0</v>
          </cell>
        </row>
        <row r="603">
          <cell r="L603">
            <v>0</v>
          </cell>
        </row>
        <row r="604">
          <cell r="L604">
            <v>0</v>
          </cell>
        </row>
        <row r="605">
          <cell r="L605">
            <v>0</v>
          </cell>
        </row>
        <row r="606">
          <cell r="L606">
            <v>0</v>
          </cell>
        </row>
        <row r="607">
          <cell r="L607">
            <v>0</v>
          </cell>
        </row>
        <row r="608">
          <cell r="L608">
            <v>0</v>
          </cell>
        </row>
        <row r="609">
          <cell r="L609">
            <v>0</v>
          </cell>
        </row>
        <row r="610">
          <cell r="L610">
            <v>0</v>
          </cell>
        </row>
        <row r="611">
          <cell r="L611">
            <v>0</v>
          </cell>
        </row>
        <row r="612">
          <cell r="L612">
            <v>0</v>
          </cell>
        </row>
        <row r="613">
          <cell r="L613">
            <v>0</v>
          </cell>
        </row>
        <row r="614">
          <cell r="L614">
            <v>0</v>
          </cell>
        </row>
        <row r="615">
          <cell r="L615">
            <v>0</v>
          </cell>
        </row>
        <row r="616">
          <cell r="L616">
            <v>0</v>
          </cell>
        </row>
        <row r="617">
          <cell r="L617">
            <v>0</v>
          </cell>
        </row>
        <row r="618">
          <cell r="L618">
            <v>0</v>
          </cell>
        </row>
        <row r="619">
          <cell r="L619">
            <v>0</v>
          </cell>
        </row>
        <row r="620">
          <cell r="L620">
            <v>0</v>
          </cell>
        </row>
        <row r="621">
          <cell r="L621">
            <v>0</v>
          </cell>
        </row>
        <row r="622">
          <cell r="L622">
            <v>0</v>
          </cell>
        </row>
        <row r="623">
          <cell r="L623">
            <v>0</v>
          </cell>
        </row>
        <row r="624">
          <cell r="L624">
            <v>0</v>
          </cell>
        </row>
        <row r="625">
          <cell r="L625">
            <v>0</v>
          </cell>
        </row>
        <row r="626">
          <cell r="L626">
            <v>0</v>
          </cell>
        </row>
        <row r="627">
          <cell r="L627">
            <v>0</v>
          </cell>
        </row>
        <row r="628">
          <cell r="L628">
            <v>0</v>
          </cell>
        </row>
        <row r="629">
          <cell r="L629">
            <v>0</v>
          </cell>
        </row>
        <row r="630">
          <cell r="L630">
            <v>0</v>
          </cell>
        </row>
        <row r="631">
          <cell r="L631">
            <v>0</v>
          </cell>
        </row>
        <row r="632">
          <cell r="L632">
            <v>0</v>
          </cell>
        </row>
        <row r="633">
          <cell r="L633">
            <v>0</v>
          </cell>
        </row>
        <row r="634">
          <cell r="L634">
            <v>0</v>
          </cell>
        </row>
        <row r="635">
          <cell r="L635">
            <v>0</v>
          </cell>
        </row>
        <row r="636">
          <cell r="L636">
            <v>0</v>
          </cell>
        </row>
        <row r="637">
          <cell r="L637">
            <v>0</v>
          </cell>
        </row>
        <row r="638">
          <cell r="L638">
            <v>0</v>
          </cell>
        </row>
        <row r="639">
          <cell r="L639">
            <v>0</v>
          </cell>
        </row>
        <row r="640">
          <cell r="L640">
            <v>0</v>
          </cell>
        </row>
        <row r="641">
          <cell r="L641">
            <v>0</v>
          </cell>
        </row>
        <row r="642">
          <cell r="L642">
            <v>0</v>
          </cell>
        </row>
        <row r="643">
          <cell r="L643">
            <v>0</v>
          </cell>
        </row>
        <row r="644">
          <cell r="L644">
            <v>0</v>
          </cell>
        </row>
        <row r="645">
          <cell r="L645">
            <v>0</v>
          </cell>
        </row>
        <row r="646">
          <cell r="L646">
            <v>0</v>
          </cell>
        </row>
        <row r="647">
          <cell r="L647">
            <v>0</v>
          </cell>
        </row>
        <row r="648">
          <cell r="L648">
            <v>0</v>
          </cell>
        </row>
        <row r="649">
          <cell r="L649">
            <v>0</v>
          </cell>
        </row>
        <row r="650">
          <cell r="L650">
            <v>0</v>
          </cell>
        </row>
        <row r="651">
          <cell r="L651">
            <v>0</v>
          </cell>
        </row>
        <row r="652">
          <cell r="L652">
            <v>0</v>
          </cell>
        </row>
        <row r="653">
          <cell r="L653">
            <v>0</v>
          </cell>
        </row>
        <row r="654">
          <cell r="L654">
            <v>0</v>
          </cell>
        </row>
        <row r="655">
          <cell r="L655">
            <v>0</v>
          </cell>
        </row>
        <row r="656">
          <cell r="L656">
            <v>0</v>
          </cell>
        </row>
        <row r="657">
          <cell r="L657">
            <v>0</v>
          </cell>
        </row>
        <row r="658">
          <cell r="L658">
            <v>0</v>
          </cell>
        </row>
        <row r="659">
          <cell r="L659">
            <v>0</v>
          </cell>
        </row>
        <row r="660">
          <cell r="L660">
            <v>0</v>
          </cell>
        </row>
        <row r="661">
          <cell r="L661">
            <v>0</v>
          </cell>
        </row>
        <row r="662">
          <cell r="L662">
            <v>0</v>
          </cell>
        </row>
        <row r="663">
          <cell r="L663">
            <v>0</v>
          </cell>
        </row>
        <row r="664">
          <cell r="L664">
            <v>0</v>
          </cell>
        </row>
        <row r="665">
          <cell r="L665">
            <v>0</v>
          </cell>
        </row>
        <row r="666">
          <cell r="L666">
            <v>0</v>
          </cell>
        </row>
        <row r="667">
          <cell r="L667">
            <v>0</v>
          </cell>
        </row>
        <row r="668">
          <cell r="L668">
            <v>0</v>
          </cell>
        </row>
        <row r="669">
          <cell r="L669">
            <v>0</v>
          </cell>
        </row>
        <row r="670">
          <cell r="L670">
            <v>0</v>
          </cell>
        </row>
        <row r="671">
          <cell r="L671">
            <v>0</v>
          </cell>
        </row>
        <row r="672">
          <cell r="L672">
            <v>0</v>
          </cell>
        </row>
        <row r="673">
          <cell r="L673">
            <v>0</v>
          </cell>
        </row>
        <row r="674">
          <cell r="L674">
            <v>0</v>
          </cell>
        </row>
        <row r="675">
          <cell r="L675">
            <v>0</v>
          </cell>
        </row>
        <row r="676">
          <cell r="L676">
            <v>0</v>
          </cell>
        </row>
        <row r="677">
          <cell r="L677">
            <v>0</v>
          </cell>
        </row>
        <row r="678">
          <cell r="L678">
            <v>0</v>
          </cell>
        </row>
        <row r="679">
          <cell r="L679">
            <v>0</v>
          </cell>
        </row>
        <row r="680">
          <cell r="L680">
            <v>0</v>
          </cell>
        </row>
        <row r="681">
          <cell r="L681">
            <v>0</v>
          </cell>
        </row>
        <row r="682">
          <cell r="L682">
            <v>0</v>
          </cell>
        </row>
        <row r="683">
          <cell r="L683">
            <v>0</v>
          </cell>
        </row>
        <row r="684">
          <cell r="L684">
            <v>0</v>
          </cell>
        </row>
        <row r="685">
          <cell r="L685">
            <v>0</v>
          </cell>
        </row>
        <row r="686">
          <cell r="L686">
            <v>0</v>
          </cell>
        </row>
        <row r="687">
          <cell r="L687">
            <v>0</v>
          </cell>
        </row>
        <row r="688">
          <cell r="L688">
            <v>0</v>
          </cell>
        </row>
        <row r="689">
          <cell r="L689">
            <v>0</v>
          </cell>
        </row>
        <row r="690">
          <cell r="L690">
            <v>0</v>
          </cell>
        </row>
        <row r="691">
          <cell r="L691">
            <v>0</v>
          </cell>
        </row>
        <row r="692">
          <cell r="L692">
            <v>0</v>
          </cell>
        </row>
        <row r="693">
          <cell r="L693">
            <v>0</v>
          </cell>
        </row>
        <row r="694">
          <cell r="L694">
            <v>0</v>
          </cell>
        </row>
        <row r="695">
          <cell r="L695">
            <v>0</v>
          </cell>
        </row>
        <row r="696">
          <cell r="L696">
            <v>0</v>
          </cell>
        </row>
        <row r="697">
          <cell r="L697">
            <v>0</v>
          </cell>
        </row>
        <row r="698">
          <cell r="L698">
            <v>0</v>
          </cell>
        </row>
        <row r="699">
          <cell r="L699">
            <v>0</v>
          </cell>
        </row>
        <row r="700">
          <cell r="L700">
            <v>0</v>
          </cell>
        </row>
        <row r="701">
          <cell r="L701">
            <v>0</v>
          </cell>
        </row>
        <row r="702">
          <cell r="L702">
            <v>0</v>
          </cell>
        </row>
        <row r="703">
          <cell r="L703">
            <v>0</v>
          </cell>
        </row>
        <row r="704">
          <cell r="L704">
            <v>0</v>
          </cell>
        </row>
        <row r="705">
          <cell r="L705">
            <v>0</v>
          </cell>
        </row>
        <row r="706">
          <cell r="L706">
            <v>0</v>
          </cell>
        </row>
        <row r="707">
          <cell r="L707">
            <v>0</v>
          </cell>
        </row>
        <row r="708">
          <cell r="L708">
            <v>0</v>
          </cell>
        </row>
        <row r="709">
          <cell r="L709">
            <v>0</v>
          </cell>
        </row>
        <row r="710">
          <cell r="L710">
            <v>0</v>
          </cell>
        </row>
        <row r="711">
          <cell r="L711">
            <v>0</v>
          </cell>
        </row>
        <row r="712">
          <cell r="L712">
            <v>0</v>
          </cell>
        </row>
        <row r="713">
          <cell r="L713">
            <v>0</v>
          </cell>
        </row>
        <row r="714">
          <cell r="L714">
            <v>0</v>
          </cell>
        </row>
        <row r="715">
          <cell r="L715">
            <v>0</v>
          </cell>
        </row>
        <row r="716">
          <cell r="L716">
            <v>0</v>
          </cell>
        </row>
        <row r="717">
          <cell r="L717">
            <v>0</v>
          </cell>
        </row>
        <row r="718">
          <cell r="L718">
            <v>0</v>
          </cell>
        </row>
        <row r="719">
          <cell r="L719">
            <v>0</v>
          </cell>
        </row>
        <row r="720">
          <cell r="L720">
            <v>0</v>
          </cell>
        </row>
        <row r="721">
          <cell r="L721">
            <v>0</v>
          </cell>
        </row>
        <row r="722">
          <cell r="L722">
            <v>0</v>
          </cell>
        </row>
        <row r="723">
          <cell r="L723">
            <v>0</v>
          </cell>
        </row>
        <row r="724">
          <cell r="L724">
            <v>0</v>
          </cell>
        </row>
        <row r="725">
          <cell r="L725">
            <v>0</v>
          </cell>
        </row>
        <row r="726">
          <cell r="L726">
            <v>0</v>
          </cell>
        </row>
        <row r="727">
          <cell r="L727">
            <v>0</v>
          </cell>
        </row>
        <row r="728">
          <cell r="L728">
            <v>0</v>
          </cell>
        </row>
        <row r="729">
          <cell r="L729">
            <v>0</v>
          </cell>
        </row>
        <row r="730">
          <cell r="L730">
            <v>0</v>
          </cell>
        </row>
        <row r="731">
          <cell r="L731">
            <v>0</v>
          </cell>
        </row>
        <row r="732">
          <cell r="L732">
            <v>0</v>
          </cell>
        </row>
        <row r="733">
          <cell r="L733">
            <v>0</v>
          </cell>
        </row>
        <row r="734">
          <cell r="L734">
            <v>0</v>
          </cell>
        </row>
        <row r="735">
          <cell r="L735">
            <v>0</v>
          </cell>
        </row>
        <row r="736">
          <cell r="L736">
            <v>0</v>
          </cell>
        </row>
        <row r="737">
          <cell r="L737">
            <v>0</v>
          </cell>
        </row>
        <row r="738">
          <cell r="L738">
            <v>0</v>
          </cell>
        </row>
        <row r="739">
          <cell r="L739">
            <v>0</v>
          </cell>
        </row>
        <row r="740">
          <cell r="L740">
            <v>0</v>
          </cell>
        </row>
        <row r="741">
          <cell r="L741">
            <v>0</v>
          </cell>
        </row>
        <row r="742">
          <cell r="L742">
            <v>0</v>
          </cell>
        </row>
        <row r="743">
          <cell r="L743">
            <v>0</v>
          </cell>
        </row>
        <row r="744">
          <cell r="L744">
            <v>0</v>
          </cell>
        </row>
        <row r="745">
          <cell r="L745">
            <v>0</v>
          </cell>
        </row>
        <row r="746">
          <cell r="L746">
            <v>0</v>
          </cell>
        </row>
        <row r="747">
          <cell r="L747">
            <v>0</v>
          </cell>
        </row>
        <row r="748">
          <cell r="L748">
            <v>0</v>
          </cell>
        </row>
        <row r="749">
          <cell r="L749">
            <v>0</v>
          </cell>
        </row>
        <row r="750">
          <cell r="L750">
            <v>0</v>
          </cell>
        </row>
        <row r="751">
          <cell r="L751">
            <v>0</v>
          </cell>
        </row>
        <row r="752">
          <cell r="L752">
            <v>0</v>
          </cell>
        </row>
        <row r="753">
          <cell r="L753">
            <v>0</v>
          </cell>
        </row>
        <row r="754">
          <cell r="L754">
            <v>0</v>
          </cell>
        </row>
        <row r="755">
          <cell r="L755">
            <v>0</v>
          </cell>
        </row>
        <row r="756">
          <cell r="L756">
            <v>0</v>
          </cell>
        </row>
        <row r="757">
          <cell r="L757">
            <v>0</v>
          </cell>
        </row>
        <row r="758">
          <cell r="L758">
            <v>0</v>
          </cell>
        </row>
        <row r="759">
          <cell r="L759">
            <v>0</v>
          </cell>
        </row>
        <row r="760">
          <cell r="L760">
            <v>0</v>
          </cell>
        </row>
        <row r="761">
          <cell r="L761">
            <v>0</v>
          </cell>
        </row>
        <row r="762">
          <cell r="L762">
            <v>0</v>
          </cell>
        </row>
        <row r="763">
          <cell r="L763">
            <v>0</v>
          </cell>
        </row>
        <row r="764">
          <cell r="L764">
            <v>0</v>
          </cell>
        </row>
        <row r="765">
          <cell r="L765">
            <v>0</v>
          </cell>
        </row>
        <row r="766">
          <cell r="L766">
            <v>0</v>
          </cell>
        </row>
        <row r="767">
          <cell r="L767">
            <v>0</v>
          </cell>
        </row>
        <row r="768">
          <cell r="L768">
            <v>0</v>
          </cell>
        </row>
        <row r="769">
          <cell r="L769">
            <v>0</v>
          </cell>
        </row>
        <row r="770">
          <cell r="L770">
            <v>0</v>
          </cell>
        </row>
        <row r="771">
          <cell r="L771">
            <v>0</v>
          </cell>
        </row>
        <row r="772">
          <cell r="L772">
            <v>0</v>
          </cell>
        </row>
        <row r="773">
          <cell r="L773">
            <v>0</v>
          </cell>
        </row>
        <row r="774">
          <cell r="L774">
            <v>0</v>
          </cell>
        </row>
        <row r="775">
          <cell r="L775">
            <v>0</v>
          </cell>
        </row>
        <row r="776">
          <cell r="L776">
            <v>0</v>
          </cell>
        </row>
        <row r="777">
          <cell r="L777">
            <v>0</v>
          </cell>
        </row>
        <row r="778">
          <cell r="L778">
            <v>0</v>
          </cell>
        </row>
        <row r="779">
          <cell r="L779">
            <v>0</v>
          </cell>
        </row>
        <row r="780">
          <cell r="L780">
            <v>0</v>
          </cell>
        </row>
        <row r="781">
          <cell r="L781">
            <v>0</v>
          </cell>
        </row>
        <row r="782">
          <cell r="L782">
            <v>0</v>
          </cell>
        </row>
        <row r="783">
          <cell r="L783">
            <v>0</v>
          </cell>
        </row>
        <row r="784">
          <cell r="L784">
            <v>0</v>
          </cell>
        </row>
        <row r="785">
          <cell r="L785">
            <v>0</v>
          </cell>
        </row>
        <row r="786">
          <cell r="L786">
            <v>0</v>
          </cell>
        </row>
        <row r="787">
          <cell r="L787">
            <v>0</v>
          </cell>
        </row>
        <row r="788">
          <cell r="L788">
            <v>0</v>
          </cell>
        </row>
        <row r="789">
          <cell r="L789">
            <v>0</v>
          </cell>
        </row>
        <row r="790">
          <cell r="L790">
            <v>0</v>
          </cell>
        </row>
        <row r="791">
          <cell r="L791">
            <v>0</v>
          </cell>
        </row>
        <row r="792">
          <cell r="L792">
            <v>0</v>
          </cell>
        </row>
        <row r="793">
          <cell r="L793">
            <v>0</v>
          </cell>
        </row>
        <row r="794">
          <cell r="L794">
            <v>0</v>
          </cell>
        </row>
        <row r="795">
          <cell r="L795">
            <v>0</v>
          </cell>
        </row>
        <row r="796">
          <cell r="L796">
            <v>0</v>
          </cell>
        </row>
        <row r="797">
          <cell r="L797">
            <v>0</v>
          </cell>
        </row>
        <row r="798">
          <cell r="L798">
            <v>0</v>
          </cell>
        </row>
        <row r="799">
          <cell r="L799">
            <v>0</v>
          </cell>
        </row>
        <row r="800">
          <cell r="L800">
            <v>0</v>
          </cell>
        </row>
        <row r="801">
          <cell r="L801">
            <v>0</v>
          </cell>
        </row>
        <row r="802">
          <cell r="L802">
            <v>0</v>
          </cell>
        </row>
        <row r="803">
          <cell r="L803">
            <v>0</v>
          </cell>
        </row>
        <row r="804">
          <cell r="L804">
            <v>0</v>
          </cell>
        </row>
        <row r="805">
          <cell r="L805">
            <v>0</v>
          </cell>
        </row>
        <row r="806">
          <cell r="L806">
            <v>0</v>
          </cell>
        </row>
        <row r="807">
          <cell r="L807">
            <v>0</v>
          </cell>
        </row>
        <row r="808">
          <cell r="L808">
            <v>0</v>
          </cell>
        </row>
        <row r="809">
          <cell r="L809">
            <v>0</v>
          </cell>
        </row>
        <row r="810">
          <cell r="L810">
            <v>0</v>
          </cell>
        </row>
        <row r="811">
          <cell r="L811">
            <v>0</v>
          </cell>
        </row>
        <row r="812">
          <cell r="L812">
            <v>0</v>
          </cell>
        </row>
        <row r="813">
          <cell r="L813">
            <v>0</v>
          </cell>
        </row>
        <row r="814">
          <cell r="L814">
            <v>0</v>
          </cell>
        </row>
        <row r="815">
          <cell r="L815">
            <v>0</v>
          </cell>
        </row>
        <row r="816">
          <cell r="L816">
            <v>0</v>
          </cell>
        </row>
        <row r="817">
          <cell r="L817">
            <v>0</v>
          </cell>
        </row>
        <row r="818">
          <cell r="L818">
            <v>0</v>
          </cell>
        </row>
        <row r="819">
          <cell r="L819">
            <v>0</v>
          </cell>
        </row>
        <row r="820">
          <cell r="L820">
            <v>0</v>
          </cell>
        </row>
        <row r="821">
          <cell r="L821">
            <v>0</v>
          </cell>
        </row>
        <row r="822">
          <cell r="L822">
            <v>0</v>
          </cell>
        </row>
        <row r="823">
          <cell r="L823">
            <v>0</v>
          </cell>
        </row>
        <row r="824">
          <cell r="L824">
            <v>0</v>
          </cell>
        </row>
        <row r="825">
          <cell r="L825">
            <v>0</v>
          </cell>
        </row>
        <row r="826">
          <cell r="L826">
            <v>0</v>
          </cell>
        </row>
        <row r="827">
          <cell r="L827">
            <v>0</v>
          </cell>
        </row>
        <row r="828">
          <cell r="L828">
            <v>0</v>
          </cell>
        </row>
        <row r="829">
          <cell r="L829">
            <v>0</v>
          </cell>
        </row>
        <row r="830">
          <cell r="L830">
            <v>0</v>
          </cell>
        </row>
        <row r="831">
          <cell r="L831">
            <v>0</v>
          </cell>
        </row>
        <row r="832">
          <cell r="L832">
            <v>0</v>
          </cell>
        </row>
        <row r="833">
          <cell r="L833">
            <v>0</v>
          </cell>
        </row>
        <row r="834">
          <cell r="L834">
            <v>0</v>
          </cell>
        </row>
        <row r="835">
          <cell r="L835">
            <v>0</v>
          </cell>
        </row>
        <row r="836">
          <cell r="L836">
            <v>0</v>
          </cell>
        </row>
        <row r="837">
          <cell r="L837">
            <v>0</v>
          </cell>
        </row>
        <row r="838">
          <cell r="L838">
            <v>0</v>
          </cell>
        </row>
        <row r="839">
          <cell r="L839">
            <v>0</v>
          </cell>
        </row>
        <row r="840">
          <cell r="L840">
            <v>0</v>
          </cell>
        </row>
        <row r="841">
          <cell r="L841">
            <v>0</v>
          </cell>
        </row>
        <row r="842">
          <cell r="L842">
            <v>0</v>
          </cell>
        </row>
        <row r="843">
          <cell r="L843">
            <v>0</v>
          </cell>
        </row>
        <row r="844">
          <cell r="L844">
            <v>0</v>
          </cell>
        </row>
        <row r="845">
          <cell r="L845">
            <v>0</v>
          </cell>
        </row>
        <row r="846">
          <cell r="L846">
            <v>0</v>
          </cell>
        </row>
        <row r="847">
          <cell r="L847">
            <v>0</v>
          </cell>
        </row>
        <row r="848">
          <cell r="L848">
            <v>0</v>
          </cell>
        </row>
        <row r="849">
          <cell r="L849">
            <v>0</v>
          </cell>
        </row>
        <row r="850">
          <cell r="L850">
            <v>0</v>
          </cell>
        </row>
        <row r="851">
          <cell r="L851">
            <v>0</v>
          </cell>
        </row>
        <row r="852">
          <cell r="L852">
            <v>0</v>
          </cell>
        </row>
        <row r="853">
          <cell r="L853">
            <v>0</v>
          </cell>
        </row>
        <row r="854">
          <cell r="L854">
            <v>0</v>
          </cell>
        </row>
        <row r="855">
          <cell r="L855">
            <v>0</v>
          </cell>
        </row>
        <row r="856">
          <cell r="L856">
            <v>0</v>
          </cell>
        </row>
        <row r="857">
          <cell r="L857">
            <v>0</v>
          </cell>
        </row>
        <row r="858">
          <cell r="L858">
            <v>0</v>
          </cell>
        </row>
        <row r="859">
          <cell r="L859">
            <v>0</v>
          </cell>
        </row>
        <row r="860">
          <cell r="L860">
            <v>0</v>
          </cell>
        </row>
        <row r="861">
          <cell r="L861">
            <v>0</v>
          </cell>
        </row>
        <row r="862">
          <cell r="L862">
            <v>0</v>
          </cell>
        </row>
        <row r="863">
          <cell r="L863">
            <v>0</v>
          </cell>
        </row>
        <row r="864">
          <cell r="L864">
            <v>0</v>
          </cell>
        </row>
        <row r="865">
          <cell r="L865">
            <v>0</v>
          </cell>
        </row>
        <row r="866">
          <cell r="L866">
            <v>0</v>
          </cell>
        </row>
        <row r="867">
          <cell r="L867">
            <v>0</v>
          </cell>
        </row>
        <row r="868">
          <cell r="L868">
            <v>0</v>
          </cell>
        </row>
        <row r="869">
          <cell r="L869">
            <v>0</v>
          </cell>
        </row>
        <row r="870">
          <cell r="L870">
            <v>0</v>
          </cell>
        </row>
        <row r="871">
          <cell r="L871">
            <v>0</v>
          </cell>
        </row>
        <row r="872">
          <cell r="L872">
            <v>0</v>
          </cell>
        </row>
        <row r="873">
          <cell r="L873">
            <v>0</v>
          </cell>
        </row>
        <row r="874">
          <cell r="L874">
            <v>0</v>
          </cell>
        </row>
        <row r="875">
          <cell r="L875">
            <v>0</v>
          </cell>
        </row>
        <row r="876">
          <cell r="L876">
            <v>0</v>
          </cell>
        </row>
        <row r="877">
          <cell r="L877">
            <v>0</v>
          </cell>
        </row>
        <row r="878">
          <cell r="L878">
            <v>0</v>
          </cell>
        </row>
        <row r="879">
          <cell r="L879">
            <v>0</v>
          </cell>
        </row>
        <row r="880">
          <cell r="L880">
            <v>0</v>
          </cell>
        </row>
        <row r="881">
          <cell r="L881">
            <v>0</v>
          </cell>
        </row>
        <row r="882">
          <cell r="L882">
            <v>0</v>
          </cell>
        </row>
        <row r="883">
          <cell r="L883">
            <v>0</v>
          </cell>
        </row>
        <row r="884">
          <cell r="L884">
            <v>0</v>
          </cell>
        </row>
        <row r="885">
          <cell r="L885">
            <v>0</v>
          </cell>
        </row>
        <row r="886">
          <cell r="L886">
            <v>0</v>
          </cell>
        </row>
        <row r="887">
          <cell r="L887">
            <v>0</v>
          </cell>
        </row>
        <row r="888">
          <cell r="L888">
            <v>0</v>
          </cell>
        </row>
        <row r="889">
          <cell r="L889">
            <v>0</v>
          </cell>
        </row>
        <row r="890">
          <cell r="L890">
            <v>0</v>
          </cell>
        </row>
        <row r="891">
          <cell r="L891">
            <v>0</v>
          </cell>
        </row>
        <row r="892">
          <cell r="L892">
            <v>0</v>
          </cell>
        </row>
        <row r="893">
          <cell r="L893">
            <v>0</v>
          </cell>
        </row>
        <row r="894">
          <cell r="L894">
            <v>0</v>
          </cell>
        </row>
        <row r="895">
          <cell r="L895">
            <v>0</v>
          </cell>
        </row>
        <row r="896">
          <cell r="L896">
            <v>0</v>
          </cell>
        </row>
        <row r="897">
          <cell r="L897">
            <v>0</v>
          </cell>
        </row>
        <row r="898">
          <cell r="L898">
            <v>0</v>
          </cell>
        </row>
        <row r="899">
          <cell r="L899">
            <v>0</v>
          </cell>
        </row>
        <row r="900">
          <cell r="L900">
            <v>0</v>
          </cell>
        </row>
        <row r="901">
          <cell r="L901">
            <v>0</v>
          </cell>
        </row>
        <row r="902">
          <cell r="L902">
            <v>0</v>
          </cell>
        </row>
        <row r="903">
          <cell r="L903">
            <v>0</v>
          </cell>
        </row>
        <row r="904">
          <cell r="L904">
            <v>0</v>
          </cell>
        </row>
        <row r="905">
          <cell r="L905">
            <v>0</v>
          </cell>
        </row>
        <row r="906">
          <cell r="L906">
            <v>0</v>
          </cell>
        </row>
        <row r="907">
          <cell r="L907">
            <v>0</v>
          </cell>
        </row>
        <row r="908">
          <cell r="L908">
            <v>0</v>
          </cell>
        </row>
        <row r="909">
          <cell r="L909">
            <v>0</v>
          </cell>
        </row>
        <row r="910">
          <cell r="L910">
            <v>0</v>
          </cell>
        </row>
        <row r="911">
          <cell r="L911">
            <v>0</v>
          </cell>
        </row>
        <row r="912">
          <cell r="L912">
            <v>0</v>
          </cell>
        </row>
        <row r="913">
          <cell r="L913">
            <v>0</v>
          </cell>
        </row>
        <row r="914">
          <cell r="L914">
            <v>0</v>
          </cell>
        </row>
        <row r="915">
          <cell r="L915">
            <v>0</v>
          </cell>
        </row>
        <row r="916">
          <cell r="L916">
            <v>0</v>
          </cell>
        </row>
        <row r="917">
          <cell r="L917">
            <v>0</v>
          </cell>
        </row>
        <row r="918">
          <cell r="L918">
            <v>0</v>
          </cell>
        </row>
        <row r="919">
          <cell r="L919">
            <v>0</v>
          </cell>
        </row>
        <row r="920">
          <cell r="L920">
            <v>0</v>
          </cell>
        </row>
        <row r="921">
          <cell r="L921">
            <v>0</v>
          </cell>
        </row>
        <row r="922">
          <cell r="L922">
            <v>0</v>
          </cell>
        </row>
        <row r="923">
          <cell r="L923">
            <v>0</v>
          </cell>
        </row>
        <row r="924">
          <cell r="L924">
            <v>0</v>
          </cell>
        </row>
        <row r="925">
          <cell r="L925">
            <v>0</v>
          </cell>
        </row>
        <row r="926">
          <cell r="L926">
            <v>0</v>
          </cell>
        </row>
        <row r="927">
          <cell r="L927">
            <v>0</v>
          </cell>
        </row>
        <row r="928">
          <cell r="L928">
            <v>0</v>
          </cell>
        </row>
        <row r="929">
          <cell r="L929">
            <v>0</v>
          </cell>
        </row>
        <row r="930">
          <cell r="L930">
            <v>0</v>
          </cell>
        </row>
        <row r="931">
          <cell r="L931">
            <v>0</v>
          </cell>
        </row>
        <row r="932">
          <cell r="L932">
            <v>0</v>
          </cell>
        </row>
        <row r="933">
          <cell r="L933">
            <v>0</v>
          </cell>
        </row>
        <row r="934">
          <cell r="L934">
            <v>0</v>
          </cell>
        </row>
        <row r="935">
          <cell r="L935">
            <v>0</v>
          </cell>
        </row>
        <row r="936">
          <cell r="L936">
            <v>0</v>
          </cell>
        </row>
        <row r="937">
          <cell r="L937">
            <v>0</v>
          </cell>
        </row>
        <row r="938">
          <cell r="L938">
            <v>0</v>
          </cell>
        </row>
        <row r="939">
          <cell r="L939">
            <v>0</v>
          </cell>
        </row>
        <row r="940">
          <cell r="L940">
            <v>0</v>
          </cell>
        </row>
        <row r="941">
          <cell r="L941">
            <v>0</v>
          </cell>
        </row>
        <row r="942">
          <cell r="L942">
            <v>0</v>
          </cell>
        </row>
        <row r="943">
          <cell r="L943">
            <v>0</v>
          </cell>
        </row>
        <row r="944">
          <cell r="L944">
            <v>0</v>
          </cell>
        </row>
        <row r="945">
          <cell r="L945">
            <v>0</v>
          </cell>
        </row>
        <row r="946">
          <cell r="L946">
            <v>0</v>
          </cell>
        </row>
        <row r="947">
          <cell r="L947">
            <v>0</v>
          </cell>
        </row>
        <row r="948">
          <cell r="L948">
            <v>0</v>
          </cell>
        </row>
        <row r="949">
          <cell r="L949">
            <v>0</v>
          </cell>
        </row>
        <row r="950">
          <cell r="L950">
            <v>0</v>
          </cell>
        </row>
        <row r="951">
          <cell r="L951">
            <v>0</v>
          </cell>
        </row>
        <row r="952">
          <cell r="L952">
            <v>0</v>
          </cell>
        </row>
        <row r="953">
          <cell r="L953">
            <v>0</v>
          </cell>
        </row>
        <row r="954">
          <cell r="L954">
            <v>0</v>
          </cell>
        </row>
        <row r="955">
          <cell r="L955">
            <v>0</v>
          </cell>
        </row>
        <row r="956">
          <cell r="L956">
            <v>0</v>
          </cell>
        </row>
        <row r="957">
          <cell r="L957">
            <v>0</v>
          </cell>
        </row>
        <row r="958">
          <cell r="L958">
            <v>0</v>
          </cell>
        </row>
        <row r="959">
          <cell r="L959">
            <v>0</v>
          </cell>
        </row>
        <row r="960">
          <cell r="L960">
            <v>0</v>
          </cell>
        </row>
        <row r="961">
          <cell r="L961">
            <v>0</v>
          </cell>
        </row>
        <row r="962">
          <cell r="L962">
            <v>0</v>
          </cell>
        </row>
        <row r="963">
          <cell r="L963">
            <v>0</v>
          </cell>
        </row>
        <row r="964">
          <cell r="L964">
            <v>0</v>
          </cell>
        </row>
        <row r="965">
          <cell r="L965">
            <v>0</v>
          </cell>
        </row>
        <row r="966">
          <cell r="L966">
            <v>0</v>
          </cell>
        </row>
        <row r="967">
          <cell r="L967">
            <v>0</v>
          </cell>
        </row>
        <row r="968">
          <cell r="L968">
            <v>0</v>
          </cell>
        </row>
        <row r="969">
          <cell r="L969">
            <v>0</v>
          </cell>
        </row>
        <row r="970">
          <cell r="L970">
            <v>0</v>
          </cell>
        </row>
        <row r="971">
          <cell r="L971">
            <v>0</v>
          </cell>
        </row>
        <row r="972">
          <cell r="L972">
            <v>0</v>
          </cell>
        </row>
        <row r="973">
          <cell r="L973">
            <v>0</v>
          </cell>
        </row>
        <row r="974">
          <cell r="L974">
            <v>0</v>
          </cell>
        </row>
        <row r="975">
          <cell r="L975">
            <v>0</v>
          </cell>
        </row>
        <row r="976">
          <cell r="L976">
            <v>0</v>
          </cell>
        </row>
        <row r="977">
          <cell r="L977">
            <v>0</v>
          </cell>
        </row>
        <row r="978">
          <cell r="L978">
            <v>0</v>
          </cell>
        </row>
        <row r="979">
          <cell r="L979">
            <v>0</v>
          </cell>
        </row>
        <row r="980">
          <cell r="L980">
            <v>0</v>
          </cell>
        </row>
        <row r="981">
          <cell r="L981">
            <v>0</v>
          </cell>
        </row>
        <row r="982">
          <cell r="L982">
            <v>0</v>
          </cell>
        </row>
        <row r="983">
          <cell r="L983">
            <v>0</v>
          </cell>
        </row>
        <row r="984">
          <cell r="L984">
            <v>0</v>
          </cell>
        </row>
        <row r="985">
          <cell r="L985">
            <v>0</v>
          </cell>
        </row>
        <row r="986">
          <cell r="L986">
            <v>0</v>
          </cell>
        </row>
        <row r="987">
          <cell r="L987">
            <v>0</v>
          </cell>
        </row>
        <row r="988">
          <cell r="L988">
            <v>0</v>
          </cell>
        </row>
        <row r="989">
          <cell r="L989">
            <v>0</v>
          </cell>
        </row>
        <row r="990">
          <cell r="L990">
            <v>0</v>
          </cell>
        </row>
        <row r="991">
          <cell r="L991">
            <v>0</v>
          </cell>
        </row>
        <row r="992">
          <cell r="L992">
            <v>0</v>
          </cell>
        </row>
        <row r="993">
          <cell r="L993">
            <v>0</v>
          </cell>
        </row>
        <row r="994">
          <cell r="L994">
            <v>0</v>
          </cell>
        </row>
        <row r="995">
          <cell r="L995">
            <v>0</v>
          </cell>
        </row>
        <row r="996">
          <cell r="L996">
            <v>0</v>
          </cell>
        </row>
        <row r="997">
          <cell r="L997">
            <v>0</v>
          </cell>
        </row>
        <row r="998">
          <cell r="L998">
            <v>0</v>
          </cell>
        </row>
        <row r="999">
          <cell r="L999">
            <v>0</v>
          </cell>
        </row>
        <row r="1000">
          <cell r="L1000">
            <v>0</v>
          </cell>
        </row>
        <row r="1001">
          <cell r="L1001">
            <v>0</v>
          </cell>
        </row>
        <row r="1002">
          <cell r="L1002">
            <v>0</v>
          </cell>
        </row>
        <row r="1003">
          <cell r="L1003">
            <v>0</v>
          </cell>
        </row>
        <row r="1004">
          <cell r="L1004">
            <v>0</v>
          </cell>
        </row>
        <row r="1005">
          <cell r="L1005">
            <v>0</v>
          </cell>
        </row>
        <row r="1006">
          <cell r="L1006">
            <v>0</v>
          </cell>
        </row>
        <row r="1007">
          <cell r="L1007">
            <v>0</v>
          </cell>
        </row>
        <row r="1008">
          <cell r="L1008">
            <v>0</v>
          </cell>
        </row>
        <row r="1009">
          <cell r="L1009">
            <v>0</v>
          </cell>
        </row>
        <row r="1010">
          <cell r="L1010">
            <v>0</v>
          </cell>
        </row>
        <row r="1011">
          <cell r="L1011">
            <v>0</v>
          </cell>
        </row>
        <row r="1012">
          <cell r="L1012">
            <v>0</v>
          </cell>
        </row>
        <row r="1013">
          <cell r="L1013">
            <v>0</v>
          </cell>
        </row>
        <row r="1014">
          <cell r="L1014">
            <v>0</v>
          </cell>
        </row>
        <row r="1015">
          <cell r="L1015">
            <v>0</v>
          </cell>
        </row>
        <row r="1016">
          <cell r="L1016">
            <v>0</v>
          </cell>
        </row>
        <row r="1017">
          <cell r="L1017">
            <v>0</v>
          </cell>
        </row>
        <row r="1018">
          <cell r="L1018">
            <v>0</v>
          </cell>
        </row>
        <row r="1019">
          <cell r="L1019">
            <v>0</v>
          </cell>
        </row>
        <row r="1020">
          <cell r="L1020">
            <v>0</v>
          </cell>
        </row>
        <row r="1021">
          <cell r="L1021">
            <v>0</v>
          </cell>
        </row>
        <row r="1022">
          <cell r="L1022">
            <v>0</v>
          </cell>
        </row>
        <row r="1023">
          <cell r="L1023">
            <v>0</v>
          </cell>
        </row>
        <row r="1024">
          <cell r="L1024">
            <v>0</v>
          </cell>
        </row>
        <row r="1025">
          <cell r="L1025">
            <v>0</v>
          </cell>
        </row>
        <row r="1026">
          <cell r="L1026">
            <v>0</v>
          </cell>
        </row>
        <row r="1027">
          <cell r="L1027">
            <v>0</v>
          </cell>
        </row>
        <row r="1028">
          <cell r="L1028">
            <v>0</v>
          </cell>
        </row>
        <row r="1029">
          <cell r="L1029">
            <v>0</v>
          </cell>
        </row>
        <row r="1030">
          <cell r="L1030">
            <v>0</v>
          </cell>
        </row>
        <row r="1031">
          <cell r="L1031">
            <v>0</v>
          </cell>
        </row>
        <row r="1032">
          <cell r="L1032">
            <v>0</v>
          </cell>
        </row>
        <row r="1033">
          <cell r="L1033">
            <v>0</v>
          </cell>
        </row>
        <row r="1034">
          <cell r="L1034">
            <v>0</v>
          </cell>
        </row>
        <row r="1035">
          <cell r="L1035">
            <v>0</v>
          </cell>
        </row>
        <row r="1036">
          <cell r="L1036">
            <v>0</v>
          </cell>
        </row>
        <row r="1037">
          <cell r="L1037">
            <v>0</v>
          </cell>
        </row>
        <row r="1038">
          <cell r="L1038">
            <v>0</v>
          </cell>
        </row>
        <row r="1039">
          <cell r="L1039">
            <v>0</v>
          </cell>
        </row>
        <row r="1040">
          <cell r="L1040">
            <v>0</v>
          </cell>
        </row>
        <row r="1041">
          <cell r="L1041">
            <v>0</v>
          </cell>
        </row>
        <row r="1042">
          <cell r="L1042">
            <v>0</v>
          </cell>
        </row>
        <row r="1043">
          <cell r="L1043">
            <v>0</v>
          </cell>
        </row>
        <row r="1044">
          <cell r="L1044">
            <v>0</v>
          </cell>
        </row>
        <row r="1045">
          <cell r="L1045">
            <v>0</v>
          </cell>
        </row>
        <row r="1046">
          <cell r="L1046">
            <v>0</v>
          </cell>
        </row>
        <row r="1047">
          <cell r="L1047">
            <v>0</v>
          </cell>
        </row>
        <row r="1048">
          <cell r="L1048">
            <v>0</v>
          </cell>
        </row>
        <row r="1049">
          <cell r="L1049">
            <v>0</v>
          </cell>
        </row>
        <row r="1050">
          <cell r="L1050">
            <v>0</v>
          </cell>
        </row>
        <row r="1051">
          <cell r="L1051">
            <v>0</v>
          </cell>
        </row>
        <row r="1052">
          <cell r="L1052">
            <v>0</v>
          </cell>
        </row>
        <row r="1053">
          <cell r="L1053">
            <v>0</v>
          </cell>
        </row>
        <row r="1054">
          <cell r="L1054">
            <v>0</v>
          </cell>
        </row>
        <row r="1055">
          <cell r="L1055">
            <v>0</v>
          </cell>
        </row>
        <row r="1056">
          <cell r="L1056">
            <v>0</v>
          </cell>
        </row>
        <row r="1057">
          <cell r="L1057">
            <v>0</v>
          </cell>
        </row>
        <row r="1058">
          <cell r="L1058">
            <v>0</v>
          </cell>
        </row>
        <row r="1059">
          <cell r="L1059">
            <v>0</v>
          </cell>
        </row>
        <row r="1060">
          <cell r="L1060">
            <v>0</v>
          </cell>
        </row>
        <row r="1061">
          <cell r="L1061">
            <v>0</v>
          </cell>
        </row>
        <row r="1062">
          <cell r="L1062">
            <v>0</v>
          </cell>
        </row>
        <row r="1063">
          <cell r="L1063">
            <v>0</v>
          </cell>
        </row>
        <row r="1064">
          <cell r="L1064">
            <v>0</v>
          </cell>
        </row>
        <row r="1065">
          <cell r="L1065">
            <v>0</v>
          </cell>
        </row>
        <row r="1066">
          <cell r="L1066">
            <v>0</v>
          </cell>
        </row>
        <row r="1067">
          <cell r="L1067">
            <v>0</v>
          </cell>
        </row>
        <row r="1068">
          <cell r="L1068">
            <v>0</v>
          </cell>
        </row>
        <row r="1069">
          <cell r="L1069">
            <v>0</v>
          </cell>
        </row>
        <row r="1070">
          <cell r="L1070">
            <v>0</v>
          </cell>
        </row>
        <row r="1071">
          <cell r="L1071">
            <v>0</v>
          </cell>
        </row>
        <row r="1072">
          <cell r="L1072">
            <v>0</v>
          </cell>
        </row>
        <row r="1073">
          <cell r="L1073">
            <v>0</v>
          </cell>
        </row>
        <row r="1074">
          <cell r="L1074">
            <v>0</v>
          </cell>
        </row>
        <row r="1075">
          <cell r="L1075">
            <v>0</v>
          </cell>
        </row>
        <row r="1076">
          <cell r="L1076">
            <v>0</v>
          </cell>
        </row>
        <row r="1077">
          <cell r="L1077">
            <v>0</v>
          </cell>
        </row>
        <row r="1078">
          <cell r="L1078">
            <v>0</v>
          </cell>
        </row>
        <row r="1079">
          <cell r="L1079">
            <v>0</v>
          </cell>
        </row>
        <row r="1080">
          <cell r="L1080">
            <v>0</v>
          </cell>
        </row>
        <row r="1081">
          <cell r="L1081">
            <v>0</v>
          </cell>
        </row>
        <row r="1082">
          <cell r="L1082">
            <v>0</v>
          </cell>
        </row>
        <row r="1083">
          <cell r="L1083">
            <v>0</v>
          </cell>
        </row>
        <row r="1084">
          <cell r="L1084">
            <v>0</v>
          </cell>
        </row>
        <row r="1085">
          <cell r="L1085">
            <v>0</v>
          </cell>
        </row>
        <row r="1086">
          <cell r="L1086">
            <v>0</v>
          </cell>
        </row>
        <row r="1087">
          <cell r="L1087">
            <v>0</v>
          </cell>
        </row>
        <row r="1088">
          <cell r="L1088">
            <v>0</v>
          </cell>
        </row>
        <row r="1089">
          <cell r="L1089">
            <v>0</v>
          </cell>
        </row>
        <row r="1090">
          <cell r="L1090">
            <v>0</v>
          </cell>
        </row>
        <row r="1091">
          <cell r="L1091">
            <v>0</v>
          </cell>
        </row>
        <row r="1092">
          <cell r="L1092">
            <v>0</v>
          </cell>
        </row>
        <row r="1093">
          <cell r="L1093">
            <v>0</v>
          </cell>
        </row>
        <row r="1094">
          <cell r="L1094">
            <v>0</v>
          </cell>
        </row>
        <row r="1095">
          <cell r="L1095">
            <v>0</v>
          </cell>
        </row>
        <row r="1096">
          <cell r="L1096">
            <v>0</v>
          </cell>
        </row>
        <row r="1097">
          <cell r="L1097">
            <v>0</v>
          </cell>
        </row>
        <row r="1098">
          <cell r="L1098">
            <v>0</v>
          </cell>
        </row>
        <row r="1099">
          <cell r="L1099">
            <v>0</v>
          </cell>
        </row>
        <row r="1100">
          <cell r="L1100">
            <v>0</v>
          </cell>
        </row>
        <row r="1101">
          <cell r="L1101">
            <v>0</v>
          </cell>
        </row>
        <row r="1102">
          <cell r="L1102">
            <v>0</v>
          </cell>
        </row>
        <row r="1103">
          <cell r="L1103">
            <v>0</v>
          </cell>
        </row>
        <row r="1104">
          <cell r="L1104">
            <v>0</v>
          </cell>
        </row>
        <row r="1105">
          <cell r="L1105">
            <v>0</v>
          </cell>
        </row>
        <row r="1106">
          <cell r="L1106">
            <v>0</v>
          </cell>
        </row>
        <row r="1107">
          <cell r="L1107">
            <v>0</v>
          </cell>
        </row>
        <row r="1108">
          <cell r="L1108">
            <v>0</v>
          </cell>
        </row>
        <row r="1109">
          <cell r="L1109">
            <v>0</v>
          </cell>
        </row>
        <row r="1110">
          <cell r="L1110">
            <v>0</v>
          </cell>
        </row>
        <row r="1111">
          <cell r="L1111">
            <v>0</v>
          </cell>
        </row>
        <row r="1112">
          <cell r="L1112">
            <v>0</v>
          </cell>
        </row>
        <row r="1113">
          <cell r="L1113">
            <v>0</v>
          </cell>
        </row>
        <row r="1114">
          <cell r="L1114">
            <v>0</v>
          </cell>
        </row>
        <row r="1115">
          <cell r="L1115">
            <v>0</v>
          </cell>
        </row>
        <row r="1116">
          <cell r="L1116">
            <v>0</v>
          </cell>
        </row>
        <row r="1117">
          <cell r="L1117">
            <v>0</v>
          </cell>
        </row>
        <row r="1118">
          <cell r="L1118">
            <v>0</v>
          </cell>
        </row>
        <row r="1119">
          <cell r="L1119">
            <v>0</v>
          </cell>
        </row>
        <row r="1120">
          <cell r="L1120">
            <v>0</v>
          </cell>
        </row>
        <row r="1121">
          <cell r="L1121">
            <v>0</v>
          </cell>
        </row>
        <row r="1122">
          <cell r="L1122">
            <v>0</v>
          </cell>
        </row>
        <row r="1123">
          <cell r="L1123">
            <v>0</v>
          </cell>
        </row>
        <row r="1124">
          <cell r="L1124">
            <v>0</v>
          </cell>
        </row>
        <row r="1125">
          <cell r="L1125">
            <v>0</v>
          </cell>
        </row>
        <row r="1126">
          <cell r="L1126">
            <v>0</v>
          </cell>
        </row>
        <row r="1127">
          <cell r="L1127">
            <v>0</v>
          </cell>
        </row>
        <row r="1128">
          <cell r="L1128">
            <v>0</v>
          </cell>
        </row>
        <row r="1129">
          <cell r="L1129">
            <v>0</v>
          </cell>
        </row>
        <row r="1130">
          <cell r="L1130">
            <v>0</v>
          </cell>
        </row>
        <row r="1131">
          <cell r="L1131">
            <v>0</v>
          </cell>
        </row>
        <row r="1132">
          <cell r="L1132">
            <v>0</v>
          </cell>
        </row>
        <row r="1133">
          <cell r="L1133">
            <v>0</v>
          </cell>
        </row>
        <row r="1134">
          <cell r="L1134">
            <v>0</v>
          </cell>
        </row>
        <row r="1135">
          <cell r="L1135">
            <v>0</v>
          </cell>
        </row>
        <row r="1136">
          <cell r="L1136">
            <v>0</v>
          </cell>
        </row>
        <row r="1137">
          <cell r="L1137">
            <v>0</v>
          </cell>
        </row>
        <row r="1138">
          <cell r="L1138">
            <v>0</v>
          </cell>
        </row>
        <row r="1139">
          <cell r="L1139">
            <v>0</v>
          </cell>
        </row>
        <row r="1140">
          <cell r="L1140">
            <v>0</v>
          </cell>
        </row>
        <row r="1141">
          <cell r="L1141">
            <v>0</v>
          </cell>
        </row>
        <row r="1142">
          <cell r="L1142">
            <v>0</v>
          </cell>
        </row>
        <row r="1143">
          <cell r="L1143">
            <v>0</v>
          </cell>
        </row>
        <row r="1144">
          <cell r="L1144">
            <v>0</v>
          </cell>
        </row>
        <row r="1145">
          <cell r="L1145">
            <v>0</v>
          </cell>
        </row>
        <row r="1146">
          <cell r="L1146">
            <v>0</v>
          </cell>
        </row>
        <row r="1147">
          <cell r="L1147">
            <v>0</v>
          </cell>
        </row>
        <row r="1148">
          <cell r="L1148">
            <v>0</v>
          </cell>
        </row>
        <row r="1149">
          <cell r="L1149">
            <v>0</v>
          </cell>
        </row>
        <row r="1150">
          <cell r="L1150">
            <v>0</v>
          </cell>
        </row>
        <row r="1151">
          <cell r="L1151">
            <v>0</v>
          </cell>
        </row>
        <row r="1152">
          <cell r="L1152">
            <v>0</v>
          </cell>
        </row>
        <row r="1153">
          <cell r="L1153">
            <v>0</v>
          </cell>
        </row>
        <row r="1154">
          <cell r="L1154">
            <v>0</v>
          </cell>
        </row>
        <row r="1155">
          <cell r="L1155">
            <v>0</v>
          </cell>
        </row>
        <row r="1156">
          <cell r="L1156">
            <v>0</v>
          </cell>
        </row>
        <row r="1157">
          <cell r="L1157">
            <v>0</v>
          </cell>
        </row>
        <row r="1158">
          <cell r="L1158">
            <v>0</v>
          </cell>
        </row>
        <row r="1159">
          <cell r="L1159">
            <v>0</v>
          </cell>
        </row>
        <row r="1160">
          <cell r="L1160">
            <v>0</v>
          </cell>
        </row>
        <row r="1161">
          <cell r="L1161">
            <v>0</v>
          </cell>
        </row>
        <row r="1162">
          <cell r="L1162">
            <v>0</v>
          </cell>
        </row>
        <row r="1163">
          <cell r="L1163">
            <v>0</v>
          </cell>
        </row>
        <row r="1164">
          <cell r="L1164">
            <v>0</v>
          </cell>
        </row>
        <row r="1165">
          <cell r="L1165">
            <v>0</v>
          </cell>
        </row>
        <row r="1166">
          <cell r="L1166">
            <v>0</v>
          </cell>
        </row>
        <row r="1167">
          <cell r="L1167">
            <v>0</v>
          </cell>
        </row>
        <row r="1168">
          <cell r="L1168">
            <v>0</v>
          </cell>
        </row>
        <row r="1169">
          <cell r="L1169">
            <v>0</v>
          </cell>
        </row>
        <row r="1170">
          <cell r="L1170">
            <v>0</v>
          </cell>
        </row>
        <row r="1171">
          <cell r="L1171">
            <v>0</v>
          </cell>
        </row>
        <row r="1172">
          <cell r="L1172">
            <v>0</v>
          </cell>
        </row>
        <row r="1173">
          <cell r="L1173">
            <v>0</v>
          </cell>
        </row>
        <row r="1174">
          <cell r="L1174">
            <v>0</v>
          </cell>
        </row>
        <row r="1175">
          <cell r="L1175">
            <v>0</v>
          </cell>
        </row>
        <row r="1176">
          <cell r="L1176">
            <v>0</v>
          </cell>
        </row>
        <row r="1177">
          <cell r="L1177">
            <v>0</v>
          </cell>
        </row>
        <row r="1178">
          <cell r="L1178">
            <v>0</v>
          </cell>
        </row>
        <row r="1179">
          <cell r="L1179">
            <v>0</v>
          </cell>
        </row>
        <row r="1180">
          <cell r="L1180">
            <v>0</v>
          </cell>
        </row>
        <row r="1181">
          <cell r="L1181">
            <v>0</v>
          </cell>
        </row>
        <row r="1182">
          <cell r="L1182">
            <v>0</v>
          </cell>
        </row>
        <row r="1183">
          <cell r="L1183">
            <v>0</v>
          </cell>
        </row>
        <row r="1184">
          <cell r="L1184">
            <v>0</v>
          </cell>
        </row>
        <row r="1185">
          <cell r="L1185">
            <v>0</v>
          </cell>
        </row>
        <row r="1186">
          <cell r="L1186">
            <v>0</v>
          </cell>
        </row>
        <row r="1187">
          <cell r="L1187">
            <v>0</v>
          </cell>
        </row>
        <row r="1188">
          <cell r="L1188">
            <v>0</v>
          </cell>
        </row>
        <row r="1189">
          <cell r="L1189">
            <v>0</v>
          </cell>
        </row>
        <row r="1190">
          <cell r="L1190">
            <v>0</v>
          </cell>
        </row>
        <row r="1191">
          <cell r="L1191">
            <v>0</v>
          </cell>
        </row>
        <row r="1192">
          <cell r="L1192">
            <v>0</v>
          </cell>
        </row>
        <row r="1193">
          <cell r="L1193">
            <v>0</v>
          </cell>
        </row>
        <row r="1194">
          <cell r="L1194">
            <v>0</v>
          </cell>
        </row>
        <row r="1195">
          <cell r="L1195">
            <v>0</v>
          </cell>
        </row>
        <row r="1196">
          <cell r="L1196">
            <v>0</v>
          </cell>
        </row>
        <row r="1197">
          <cell r="L1197">
            <v>0</v>
          </cell>
        </row>
        <row r="1198">
          <cell r="L1198">
            <v>0</v>
          </cell>
        </row>
        <row r="1199">
          <cell r="L1199">
            <v>0</v>
          </cell>
        </row>
        <row r="1200">
          <cell r="L1200">
            <v>0</v>
          </cell>
        </row>
        <row r="1201">
          <cell r="L1201">
            <v>0</v>
          </cell>
        </row>
        <row r="1202">
          <cell r="L1202">
            <v>0</v>
          </cell>
        </row>
        <row r="1203">
          <cell r="L1203">
            <v>0</v>
          </cell>
        </row>
        <row r="1204">
          <cell r="L1204">
            <v>0</v>
          </cell>
        </row>
        <row r="1205">
          <cell r="L1205">
            <v>0</v>
          </cell>
        </row>
        <row r="1206">
          <cell r="L1206">
            <v>0</v>
          </cell>
        </row>
        <row r="1207">
          <cell r="L1207">
            <v>0</v>
          </cell>
        </row>
        <row r="1208">
          <cell r="L1208">
            <v>0</v>
          </cell>
        </row>
        <row r="1209">
          <cell r="L1209">
            <v>0</v>
          </cell>
        </row>
        <row r="1210">
          <cell r="L1210">
            <v>0</v>
          </cell>
        </row>
        <row r="1211">
          <cell r="L1211">
            <v>0</v>
          </cell>
        </row>
        <row r="1212">
          <cell r="L1212">
            <v>0</v>
          </cell>
        </row>
        <row r="1213">
          <cell r="L1213">
            <v>0</v>
          </cell>
        </row>
        <row r="1214">
          <cell r="L1214">
            <v>0</v>
          </cell>
        </row>
        <row r="1215">
          <cell r="L1215">
            <v>0</v>
          </cell>
        </row>
        <row r="1216">
          <cell r="L1216">
            <v>0</v>
          </cell>
        </row>
        <row r="1217">
          <cell r="L1217">
            <v>0</v>
          </cell>
        </row>
        <row r="1218">
          <cell r="L1218">
            <v>0</v>
          </cell>
        </row>
        <row r="1219">
          <cell r="L1219">
            <v>0</v>
          </cell>
        </row>
        <row r="1220">
          <cell r="L1220">
            <v>0</v>
          </cell>
        </row>
        <row r="1221">
          <cell r="L1221">
            <v>0</v>
          </cell>
        </row>
        <row r="1222">
          <cell r="L1222">
            <v>0</v>
          </cell>
        </row>
        <row r="1223">
          <cell r="L1223">
            <v>0</v>
          </cell>
        </row>
        <row r="1224">
          <cell r="L1224">
            <v>0</v>
          </cell>
        </row>
        <row r="1225">
          <cell r="L1225">
            <v>0</v>
          </cell>
        </row>
        <row r="1226">
          <cell r="L1226">
            <v>0</v>
          </cell>
        </row>
        <row r="1227">
          <cell r="L1227">
            <v>0</v>
          </cell>
        </row>
        <row r="1228">
          <cell r="L1228">
            <v>0</v>
          </cell>
        </row>
        <row r="1229">
          <cell r="L1229">
            <v>0</v>
          </cell>
        </row>
        <row r="1230">
          <cell r="L1230">
            <v>0</v>
          </cell>
        </row>
        <row r="1231">
          <cell r="L1231">
            <v>0</v>
          </cell>
        </row>
        <row r="1232">
          <cell r="L1232">
            <v>0</v>
          </cell>
        </row>
        <row r="1233">
          <cell r="L1233">
            <v>0</v>
          </cell>
        </row>
        <row r="1234">
          <cell r="L1234">
            <v>0</v>
          </cell>
        </row>
        <row r="1235">
          <cell r="L1235">
            <v>0</v>
          </cell>
        </row>
        <row r="1236">
          <cell r="L1236">
            <v>0</v>
          </cell>
        </row>
        <row r="1237">
          <cell r="L1237">
            <v>0</v>
          </cell>
        </row>
        <row r="1238">
          <cell r="L1238">
            <v>0</v>
          </cell>
        </row>
        <row r="1239">
          <cell r="L1239">
            <v>0</v>
          </cell>
        </row>
        <row r="1240">
          <cell r="L1240">
            <v>0</v>
          </cell>
        </row>
        <row r="1241">
          <cell r="L1241">
            <v>0</v>
          </cell>
        </row>
        <row r="1242">
          <cell r="L1242">
            <v>0</v>
          </cell>
        </row>
        <row r="1243">
          <cell r="L1243">
            <v>0</v>
          </cell>
        </row>
        <row r="1244">
          <cell r="L1244">
            <v>0</v>
          </cell>
        </row>
        <row r="1245">
          <cell r="L1245">
            <v>0</v>
          </cell>
        </row>
        <row r="1246">
          <cell r="L1246">
            <v>0</v>
          </cell>
        </row>
        <row r="1247">
          <cell r="L1247">
            <v>0</v>
          </cell>
        </row>
        <row r="1248">
          <cell r="L1248">
            <v>0</v>
          </cell>
        </row>
        <row r="1249">
          <cell r="L1249">
            <v>0</v>
          </cell>
        </row>
        <row r="1250">
          <cell r="L1250">
            <v>0</v>
          </cell>
        </row>
        <row r="1251">
          <cell r="L1251">
            <v>0</v>
          </cell>
        </row>
        <row r="1252">
          <cell r="L1252">
            <v>0</v>
          </cell>
        </row>
        <row r="1253">
          <cell r="L1253">
            <v>0</v>
          </cell>
        </row>
        <row r="1254">
          <cell r="L1254">
            <v>0</v>
          </cell>
        </row>
        <row r="1255">
          <cell r="L1255">
            <v>0</v>
          </cell>
        </row>
        <row r="1256">
          <cell r="L1256">
            <v>0</v>
          </cell>
        </row>
        <row r="1257">
          <cell r="L1257">
            <v>0</v>
          </cell>
        </row>
        <row r="1258">
          <cell r="L1258">
            <v>0</v>
          </cell>
        </row>
        <row r="1259">
          <cell r="L1259">
            <v>0</v>
          </cell>
        </row>
        <row r="1260">
          <cell r="L1260">
            <v>0</v>
          </cell>
        </row>
        <row r="1261">
          <cell r="L1261">
            <v>0</v>
          </cell>
        </row>
        <row r="1262">
          <cell r="L1262">
            <v>0</v>
          </cell>
        </row>
        <row r="1263">
          <cell r="L1263">
            <v>0</v>
          </cell>
        </row>
        <row r="1264">
          <cell r="L1264">
            <v>0</v>
          </cell>
        </row>
        <row r="1265">
          <cell r="L1265">
            <v>0</v>
          </cell>
        </row>
        <row r="1266">
          <cell r="L1266">
            <v>0</v>
          </cell>
        </row>
        <row r="1267">
          <cell r="L1267">
            <v>0</v>
          </cell>
        </row>
        <row r="1268">
          <cell r="L1268">
            <v>0</v>
          </cell>
        </row>
        <row r="1269">
          <cell r="L1269">
            <v>0</v>
          </cell>
        </row>
        <row r="1270">
          <cell r="L1270">
            <v>0</v>
          </cell>
        </row>
        <row r="1271">
          <cell r="L1271">
            <v>0</v>
          </cell>
        </row>
        <row r="1272">
          <cell r="L1272">
            <v>0</v>
          </cell>
        </row>
        <row r="1273">
          <cell r="L1273">
            <v>0</v>
          </cell>
        </row>
        <row r="1274">
          <cell r="L1274">
            <v>0</v>
          </cell>
        </row>
        <row r="1275">
          <cell r="L1275">
            <v>0</v>
          </cell>
        </row>
        <row r="1276">
          <cell r="L1276">
            <v>0</v>
          </cell>
        </row>
        <row r="1277">
          <cell r="L1277">
            <v>0</v>
          </cell>
        </row>
        <row r="1278">
          <cell r="L1278">
            <v>0</v>
          </cell>
        </row>
        <row r="1279">
          <cell r="L1279">
            <v>0</v>
          </cell>
        </row>
        <row r="1280">
          <cell r="L1280">
            <v>0</v>
          </cell>
        </row>
        <row r="1281">
          <cell r="L1281">
            <v>0</v>
          </cell>
        </row>
        <row r="1282">
          <cell r="L1282">
            <v>0</v>
          </cell>
        </row>
        <row r="1283">
          <cell r="L1283">
            <v>0</v>
          </cell>
        </row>
        <row r="1284">
          <cell r="L1284">
            <v>0</v>
          </cell>
        </row>
        <row r="1285">
          <cell r="L1285">
            <v>0</v>
          </cell>
        </row>
        <row r="1286">
          <cell r="L1286">
            <v>0</v>
          </cell>
        </row>
        <row r="1287">
          <cell r="L1287">
            <v>0</v>
          </cell>
        </row>
        <row r="1288">
          <cell r="L1288">
            <v>0</v>
          </cell>
        </row>
        <row r="1289">
          <cell r="L1289">
            <v>0</v>
          </cell>
        </row>
        <row r="1290">
          <cell r="L1290">
            <v>0</v>
          </cell>
        </row>
        <row r="1291">
          <cell r="L1291">
            <v>0</v>
          </cell>
        </row>
        <row r="1292">
          <cell r="L1292">
            <v>0</v>
          </cell>
        </row>
        <row r="1293">
          <cell r="L1293">
            <v>0</v>
          </cell>
        </row>
        <row r="1294">
          <cell r="L1294">
            <v>0</v>
          </cell>
        </row>
        <row r="1295">
          <cell r="L1295">
            <v>0</v>
          </cell>
        </row>
        <row r="1296">
          <cell r="L1296">
            <v>0</v>
          </cell>
        </row>
        <row r="1297">
          <cell r="L1297">
            <v>0</v>
          </cell>
        </row>
        <row r="1298">
          <cell r="L1298">
            <v>0</v>
          </cell>
        </row>
        <row r="1299">
          <cell r="L1299">
            <v>0</v>
          </cell>
        </row>
        <row r="1300">
          <cell r="L1300">
            <v>0</v>
          </cell>
        </row>
        <row r="1301">
          <cell r="L1301">
            <v>0</v>
          </cell>
        </row>
        <row r="1302">
          <cell r="L1302">
            <v>0</v>
          </cell>
        </row>
        <row r="1303">
          <cell r="L1303">
            <v>0</v>
          </cell>
        </row>
        <row r="1304">
          <cell r="L1304">
            <v>0</v>
          </cell>
        </row>
        <row r="1305">
          <cell r="L1305">
            <v>0</v>
          </cell>
        </row>
        <row r="1306">
          <cell r="L1306">
            <v>0</v>
          </cell>
        </row>
        <row r="1307">
          <cell r="L1307">
            <v>0</v>
          </cell>
        </row>
        <row r="1308">
          <cell r="L1308">
            <v>0</v>
          </cell>
        </row>
        <row r="1309">
          <cell r="L1309">
            <v>0</v>
          </cell>
        </row>
        <row r="1310">
          <cell r="L1310">
            <v>0</v>
          </cell>
        </row>
        <row r="1311">
          <cell r="L1311">
            <v>0</v>
          </cell>
        </row>
        <row r="1312">
          <cell r="L1312">
            <v>0</v>
          </cell>
        </row>
        <row r="1313">
          <cell r="L1313">
            <v>0</v>
          </cell>
        </row>
        <row r="1314">
          <cell r="L1314">
            <v>0</v>
          </cell>
        </row>
        <row r="1315">
          <cell r="L1315">
            <v>0</v>
          </cell>
        </row>
        <row r="1316">
          <cell r="L1316">
            <v>0</v>
          </cell>
        </row>
        <row r="1317">
          <cell r="L1317">
            <v>0</v>
          </cell>
        </row>
        <row r="1318">
          <cell r="L1318">
            <v>0</v>
          </cell>
        </row>
        <row r="1319">
          <cell r="L1319">
            <v>0</v>
          </cell>
        </row>
        <row r="1320">
          <cell r="L1320">
            <v>0</v>
          </cell>
        </row>
        <row r="1321">
          <cell r="L1321">
            <v>0</v>
          </cell>
        </row>
        <row r="1322">
          <cell r="L1322">
            <v>0</v>
          </cell>
        </row>
        <row r="1323">
          <cell r="L1323">
            <v>0</v>
          </cell>
        </row>
        <row r="1324">
          <cell r="L1324">
            <v>0</v>
          </cell>
        </row>
        <row r="1325">
          <cell r="L1325">
            <v>0</v>
          </cell>
        </row>
        <row r="1326">
          <cell r="L1326">
            <v>0</v>
          </cell>
        </row>
        <row r="1327">
          <cell r="L1327">
            <v>0</v>
          </cell>
        </row>
        <row r="1328">
          <cell r="L1328">
            <v>0</v>
          </cell>
        </row>
        <row r="1329">
          <cell r="L1329">
            <v>0</v>
          </cell>
        </row>
        <row r="1330">
          <cell r="L1330">
            <v>0</v>
          </cell>
        </row>
        <row r="1331">
          <cell r="L1331">
            <v>0</v>
          </cell>
        </row>
        <row r="1332">
          <cell r="L1332">
            <v>0</v>
          </cell>
        </row>
        <row r="1333">
          <cell r="L1333">
            <v>0</v>
          </cell>
        </row>
        <row r="1334">
          <cell r="L1334">
            <v>0</v>
          </cell>
        </row>
        <row r="1335">
          <cell r="L1335">
            <v>0</v>
          </cell>
        </row>
        <row r="1336">
          <cell r="L1336">
            <v>0</v>
          </cell>
        </row>
        <row r="1337">
          <cell r="L1337">
            <v>0</v>
          </cell>
        </row>
        <row r="1338">
          <cell r="L1338">
            <v>0</v>
          </cell>
        </row>
        <row r="1339">
          <cell r="L1339">
            <v>0</v>
          </cell>
        </row>
        <row r="1340">
          <cell r="L1340">
            <v>0</v>
          </cell>
        </row>
        <row r="1341">
          <cell r="L1341">
            <v>0</v>
          </cell>
        </row>
        <row r="1342">
          <cell r="L1342">
            <v>0</v>
          </cell>
        </row>
        <row r="1343">
          <cell r="L1343">
            <v>0</v>
          </cell>
        </row>
        <row r="1344">
          <cell r="L1344">
            <v>0</v>
          </cell>
        </row>
        <row r="1345">
          <cell r="L1345">
            <v>0</v>
          </cell>
        </row>
        <row r="1346">
          <cell r="L1346">
            <v>0</v>
          </cell>
        </row>
        <row r="1347">
          <cell r="L1347">
            <v>0</v>
          </cell>
        </row>
        <row r="1348">
          <cell r="L1348">
            <v>0</v>
          </cell>
        </row>
        <row r="1349">
          <cell r="L1349">
            <v>0</v>
          </cell>
        </row>
        <row r="1350">
          <cell r="L1350">
            <v>0</v>
          </cell>
        </row>
        <row r="1351">
          <cell r="L1351">
            <v>0</v>
          </cell>
        </row>
        <row r="1352">
          <cell r="L1352">
            <v>0</v>
          </cell>
        </row>
        <row r="1353">
          <cell r="L1353">
            <v>0</v>
          </cell>
        </row>
        <row r="1354">
          <cell r="L1354">
            <v>0</v>
          </cell>
        </row>
        <row r="1355">
          <cell r="L1355">
            <v>0</v>
          </cell>
        </row>
        <row r="1356">
          <cell r="L1356">
            <v>0</v>
          </cell>
        </row>
        <row r="1357">
          <cell r="L1357">
            <v>0</v>
          </cell>
        </row>
        <row r="1358">
          <cell r="L1358">
            <v>0</v>
          </cell>
        </row>
        <row r="1359">
          <cell r="L1359">
            <v>0</v>
          </cell>
        </row>
        <row r="1360">
          <cell r="L1360">
            <v>0</v>
          </cell>
        </row>
        <row r="1361">
          <cell r="L1361">
            <v>0</v>
          </cell>
        </row>
        <row r="1362">
          <cell r="L1362">
            <v>0</v>
          </cell>
        </row>
        <row r="1363">
          <cell r="L1363">
            <v>0</v>
          </cell>
        </row>
        <row r="1364">
          <cell r="L1364">
            <v>0</v>
          </cell>
        </row>
        <row r="1365">
          <cell r="L1365">
            <v>0</v>
          </cell>
        </row>
        <row r="1366">
          <cell r="L1366">
            <v>0</v>
          </cell>
        </row>
        <row r="1367">
          <cell r="L1367">
            <v>0</v>
          </cell>
        </row>
        <row r="1368">
          <cell r="L1368">
            <v>0</v>
          </cell>
        </row>
        <row r="1369">
          <cell r="L1369">
            <v>0</v>
          </cell>
        </row>
        <row r="1370">
          <cell r="L1370">
            <v>0</v>
          </cell>
        </row>
        <row r="1371">
          <cell r="L1371">
            <v>0</v>
          </cell>
        </row>
        <row r="1372">
          <cell r="L1372">
            <v>0</v>
          </cell>
        </row>
        <row r="1373">
          <cell r="L1373">
            <v>0</v>
          </cell>
        </row>
        <row r="1374">
          <cell r="L1374">
            <v>0</v>
          </cell>
        </row>
        <row r="1375">
          <cell r="L1375">
            <v>0</v>
          </cell>
        </row>
        <row r="1376">
          <cell r="L1376">
            <v>0</v>
          </cell>
        </row>
        <row r="1377">
          <cell r="L1377">
            <v>0</v>
          </cell>
        </row>
        <row r="1378">
          <cell r="L1378">
            <v>0</v>
          </cell>
        </row>
        <row r="1379">
          <cell r="L1379">
            <v>0</v>
          </cell>
        </row>
        <row r="1380">
          <cell r="L1380">
            <v>0</v>
          </cell>
        </row>
        <row r="1381">
          <cell r="L1381">
            <v>0</v>
          </cell>
        </row>
        <row r="1382">
          <cell r="L1382">
            <v>0</v>
          </cell>
        </row>
        <row r="1383">
          <cell r="L1383">
            <v>0</v>
          </cell>
        </row>
        <row r="1384">
          <cell r="L1384">
            <v>0</v>
          </cell>
        </row>
        <row r="1385">
          <cell r="L1385">
            <v>0</v>
          </cell>
        </row>
        <row r="1386">
          <cell r="L1386">
            <v>0</v>
          </cell>
        </row>
        <row r="1387">
          <cell r="L1387">
            <v>0</v>
          </cell>
        </row>
        <row r="1388">
          <cell r="L1388">
            <v>0</v>
          </cell>
        </row>
        <row r="1389">
          <cell r="L1389">
            <v>0</v>
          </cell>
        </row>
        <row r="1390">
          <cell r="L1390">
            <v>0</v>
          </cell>
        </row>
        <row r="1391">
          <cell r="L1391">
            <v>0</v>
          </cell>
        </row>
        <row r="1392">
          <cell r="L1392">
            <v>0</v>
          </cell>
        </row>
        <row r="1393">
          <cell r="L1393">
            <v>0</v>
          </cell>
        </row>
        <row r="1394">
          <cell r="L1394">
            <v>0</v>
          </cell>
        </row>
        <row r="1395">
          <cell r="L1395">
            <v>0</v>
          </cell>
        </row>
        <row r="1396">
          <cell r="L1396">
            <v>0</v>
          </cell>
        </row>
        <row r="1397">
          <cell r="L1397">
            <v>0</v>
          </cell>
        </row>
        <row r="1398">
          <cell r="L1398">
            <v>0</v>
          </cell>
        </row>
        <row r="1399">
          <cell r="L1399">
            <v>0</v>
          </cell>
        </row>
        <row r="1400">
          <cell r="L1400">
            <v>0</v>
          </cell>
        </row>
        <row r="1401">
          <cell r="L1401">
            <v>0</v>
          </cell>
        </row>
        <row r="1402">
          <cell r="L1402">
            <v>0</v>
          </cell>
        </row>
        <row r="1403">
          <cell r="L1403">
            <v>0</v>
          </cell>
        </row>
        <row r="1404">
          <cell r="L1404">
            <v>0</v>
          </cell>
        </row>
        <row r="1405">
          <cell r="L1405">
            <v>0</v>
          </cell>
        </row>
        <row r="1406">
          <cell r="L1406">
            <v>0</v>
          </cell>
        </row>
        <row r="1407">
          <cell r="L1407">
            <v>0</v>
          </cell>
        </row>
        <row r="1408">
          <cell r="L1408">
            <v>0</v>
          </cell>
        </row>
        <row r="1409">
          <cell r="L1409">
            <v>0</v>
          </cell>
        </row>
        <row r="1410">
          <cell r="L1410">
            <v>0</v>
          </cell>
        </row>
        <row r="1411">
          <cell r="L1411">
            <v>0</v>
          </cell>
        </row>
        <row r="1412">
          <cell r="L1412">
            <v>0</v>
          </cell>
        </row>
        <row r="1413">
          <cell r="L1413">
            <v>0</v>
          </cell>
        </row>
        <row r="1414">
          <cell r="L1414">
            <v>0</v>
          </cell>
        </row>
        <row r="1415">
          <cell r="L1415">
            <v>0</v>
          </cell>
        </row>
        <row r="1416">
          <cell r="L1416">
            <v>0</v>
          </cell>
        </row>
        <row r="1417">
          <cell r="L1417">
            <v>0</v>
          </cell>
        </row>
        <row r="1418">
          <cell r="L1418">
            <v>0</v>
          </cell>
        </row>
        <row r="1419">
          <cell r="L1419">
            <v>0</v>
          </cell>
        </row>
        <row r="1420">
          <cell r="L1420">
            <v>0</v>
          </cell>
        </row>
        <row r="1421">
          <cell r="L1421">
            <v>0</v>
          </cell>
        </row>
        <row r="1422">
          <cell r="L1422">
            <v>0</v>
          </cell>
        </row>
        <row r="1423">
          <cell r="L1423">
            <v>0</v>
          </cell>
        </row>
        <row r="1424">
          <cell r="L1424">
            <v>0</v>
          </cell>
        </row>
        <row r="1425">
          <cell r="L1425">
            <v>0</v>
          </cell>
        </row>
        <row r="1426">
          <cell r="L1426">
            <v>0</v>
          </cell>
        </row>
        <row r="1427">
          <cell r="L1427">
            <v>0</v>
          </cell>
        </row>
        <row r="1428">
          <cell r="L1428">
            <v>0</v>
          </cell>
        </row>
        <row r="1429">
          <cell r="L1429">
            <v>0</v>
          </cell>
        </row>
        <row r="1430">
          <cell r="L1430">
            <v>0</v>
          </cell>
        </row>
        <row r="1431">
          <cell r="L1431">
            <v>0</v>
          </cell>
        </row>
        <row r="1432">
          <cell r="L1432">
            <v>0</v>
          </cell>
        </row>
        <row r="1433">
          <cell r="L1433">
            <v>0</v>
          </cell>
        </row>
        <row r="1434">
          <cell r="L1434">
            <v>0</v>
          </cell>
        </row>
        <row r="1435">
          <cell r="L1435">
            <v>0</v>
          </cell>
        </row>
        <row r="1436">
          <cell r="L1436">
            <v>0</v>
          </cell>
        </row>
        <row r="1437">
          <cell r="L1437">
            <v>0</v>
          </cell>
        </row>
        <row r="1438">
          <cell r="L1438">
            <v>0</v>
          </cell>
        </row>
        <row r="1439">
          <cell r="L1439">
            <v>0</v>
          </cell>
        </row>
        <row r="1440">
          <cell r="L1440">
            <v>0</v>
          </cell>
        </row>
        <row r="1441">
          <cell r="L1441">
            <v>0</v>
          </cell>
        </row>
        <row r="1442">
          <cell r="L1442">
            <v>0</v>
          </cell>
        </row>
        <row r="1443">
          <cell r="L1443">
            <v>0</v>
          </cell>
        </row>
        <row r="1444">
          <cell r="L1444">
            <v>0</v>
          </cell>
        </row>
        <row r="1445">
          <cell r="L1445">
            <v>0</v>
          </cell>
        </row>
        <row r="1446">
          <cell r="L1446">
            <v>0</v>
          </cell>
        </row>
        <row r="1447">
          <cell r="L1447">
            <v>0</v>
          </cell>
        </row>
        <row r="1448">
          <cell r="L1448">
            <v>0</v>
          </cell>
        </row>
        <row r="1449">
          <cell r="L1449">
            <v>0</v>
          </cell>
        </row>
        <row r="1450">
          <cell r="L1450">
            <v>0</v>
          </cell>
        </row>
        <row r="1451">
          <cell r="L1451">
            <v>0</v>
          </cell>
        </row>
        <row r="1452">
          <cell r="L1452">
            <v>0</v>
          </cell>
        </row>
        <row r="1453">
          <cell r="L1453">
            <v>0</v>
          </cell>
        </row>
        <row r="1454">
          <cell r="L1454">
            <v>0</v>
          </cell>
        </row>
        <row r="1455">
          <cell r="L1455">
            <v>0</v>
          </cell>
        </row>
        <row r="1456">
          <cell r="L1456">
            <v>0</v>
          </cell>
        </row>
        <row r="1457">
          <cell r="L1457">
            <v>0</v>
          </cell>
        </row>
        <row r="1458">
          <cell r="L1458">
            <v>0</v>
          </cell>
        </row>
        <row r="1459">
          <cell r="L1459">
            <v>0</v>
          </cell>
        </row>
        <row r="1460">
          <cell r="L1460">
            <v>0</v>
          </cell>
        </row>
        <row r="1461">
          <cell r="L1461">
            <v>0</v>
          </cell>
        </row>
        <row r="1462">
          <cell r="L1462">
            <v>0</v>
          </cell>
        </row>
        <row r="1463">
          <cell r="L1463">
            <v>0</v>
          </cell>
        </row>
        <row r="1464">
          <cell r="L1464">
            <v>0</v>
          </cell>
        </row>
        <row r="1465">
          <cell r="L1465">
            <v>0</v>
          </cell>
        </row>
        <row r="1466">
          <cell r="L1466">
            <v>0</v>
          </cell>
        </row>
        <row r="1467">
          <cell r="L1467">
            <v>0</v>
          </cell>
        </row>
        <row r="1468">
          <cell r="L1468">
            <v>0</v>
          </cell>
        </row>
        <row r="1469">
          <cell r="L1469">
            <v>0</v>
          </cell>
        </row>
        <row r="1470">
          <cell r="L1470">
            <v>0</v>
          </cell>
        </row>
        <row r="1471">
          <cell r="L1471">
            <v>0</v>
          </cell>
        </row>
        <row r="1472">
          <cell r="L1472">
            <v>0</v>
          </cell>
        </row>
        <row r="1473">
          <cell r="L1473">
            <v>0</v>
          </cell>
        </row>
        <row r="1474">
          <cell r="L1474">
            <v>0</v>
          </cell>
        </row>
        <row r="1475">
          <cell r="L1475">
            <v>0</v>
          </cell>
        </row>
        <row r="1476">
          <cell r="L1476">
            <v>0</v>
          </cell>
        </row>
        <row r="1477">
          <cell r="L1477">
            <v>0</v>
          </cell>
        </row>
        <row r="1478">
          <cell r="L1478">
            <v>0</v>
          </cell>
        </row>
        <row r="1479">
          <cell r="L1479">
            <v>0</v>
          </cell>
        </row>
        <row r="1480">
          <cell r="L1480">
            <v>0</v>
          </cell>
        </row>
        <row r="1481">
          <cell r="L1481">
            <v>0</v>
          </cell>
        </row>
        <row r="1482">
          <cell r="L1482">
            <v>0</v>
          </cell>
        </row>
        <row r="1483">
          <cell r="L1483">
            <v>0</v>
          </cell>
        </row>
        <row r="1484">
          <cell r="L1484">
            <v>0</v>
          </cell>
        </row>
        <row r="1485">
          <cell r="L1485">
            <v>0</v>
          </cell>
        </row>
        <row r="1486">
          <cell r="L1486">
            <v>0</v>
          </cell>
        </row>
        <row r="1487">
          <cell r="L1487">
            <v>0</v>
          </cell>
        </row>
        <row r="1488">
          <cell r="L1488">
            <v>0</v>
          </cell>
        </row>
        <row r="1489">
          <cell r="L1489">
            <v>0</v>
          </cell>
        </row>
        <row r="1490">
          <cell r="L1490">
            <v>0</v>
          </cell>
        </row>
        <row r="1491">
          <cell r="L1491">
            <v>0</v>
          </cell>
        </row>
        <row r="1492">
          <cell r="L1492">
            <v>0</v>
          </cell>
        </row>
        <row r="1493">
          <cell r="L1493">
            <v>0</v>
          </cell>
        </row>
        <row r="1494">
          <cell r="L1494">
            <v>0</v>
          </cell>
        </row>
        <row r="1495">
          <cell r="L1495">
            <v>0</v>
          </cell>
        </row>
        <row r="1496">
          <cell r="L1496">
            <v>0</v>
          </cell>
        </row>
        <row r="1497">
          <cell r="L1497">
            <v>0</v>
          </cell>
        </row>
        <row r="1498">
          <cell r="L1498">
            <v>0</v>
          </cell>
        </row>
        <row r="1499">
          <cell r="L1499">
            <v>0</v>
          </cell>
        </row>
        <row r="1500">
          <cell r="L1500">
            <v>0</v>
          </cell>
        </row>
        <row r="1501">
          <cell r="L1501">
            <v>0</v>
          </cell>
        </row>
        <row r="1502">
          <cell r="L1502">
            <v>0</v>
          </cell>
        </row>
        <row r="1503">
          <cell r="L1503">
            <v>0</v>
          </cell>
        </row>
        <row r="1504">
          <cell r="L1504">
            <v>0</v>
          </cell>
        </row>
        <row r="1505">
          <cell r="L1505">
            <v>0</v>
          </cell>
        </row>
        <row r="1506">
          <cell r="L1506">
            <v>0</v>
          </cell>
        </row>
        <row r="1507">
          <cell r="L1507">
            <v>0</v>
          </cell>
        </row>
        <row r="1508">
          <cell r="L1508">
            <v>0</v>
          </cell>
        </row>
        <row r="1509">
          <cell r="L1509">
            <v>0</v>
          </cell>
        </row>
        <row r="1510">
          <cell r="L1510">
            <v>0</v>
          </cell>
        </row>
        <row r="1511">
          <cell r="L1511">
            <v>0</v>
          </cell>
        </row>
        <row r="1512">
          <cell r="L1512">
            <v>0</v>
          </cell>
        </row>
        <row r="1513">
          <cell r="L1513">
            <v>0</v>
          </cell>
        </row>
        <row r="1514">
          <cell r="L1514">
            <v>0</v>
          </cell>
        </row>
        <row r="1515">
          <cell r="L1515">
            <v>0</v>
          </cell>
        </row>
        <row r="1516">
          <cell r="L1516">
            <v>0</v>
          </cell>
        </row>
        <row r="1517">
          <cell r="L1517">
            <v>0</v>
          </cell>
        </row>
        <row r="1518">
          <cell r="L1518">
            <v>0</v>
          </cell>
        </row>
        <row r="1519">
          <cell r="L1519">
            <v>0</v>
          </cell>
        </row>
        <row r="1520">
          <cell r="L1520">
            <v>0</v>
          </cell>
        </row>
        <row r="1521">
          <cell r="L1521">
            <v>0</v>
          </cell>
        </row>
        <row r="1522">
          <cell r="L1522">
            <v>0</v>
          </cell>
        </row>
        <row r="1523">
          <cell r="L1523">
            <v>0</v>
          </cell>
        </row>
        <row r="1524">
          <cell r="L1524">
            <v>0</v>
          </cell>
        </row>
        <row r="1525">
          <cell r="L1525">
            <v>0</v>
          </cell>
        </row>
        <row r="1526">
          <cell r="L1526">
            <v>0</v>
          </cell>
        </row>
        <row r="1527">
          <cell r="L1527">
            <v>0</v>
          </cell>
        </row>
        <row r="1528">
          <cell r="L1528">
            <v>0</v>
          </cell>
        </row>
        <row r="1529">
          <cell r="L1529">
            <v>0</v>
          </cell>
        </row>
        <row r="1530">
          <cell r="L1530">
            <v>0</v>
          </cell>
        </row>
        <row r="1531">
          <cell r="L1531">
            <v>0</v>
          </cell>
        </row>
        <row r="1532">
          <cell r="L1532">
            <v>0</v>
          </cell>
        </row>
        <row r="1533">
          <cell r="L1533">
            <v>0</v>
          </cell>
        </row>
        <row r="1534">
          <cell r="L1534">
            <v>0</v>
          </cell>
        </row>
        <row r="1535">
          <cell r="L1535">
            <v>0</v>
          </cell>
        </row>
        <row r="1536">
          <cell r="L1536">
            <v>0</v>
          </cell>
        </row>
        <row r="1537">
          <cell r="L1537">
            <v>0</v>
          </cell>
        </row>
        <row r="1538">
          <cell r="L1538">
            <v>0</v>
          </cell>
        </row>
        <row r="1539">
          <cell r="L1539">
            <v>0</v>
          </cell>
        </row>
        <row r="1540">
          <cell r="L1540">
            <v>0</v>
          </cell>
        </row>
        <row r="1541">
          <cell r="L1541">
            <v>0</v>
          </cell>
        </row>
        <row r="1542">
          <cell r="L1542">
            <v>0</v>
          </cell>
        </row>
        <row r="1543">
          <cell r="L1543">
            <v>0</v>
          </cell>
        </row>
        <row r="1544">
          <cell r="L1544">
            <v>0</v>
          </cell>
        </row>
        <row r="1545">
          <cell r="L1545">
            <v>0</v>
          </cell>
        </row>
        <row r="1546">
          <cell r="L1546">
            <v>0</v>
          </cell>
        </row>
        <row r="1547">
          <cell r="L1547">
            <v>0</v>
          </cell>
        </row>
        <row r="1548">
          <cell r="L1548">
            <v>0</v>
          </cell>
        </row>
        <row r="1549">
          <cell r="L1549">
            <v>0</v>
          </cell>
        </row>
        <row r="1550">
          <cell r="L1550">
            <v>0</v>
          </cell>
        </row>
        <row r="1551">
          <cell r="L1551">
            <v>0</v>
          </cell>
        </row>
        <row r="1552">
          <cell r="L1552">
            <v>0</v>
          </cell>
        </row>
        <row r="1553">
          <cell r="L1553">
            <v>0</v>
          </cell>
        </row>
        <row r="1554">
          <cell r="L1554">
            <v>0</v>
          </cell>
        </row>
        <row r="1555">
          <cell r="L1555">
            <v>0</v>
          </cell>
        </row>
        <row r="1556">
          <cell r="L1556">
            <v>0</v>
          </cell>
        </row>
        <row r="1557">
          <cell r="L1557">
            <v>0</v>
          </cell>
        </row>
        <row r="1558">
          <cell r="L1558">
            <v>0</v>
          </cell>
        </row>
        <row r="1559">
          <cell r="L1559">
            <v>0</v>
          </cell>
        </row>
        <row r="1560">
          <cell r="L1560">
            <v>0</v>
          </cell>
        </row>
        <row r="1561">
          <cell r="L1561">
            <v>0</v>
          </cell>
        </row>
        <row r="1562">
          <cell r="L1562">
            <v>0</v>
          </cell>
        </row>
        <row r="1563">
          <cell r="L1563">
            <v>0</v>
          </cell>
        </row>
        <row r="1564">
          <cell r="L1564">
            <v>0</v>
          </cell>
        </row>
        <row r="1565">
          <cell r="L1565">
            <v>0</v>
          </cell>
        </row>
        <row r="1566">
          <cell r="L1566">
            <v>0</v>
          </cell>
        </row>
        <row r="1567">
          <cell r="L1567">
            <v>0</v>
          </cell>
        </row>
        <row r="1568">
          <cell r="L1568">
            <v>0</v>
          </cell>
        </row>
        <row r="1569">
          <cell r="L1569">
            <v>0</v>
          </cell>
        </row>
        <row r="1570">
          <cell r="L1570">
            <v>0</v>
          </cell>
        </row>
        <row r="1571">
          <cell r="L1571">
            <v>0</v>
          </cell>
        </row>
        <row r="1572">
          <cell r="L1572">
            <v>0</v>
          </cell>
        </row>
        <row r="1573">
          <cell r="L1573">
            <v>0</v>
          </cell>
        </row>
        <row r="1574">
          <cell r="L1574">
            <v>0</v>
          </cell>
        </row>
        <row r="1575">
          <cell r="L1575">
            <v>0</v>
          </cell>
        </row>
        <row r="1576">
          <cell r="L1576">
            <v>0</v>
          </cell>
        </row>
        <row r="1577">
          <cell r="L1577">
            <v>0</v>
          </cell>
        </row>
        <row r="1578">
          <cell r="L1578">
            <v>0</v>
          </cell>
        </row>
        <row r="1579">
          <cell r="L1579">
            <v>0</v>
          </cell>
        </row>
        <row r="1580">
          <cell r="L1580">
            <v>0</v>
          </cell>
        </row>
        <row r="1581">
          <cell r="L1581">
            <v>0</v>
          </cell>
        </row>
        <row r="1582">
          <cell r="L1582">
            <v>0</v>
          </cell>
        </row>
        <row r="1583">
          <cell r="L1583">
            <v>0</v>
          </cell>
        </row>
        <row r="1584">
          <cell r="L1584">
            <v>0</v>
          </cell>
        </row>
        <row r="1585">
          <cell r="L1585">
            <v>0</v>
          </cell>
        </row>
        <row r="1586">
          <cell r="L1586">
            <v>0</v>
          </cell>
        </row>
        <row r="1587">
          <cell r="L1587">
            <v>0</v>
          </cell>
        </row>
        <row r="1588">
          <cell r="L1588">
            <v>0</v>
          </cell>
        </row>
        <row r="1589">
          <cell r="L1589">
            <v>0</v>
          </cell>
        </row>
        <row r="1590">
          <cell r="L1590">
            <v>0</v>
          </cell>
        </row>
        <row r="1591">
          <cell r="L1591">
            <v>0</v>
          </cell>
        </row>
        <row r="1592">
          <cell r="L1592">
            <v>0</v>
          </cell>
        </row>
        <row r="1593">
          <cell r="L1593">
            <v>0</v>
          </cell>
        </row>
        <row r="1594">
          <cell r="L1594">
            <v>0</v>
          </cell>
        </row>
        <row r="1595">
          <cell r="L1595">
            <v>0</v>
          </cell>
        </row>
        <row r="1596">
          <cell r="L1596">
            <v>0</v>
          </cell>
        </row>
        <row r="1597">
          <cell r="L1597">
            <v>0</v>
          </cell>
        </row>
        <row r="1598">
          <cell r="L1598">
            <v>0</v>
          </cell>
        </row>
        <row r="1599">
          <cell r="L1599">
            <v>0</v>
          </cell>
        </row>
        <row r="1600">
          <cell r="L1600">
            <v>0</v>
          </cell>
        </row>
        <row r="1601">
          <cell r="L1601">
            <v>0</v>
          </cell>
        </row>
        <row r="1602">
          <cell r="L1602">
            <v>0</v>
          </cell>
        </row>
        <row r="1603">
          <cell r="L1603">
            <v>0</v>
          </cell>
        </row>
        <row r="1604">
          <cell r="L1604">
            <v>0</v>
          </cell>
        </row>
        <row r="1605">
          <cell r="L1605">
            <v>0</v>
          </cell>
        </row>
        <row r="1606">
          <cell r="L1606">
            <v>0</v>
          </cell>
        </row>
        <row r="1607">
          <cell r="L1607">
            <v>0</v>
          </cell>
        </row>
        <row r="1608">
          <cell r="L1608">
            <v>0</v>
          </cell>
        </row>
        <row r="1609">
          <cell r="L1609">
            <v>0</v>
          </cell>
        </row>
        <row r="1610">
          <cell r="L1610">
            <v>0</v>
          </cell>
        </row>
        <row r="1611">
          <cell r="L1611">
            <v>0</v>
          </cell>
        </row>
        <row r="1612">
          <cell r="L1612">
            <v>0</v>
          </cell>
        </row>
        <row r="1613">
          <cell r="L1613">
            <v>0</v>
          </cell>
        </row>
        <row r="1614">
          <cell r="L1614">
            <v>0</v>
          </cell>
        </row>
        <row r="1615">
          <cell r="L1615">
            <v>0</v>
          </cell>
        </row>
        <row r="1616">
          <cell r="L1616">
            <v>0</v>
          </cell>
        </row>
        <row r="1617">
          <cell r="L1617">
            <v>0</v>
          </cell>
        </row>
        <row r="1618">
          <cell r="L1618">
            <v>0</v>
          </cell>
        </row>
        <row r="1619">
          <cell r="L1619">
            <v>0</v>
          </cell>
        </row>
        <row r="1620">
          <cell r="L1620">
            <v>0</v>
          </cell>
        </row>
        <row r="1621">
          <cell r="L1621">
            <v>0</v>
          </cell>
        </row>
        <row r="1622">
          <cell r="L1622">
            <v>0</v>
          </cell>
        </row>
        <row r="1623">
          <cell r="L1623">
            <v>0</v>
          </cell>
        </row>
        <row r="1624">
          <cell r="L1624">
            <v>0</v>
          </cell>
        </row>
        <row r="1625">
          <cell r="L1625">
            <v>0</v>
          </cell>
        </row>
        <row r="1626">
          <cell r="L1626">
            <v>0</v>
          </cell>
        </row>
        <row r="1627">
          <cell r="L1627">
            <v>0</v>
          </cell>
        </row>
        <row r="1628">
          <cell r="L1628">
            <v>0</v>
          </cell>
        </row>
        <row r="1629">
          <cell r="L1629">
            <v>0</v>
          </cell>
        </row>
        <row r="1630">
          <cell r="L1630">
            <v>0</v>
          </cell>
        </row>
        <row r="1631">
          <cell r="L1631">
            <v>0</v>
          </cell>
        </row>
        <row r="1632">
          <cell r="L1632">
            <v>0</v>
          </cell>
        </row>
        <row r="1633">
          <cell r="L1633">
            <v>0</v>
          </cell>
        </row>
        <row r="1634">
          <cell r="L1634">
            <v>0</v>
          </cell>
        </row>
        <row r="1635">
          <cell r="L1635">
            <v>0</v>
          </cell>
        </row>
        <row r="1636">
          <cell r="L1636">
            <v>0</v>
          </cell>
        </row>
        <row r="1637">
          <cell r="L1637">
            <v>0</v>
          </cell>
        </row>
        <row r="1638">
          <cell r="L1638">
            <v>0</v>
          </cell>
        </row>
        <row r="1639">
          <cell r="L1639">
            <v>0</v>
          </cell>
        </row>
        <row r="1640">
          <cell r="L1640">
            <v>0</v>
          </cell>
        </row>
        <row r="1641">
          <cell r="L1641">
            <v>0</v>
          </cell>
        </row>
        <row r="1642">
          <cell r="L1642">
            <v>0</v>
          </cell>
        </row>
        <row r="1643">
          <cell r="L1643">
            <v>0</v>
          </cell>
        </row>
        <row r="1644">
          <cell r="L1644">
            <v>0</v>
          </cell>
        </row>
        <row r="1645">
          <cell r="L1645">
            <v>0</v>
          </cell>
        </row>
        <row r="1646">
          <cell r="L1646">
            <v>0</v>
          </cell>
        </row>
        <row r="1647">
          <cell r="L1647">
            <v>0</v>
          </cell>
        </row>
        <row r="1648">
          <cell r="L1648">
            <v>0</v>
          </cell>
        </row>
        <row r="1649">
          <cell r="L1649">
            <v>0</v>
          </cell>
        </row>
        <row r="1650">
          <cell r="L1650">
            <v>0</v>
          </cell>
        </row>
        <row r="1651">
          <cell r="L1651">
            <v>0</v>
          </cell>
        </row>
        <row r="1652">
          <cell r="L1652">
            <v>0</v>
          </cell>
        </row>
        <row r="1653">
          <cell r="L1653">
            <v>0</v>
          </cell>
        </row>
        <row r="1654">
          <cell r="L1654">
            <v>0</v>
          </cell>
        </row>
        <row r="1655">
          <cell r="L1655">
            <v>0</v>
          </cell>
        </row>
        <row r="1656">
          <cell r="L1656">
            <v>0</v>
          </cell>
        </row>
        <row r="1657">
          <cell r="L1657">
            <v>0</v>
          </cell>
        </row>
        <row r="1658">
          <cell r="L1658">
            <v>0</v>
          </cell>
        </row>
        <row r="1659">
          <cell r="L1659">
            <v>0</v>
          </cell>
        </row>
        <row r="1660">
          <cell r="L1660">
            <v>0</v>
          </cell>
        </row>
        <row r="1661">
          <cell r="L1661">
            <v>0</v>
          </cell>
        </row>
        <row r="1662">
          <cell r="L1662">
            <v>0</v>
          </cell>
        </row>
        <row r="1663">
          <cell r="L1663">
            <v>0</v>
          </cell>
        </row>
        <row r="1664">
          <cell r="L1664">
            <v>0</v>
          </cell>
        </row>
        <row r="1665">
          <cell r="L1665">
            <v>0</v>
          </cell>
        </row>
        <row r="1666">
          <cell r="L1666">
            <v>0</v>
          </cell>
        </row>
        <row r="1667">
          <cell r="L1667">
            <v>0</v>
          </cell>
        </row>
        <row r="1668">
          <cell r="L1668">
            <v>0</v>
          </cell>
        </row>
        <row r="1669">
          <cell r="L1669">
            <v>0</v>
          </cell>
        </row>
        <row r="1670">
          <cell r="L1670">
            <v>0</v>
          </cell>
        </row>
        <row r="1671">
          <cell r="L1671">
            <v>0</v>
          </cell>
        </row>
        <row r="1672">
          <cell r="L1672">
            <v>0</v>
          </cell>
        </row>
        <row r="1673">
          <cell r="L1673">
            <v>0</v>
          </cell>
        </row>
        <row r="1674">
          <cell r="L1674">
            <v>0</v>
          </cell>
        </row>
        <row r="1675">
          <cell r="L1675">
            <v>0</v>
          </cell>
        </row>
        <row r="1676">
          <cell r="L1676">
            <v>0</v>
          </cell>
        </row>
        <row r="1677">
          <cell r="L1677">
            <v>0</v>
          </cell>
        </row>
        <row r="1678">
          <cell r="L1678">
            <v>0</v>
          </cell>
        </row>
        <row r="1679">
          <cell r="L1679">
            <v>0</v>
          </cell>
        </row>
        <row r="1680">
          <cell r="L1680">
            <v>0</v>
          </cell>
        </row>
        <row r="1681">
          <cell r="L1681">
            <v>0</v>
          </cell>
        </row>
        <row r="1682">
          <cell r="L1682">
            <v>0</v>
          </cell>
        </row>
        <row r="1683">
          <cell r="L1683">
            <v>0</v>
          </cell>
        </row>
        <row r="1684">
          <cell r="L1684">
            <v>0</v>
          </cell>
        </row>
        <row r="1685">
          <cell r="L1685">
            <v>0</v>
          </cell>
        </row>
        <row r="1686">
          <cell r="L1686">
            <v>0</v>
          </cell>
        </row>
        <row r="1687">
          <cell r="L1687">
            <v>0</v>
          </cell>
        </row>
        <row r="1688">
          <cell r="L1688">
            <v>0</v>
          </cell>
        </row>
        <row r="1689">
          <cell r="L1689">
            <v>0</v>
          </cell>
        </row>
        <row r="1690">
          <cell r="L1690">
            <v>0</v>
          </cell>
        </row>
        <row r="1691">
          <cell r="L1691">
            <v>0</v>
          </cell>
        </row>
        <row r="1692">
          <cell r="L1692">
            <v>0</v>
          </cell>
        </row>
        <row r="1693">
          <cell r="L1693">
            <v>0</v>
          </cell>
        </row>
        <row r="1694">
          <cell r="L1694">
            <v>0</v>
          </cell>
        </row>
        <row r="1695">
          <cell r="L1695">
            <v>0</v>
          </cell>
        </row>
        <row r="1696">
          <cell r="L1696">
            <v>0</v>
          </cell>
        </row>
        <row r="1697">
          <cell r="L1697">
            <v>0</v>
          </cell>
        </row>
        <row r="1698">
          <cell r="L1698">
            <v>0</v>
          </cell>
        </row>
        <row r="1699">
          <cell r="L1699">
            <v>0</v>
          </cell>
        </row>
        <row r="1700">
          <cell r="L1700">
            <v>0</v>
          </cell>
        </row>
        <row r="1701">
          <cell r="L1701">
            <v>0</v>
          </cell>
        </row>
        <row r="1702">
          <cell r="L1702">
            <v>0</v>
          </cell>
        </row>
        <row r="1703">
          <cell r="L1703">
            <v>0</v>
          </cell>
        </row>
        <row r="1704">
          <cell r="L1704">
            <v>0</v>
          </cell>
        </row>
        <row r="1705">
          <cell r="L1705">
            <v>0</v>
          </cell>
        </row>
        <row r="1706">
          <cell r="L1706">
            <v>0</v>
          </cell>
        </row>
        <row r="1707">
          <cell r="L1707">
            <v>0</v>
          </cell>
        </row>
        <row r="1708">
          <cell r="L1708">
            <v>0</v>
          </cell>
        </row>
        <row r="1709">
          <cell r="L1709">
            <v>0</v>
          </cell>
        </row>
        <row r="1710">
          <cell r="L1710">
            <v>0</v>
          </cell>
        </row>
        <row r="1711">
          <cell r="L1711">
            <v>0</v>
          </cell>
        </row>
        <row r="1712">
          <cell r="L1712">
            <v>0</v>
          </cell>
        </row>
        <row r="1713">
          <cell r="L1713">
            <v>0</v>
          </cell>
        </row>
        <row r="1714">
          <cell r="L1714">
            <v>0</v>
          </cell>
        </row>
        <row r="1715">
          <cell r="L1715">
            <v>0</v>
          </cell>
        </row>
        <row r="1716">
          <cell r="L1716">
            <v>0</v>
          </cell>
        </row>
        <row r="1717">
          <cell r="L1717">
            <v>0</v>
          </cell>
        </row>
        <row r="1718">
          <cell r="L1718">
            <v>0</v>
          </cell>
        </row>
        <row r="1719">
          <cell r="L1719">
            <v>0</v>
          </cell>
        </row>
        <row r="1720">
          <cell r="L1720">
            <v>0</v>
          </cell>
        </row>
        <row r="1721">
          <cell r="L1721">
            <v>0</v>
          </cell>
        </row>
        <row r="1722">
          <cell r="L1722">
            <v>0</v>
          </cell>
        </row>
        <row r="1723">
          <cell r="L1723">
            <v>0</v>
          </cell>
        </row>
        <row r="1724">
          <cell r="L1724">
            <v>0</v>
          </cell>
        </row>
        <row r="1725">
          <cell r="L1725">
            <v>0</v>
          </cell>
        </row>
        <row r="1726">
          <cell r="L1726">
            <v>0</v>
          </cell>
        </row>
        <row r="1727">
          <cell r="L1727">
            <v>0</v>
          </cell>
        </row>
        <row r="1728">
          <cell r="L1728">
            <v>0</v>
          </cell>
        </row>
        <row r="1729">
          <cell r="L1729">
            <v>0</v>
          </cell>
        </row>
        <row r="1730">
          <cell r="L1730">
            <v>0</v>
          </cell>
        </row>
        <row r="1731">
          <cell r="L1731">
            <v>0</v>
          </cell>
        </row>
        <row r="1732">
          <cell r="L1732">
            <v>0</v>
          </cell>
        </row>
        <row r="1733">
          <cell r="L1733">
            <v>0</v>
          </cell>
        </row>
        <row r="1734">
          <cell r="L1734">
            <v>0</v>
          </cell>
        </row>
        <row r="1735">
          <cell r="L1735">
            <v>0</v>
          </cell>
        </row>
        <row r="1736">
          <cell r="L1736">
            <v>0</v>
          </cell>
        </row>
        <row r="1737">
          <cell r="L1737">
            <v>0</v>
          </cell>
        </row>
        <row r="1738">
          <cell r="L1738">
            <v>0</v>
          </cell>
        </row>
        <row r="1739">
          <cell r="L1739">
            <v>0</v>
          </cell>
        </row>
        <row r="1740">
          <cell r="L1740">
            <v>0</v>
          </cell>
        </row>
        <row r="1741">
          <cell r="L1741">
            <v>0</v>
          </cell>
        </row>
        <row r="1742">
          <cell r="L1742">
            <v>0</v>
          </cell>
        </row>
        <row r="1743">
          <cell r="L1743">
            <v>0</v>
          </cell>
        </row>
        <row r="1744">
          <cell r="L1744">
            <v>0</v>
          </cell>
        </row>
        <row r="1745">
          <cell r="L1745">
            <v>0</v>
          </cell>
        </row>
        <row r="1746">
          <cell r="L1746">
            <v>0</v>
          </cell>
        </row>
        <row r="1747">
          <cell r="L1747">
            <v>0</v>
          </cell>
        </row>
        <row r="1748">
          <cell r="L1748">
            <v>0</v>
          </cell>
        </row>
        <row r="1749">
          <cell r="L1749">
            <v>0</v>
          </cell>
        </row>
        <row r="1750">
          <cell r="L1750">
            <v>0</v>
          </cell>
        </row>
        <row r="1751">
          <cell r="L1751">
            <v>0</v>
          </cell>
        </row>
        <row r="1752">
          <cell r="L1752">
            <v>0</v>
          </cell>
        </row>
        <row r="1753">
          <cell r="L1753">
            <v>0</v>
          </cell>
        </row>
        <row r="1754">
          <cell r="L1754">
            <v>0</v>
          </cell>
        </row>
        <row r="1755">
          <cell r="L1755">
            <v>0</v>
          </cell>
        </row>
        <row r="1756">
          <cell r="L1756">
            <v>0</v>
          </cell>
        </row>
        <row r="1757">
          <cell r="L1757">
            <v>0</v>
          </cell>
        </row>
        <row r="1758">
          <cell r="L1758">
            <v>0</v>
          </cell>
        </row>
        <row r="1759">
          <cell r="L1759">
            <v>0</v>
          </cell>
        </row>
        <row r="1760">
          <cell r="L1760">
            <v>0</v>
          </cell>
        </row>
        <row r="1761">
          <cell r="L1761">
            <v>0</v>
          </cell>
        </row>
        <row r="1762">
          <cell r="L1762">
            <v>0</v>
          </cell>
        </row>
        <row r="1763">
          <cell r="L1763">
            <v>0</v>
          </cell>
        </row>
        <row r="1764">
          <cell r="L1764">
            <v>0</v>
          </cell>
        </row>
        <row r="1765">
          <cell r="L1765">
            <v>0</v>
          </cell>
        </row>
        <row r="1766">
          <cell r="L1766">
            <v>0</v>
          </cell>
        </row>
        <row r="1767">
          <cell r="L1767">
            <v>0</v>
          </cell>
        </row>
        <row r="1768">
          <cell r="L1768">
            <v>0</v>
          </cell>
        </row>
        <row r="1769">
          <cell r="L1769">
            <v>0</v>
          </cell>
        </row>
        <row r="1770">
          <cell r="L1770">
            <v>0</v>
          </cell>
        </row>
        <row r="1771">
          <cell r="L1771">
            <v>0</v>
          </cell>
        </row>
        <row r="1772">
          <cell r="L1772">
            <v>0</v>
          </cell>
        </row>
        <row r="1773">
          <cell r="L1773">
            <v>0</v>
          </cell>
        </row>
        <row r="1774">
          <cell r="L1774">
            <v>0</v>
          </cell>
        </row>
        <row r="1775">
          <cell r="L1775">
            <v>0</v>
          </cell>
        </row>
        <row r="1776">
          <cell r="L1776">
            <v>0</v>
          </cell>
        </row>
        <row r="1777">
          <cell r="L1777">
            <v>0</v>
          </cell>
        </row>
        <row r="1778">
          <cell r="L1778">
            <v>0</v>
          </cell>
        </row>
        <row r="1779">
          <cell r="L1779">
            <v>0</v>
          </cell>
        </row>
        <row r="1780">
          <cell r="L1780">
            <v>0</v>
          </cell>
        </row>
        <row r="1781">
          <cell r="L1781">
            <v>0</v>
          </cell>
        </row>
        <row r="1782">
          <cell r="L1782">
            <v>0</v>
          </cell>
        </row>
        <row r="1783">
          <cell r="L1783">
            <v>0</v>
          </cell>
        </row>
        <row r="1784">
          <cell r="L1784">
            <v>0</v>
          </cell>
        </row>
        <row r="1785">
          <cell r="L1785">
            <v>0</v>
          </cell>
        </row>
        <row r="1786">
          <cell r="L1786">
            <v>0</v>
          </cell>
        </row>
        <row r="1787">
          <cell r="L1787">
            <v>0</v>
          </cell>
        </row>
        <row r="1788">
          <cell r="L1788">
            <v>0</v>
          </cell>
        </row>
        <row r="1789">
          <cell r="L1789">
            <v>0</v>
          </cell>
        </row>
        <row r="1790">
          <cell r="L1790">
            <v>0</v>
          </cell>
        </row>
        <row r="1791">
          <cell r="L1791">
            <v>0</v>
          </cell>
        </row>
        <row r="1792">
          <cell r="L1792">
            <v>0</v>
          </cell>
        </row>
        <row r="1793">
          <cell r="L1793">
            <v>0</v>
          </cell>
        </row>
        <row r="1794">
          <cell r="L1794">
            <v>0</v>
          </cell>
        </row>
        <row r="1795">
          <cell r="L1795">
            <v>0</v>
          </cell>
        </row>
        <row r="1796">
          <cell r="L1796">
            <v>0</v>
          </cell>
        </row>
        <row r="1797">
          <cell r="L1797">
            <v>0</v>
          </cell>
        </row>
        <row r="1798">
          <cell r="L1798">
            <v>0</v>
          </cell>
        </row>
        <row r="1799">
          <cell r="L1799">
            <v>0</v>
          </cell>
        </row>
        <row r="1800">
          <cell r="L1800">
            <v>0</v>
          </cell>
        </row>
        <row r="1801">
          <cell r="L1801">
            <v>0</v>
          </cell>
        </row>
        <row r="1802">
          <cell r="L1802">
            <v>0</v>
          </cell>
        </row>
        <row r="1803">
          <cell r="L1803">
            <v>0</v>
          </cell>
        </row>
        <row r="1804">
          <cell r="L1804">
            <v>0</v>
          </cell>
        </row>
        <row r="1805">
          <cell r="L1805">
            <v>0</v>
          </cell>
        </row>
        <row r="1806">
          <cell r="L1806">
            <v>0</v>
          </cell>
        </row>
        <row r="1807">
          <cell r="L1807">
            <v>0</v>
          </cell>
        </row>
        <row r="1808">
          <cell r="L1808">
            <v>0</v>
          </cell>
        </row>
        <row r="1809">
          <cell r="L1809">
            <v>0</v>
          </cell>
        </row>
        <row r="1810">
          <cell r="L1810">
            <v>0</v>
          </cell>
        </row>
        <row r="1811">
          <cell r="L1811">
            <v>0</v>
          </cell>
        </row>
        <row r="1812">
          <cell r="L1812">
            <v>0</v>
          </cell>
        </row>
        <row r="1813">
          <cell r="L1813">
            <v>0</v>
          </cell>
        </row>
        <row r="1814">
          <cell r="L1814">
            <v>0</v>
          </cell>
        </row>
        <row r="1815">
          <cell r="L1815">
            <v>0</v>
          </cell>
        </row>
        <row r="1816">
          <cell r="L1816">
            <v>0</v>
          </cell>
        </row>
        <row r="1817">
          <cell r="L1817">
            <v>0</v>
          </cell>
        </row>
        <row r="1818">
          <cell r="L1818">
            <v>0</v>
          </cell>
        </row>
        <row r="1819">
          <cell r="L1819">
            <v>0</v>
          </cell>
        </row>
        <row r="1820">
          <cell r="L1820">
            <v>0</v>
          </cell>
        </row>
        <row r="1821">
          <cell r="L1821">
            <v>0</v>
          </cell>
        </row>
        <row r="1822">
          <cell r="L1822">
            <v>0</v>
          </cell>
        </row>
        <row r="1823">
          <cell r="L1823">
            <v>0</v>
          </cell>
        </row>
        <row r="1824">
          <cell r="L1824">
            <v>0</v>
          </cell>
        </row>
        <row r="1825">
          <cell r="L1825">
            <v>0</v>
          </cell>
        </row>
        <row r="1826">
          <cell r="L1826">
            <v>0</v>
          </cell>
        </row>
        <row r="1827">
          <cell r="L1827">
            <v>0</v>
          </cell>
        </row>
        <row r="1828">
          <cell r="L1828">
            <v>0</v>
          </cell>
        </row>
        <row r="1829">
          <cell r="L1829">
            <v>0</v>
          </cell>
        </row>
        <row r="1830">
          <cell r="L1830">
            <v>0</v>
          </cell>
        </row>
        <row r="1831">
          <cell r="L1831">
            <v>0</v>
          </cell>
        </row>
        <row r="1832">
          <cell r="L1832">
            <v>0</v>
          </cell>
        </row>
        <row r="1833">
          <cell r="L1833">
            <v>0</v>
          </cell>
        </row>
        <row r="1834">
          <cell r="L1834">
            <v>0</v>
          </cell>
        </row>
        <row r="1835">
          <cell r="L1835">
            <v>0</v>
          </cell>
        </row>
        <row r="1836">
          <cell r="L1836">
            <v>0</v>
          </cell>
        </row>
        <row r="1837">
          <cell r="L1837">
            <v>0</v>
          </cell>
        </row>
        <row r="1838">
          <cell r="L1838">
            <v>0</v>
          </cell>
        </row>
        <row r="1839">
          <cell r="L1839">
            <v>0</v>
          </cell>
        </row>
        <row r="1840">
          <cell r="L1840">
            <v>0</v>
          </cell>
        </row>
        <row r="1841">
          <cell r="L1841">
            <v>0</v>
          </cell>
        </row>
        <row r="1842">
          <cell r="L1842">
            <v>0</v>
          </cell>
        </row>
        <row r="1843">
          <cell r="L1843">
            <v>0</v>
          </cell>
        </row>
        <row r="1844">
          <cell r="L1844">
            <v>0</v>
          </cell>
        </row>
        <row r="1845">
          <cell r="L1845">
            <v>0</v>
          </cell>
        </row>
        <row r="1846">
          <cell r="L1846">
            <v>0</v>
          </cell>
        </row>
        <row r="1847">
          <cell r="L1847">
            <v>0</v>
          </cell>
        </row>
        <row r="1848">
          <cell r="L1848">
            <v>0</v>
          </cell>
        </row>
        <row r="1849">
          <cell r="L1849">
            <v>0</v>
          </cell>
        </row>
        <row r="1850">
          <cell r="L1850">
            <v>0</v>
          </cell>
        </row>
        <row r="1851">
          <cell r="L1851">
            <v>0</v>
          </cell>
        </row>
        <row r="1852">
          <cell r="L1852">
            <v>0</v>
          </cell>
        </row>
        <row r="1853">
          <cell r="L1853">
            <v>0</v>
          </cell>
        </row>
        <row r="1854">
          <cell r="L1854">
            <v>0</v>
          </cell>
        </row>
        <row r="1855">
          <cell r="L1855">
            <v>0</v>
          </cell>
        </row>
        <row r="1856">
          <cell r="L1856">
            <v>0</v>
          </cell>
        </row>
        <row r="1857">
          <cell r="L1857">
            <v>0</v>
          </cell>
        </row>
        <row r="1858">
          <cell r="L1858">
            <v>0</v>
          </cell>
        </row>
        <row r="1859">
          <cell r="L1859">
            <v>0</v>
          </cell>
        </row>
        <row r="1860">
          <cell r="L1860">
            <v>0</v>
          </cell>
        </row>
        <row r="1861">
          <cell r="L1861">
            <v>0</v>
          </cell>
        </row>
        <row r="1862">
          <cell r="L1862">
            <v>0</v>
          </cell>
        </row>
        <row r="1863">
          <cell r="L1863">
            <v>0</v>
          </cell>
        </row>
        <row r="1864">
          <cell r="L1864">
            <v>0</v>
          </cell>
        </row>
        <row r="1865">
          <cell r="L1865">
            <v>0</v>
          </cell>
        </row>
        <row r="1866">
          <cell r="L1866">
            <v>0</v>
          </cell>
        </row>
        <row r="1867">
          <cell r="L1867">
            <v>0</v>
          </cell>
        </row>
        <row r="1868">
          <cell r="L1868">
            <v>0</v>
          </cell>
        </row>
        <row r="1869">
          <cell r="L1869">
            <v>0</v>
          </cell>
        </row>
        <row r="1870">
          <cell r="L1870">
            <v>0</v>
          </cell>
        </row>
        <row r="1871">
          <cell r="L1871">
            <v>0</v>
          </cell>
        </row>
        <row r="1872">
          <cell r="L1872">
            <v>0</v>
          </cell>
        </row>
        <row r="1873">
          <cell r="L1873">
            <v>0</v>
          </cell>
        </row>
        <row r="1874">
          <cell r="L1874">
            <v>0</v>
          </cell>
        </row>
        <row r="1875">
          <cell r="L1875">
            <v>0</v>
          </cell>
        </row>
        <row r="1876">
          <cell r="L1876">
            <v>0</v>
          </cell>
        </row>
        <row r="1877">
          <cell r="L1877">
            <v>0</v>
          </cell>
        </row>
        <row r="1878">
          <cell r="L1878">
            <v>0</v>
          </cell>
        </row>
        <row r="1879">
          <cell r="L1879">
            <v>0</v>
          </cell>
        </row>
        <row r="1880">
          <cell r="L1880">
            <v>0</v>
          </cell>
        </row>
        <row r="1881">
          <cell r="L1881">
            <v>0</v>
          </cell>
        </row>
        <row r="1882">
          <cell r="L1882">
            <v>0</v>
          </cell>
        </row>
        <row r="1883">
          <cell r="L1883">
            <v>0</v>
          </cell>
        </row>
        <row r="1884">
          <cell r="L1884">
            <v>0</v>
          </cell>
        </row>
        <row r="1885">
          <cell r="L1885">
            <v>0</v>
          </cell>
        </row>
        <row r="1886">
          <cell r="L1886">
            <v>0</v>
          </cell>
        </row>
        <row r="1887">
          <cell r="L1887">
            <v>0</v>
          </cell>
        </row>
        <row r="1888">
          <cell r="L1888">
            <v>0</v>
          </cell>
        </row>
        <row r="1889">
          <cell r="L1889">
            <v>0</v>
          </cell>
        </row>
        <row r="1890">
          <cell r="L1890">
            <v>0</v>
          </cell>
        </row>
        <row r="1891">
          <cell r="L1891">
            <v>0</v>
          </cell>
        </row>
        <row r="1892">
          <cell r="L1892">
            <v>0</v>
          </cell>
        </row>
        <row r="1893">
          <cell r="L1893">
            <v>0</v>
          </cell>
        </row>
        <row r="1894">
          <cell r="L1894">
            <v>0</v>
          </cell>
        </row>
        <row r="1895">
          <cell r="L1895">
            <v>0</v>
          </cell>
        </row>
        <row r="1896">
          <cell r="L1896">
            <v>0</v>
          </cell>
        </row>
        <row r="1897">
          <cell r="L1897">
            <v>0</v>
          </cell>
        </row>
        <row r="1898">
          <cell r="L1898">
            <v>0</v>
          </cell>
        </row>
        <row r="1899">
          <cell r="L1899">
            <v>0</v>
          </cell>
        </row>
        <row r="1900">
          <cell r="L1900">
            <v>0</v>
          </cell>
        </row>
        <row r="1901">
          <cell r="L1901">
            <v>0</v>
          </cell>
        </row>
        <row r="1902">
          <cell r="L1902">
            <v>0</v>
          </cell>
        </row>
        <row r="1903">
          <cell r="L1903">
            <v>0</v>
          </cell>
        </row>
        <row r="1904">
          <cell r="L1904">
            <v>0</v>
          </cell>
        </row>
        <row r="1905">
          <cell r="L1905">
            <v>0</v>
          </cell>
        </row>
        <row r="1906">
          <cell r="L1906">
            <v>0</v>
          </cell>
        </row>
        <row r="1907">
          <cell r="L1907">
            <v>0</v>
          </cell>
        </row>
        <row r="1908">
          <cell r="L1908">
            <v>0</v>
          </cell>
        </row>
        <row r="1909">
          <cell r="L1909">
            <v>0</v>
          </cell>
        </row>
        <row r="1910">
          <cell r="L1910">
            <v>0</v>
          </cell>
        </row>
        <row r="1911">
          <cell r="L1911">
            <v>0</v>
          </cell>
        </row>
        <row r="1912">
          <cell r="L1912">
            <v>0</v>
          </cell>
        </row>
        <row r="1913">
          <cell r="L1913">
            <v>0</v>
          </cell>
        </row>
        <row r="1914">
          <cell r="L1914">
            <v>0</v>
          </cell>
        </row>
        <row r="1915">
          <cell r="L1915">
            <v>0</v>
          </cell>
        </row>
        <row r="1916">
          <cell r="L1916">
            <v>0</v>
          </cell>
        </row>
        <row r="1917">
          <cell r="L1917">
            <v>0</v>
          </cell>
        </row>
        <row r="1918">
          <cell r="L1918">
            <v>0</v>
          </cell>
        </row>
        <row r="1919">
          <cell r="L1919">
            <v>0</v>
          </cell>
        </row>
        <row r="1920">
          <cell r="L1920">
            <v>0</v>
          </cell>
        </row>
        <row r="1921">
          <cell r="L1921">
            <v>0</v>
          </cell>
        </row>
        <row r="1922">
          <cell r="L1922">
            <v>0</v>
          </cell>
        </row>
        <row r="1923">
          <cell r="L1923">
            <v>0</v>
          </cell>
        </row>
        <row r="1924">
          <cell r="L1924">
            <v>0</v>
          </cell>
        </row>
        <row r="1925">
          <cell r="L1925">
            <v>0</v>
          </cell>
        </row>
        <row r="1926">
          <cell r="L1926">
            <v>0</v>
          </cell>
        </row>
        <row r="1927">
          <cell r="L1927">
            <v>0</v>
          </cell>
        </row>
        <row r="1928">
          <cell r="L1928">
            <v>0</v>
          </cell>
        </row>
        <row r="1929">
          <cell r="L1929">
            <v>0</v>
          </cell>
        </row>
        <row r="1930">
          <cell r="L1930">
            <v>0</v>
          </cell>
        </row>
        <row r="1931">
          <cell r="L1931">
            <v>0</v>
          </cell>
        </row>
        <row r="1932">
          <cell r="L1932">
            <v>0</v>
          </cell>
        </row>
        <row r="1933">
          <cell r="L1933">
            <v>0</v>
          </cell>
        </row>
        <row r="1934">
          <cell r="L1934">
            <v>0</v>
          </cell>
        </row>
        <row r="1935">
          <cell r="L1935">
            <v>0</v>
          </cell>
        </row>
        <row r="1936">
          <cell r="L1936">
            <v>0</v>
          </cell>
        </row>
        <row r="1937">
          <cell r="L1937">
            <v>0</v>
          </cell>
        </row>
        <row r="1938">
          <cell r="L1938">
            <v>0</v>
          </cell>
        </row>
        <row r="1939">
          <cell r="L1939">
            <v>0</v>
          </cell>
        </row>
        <row r="1940">
          <cell r="L1940">
            <v>0</v>
          </cell>
        </row>
        <row r="1941">
          <cell r="L1941">
            <v>0</v>
          </cell>
        </row>
        <row r="1942">
          <cell r="L1942">
            <v>0</v>
          </cell>
        </row>
        <row r="1943">
          <cell r="L1943">
            <v>0</v>
          </cell>
        </row>
        <row r="1944">
          <cell r="L1944">
            <v>0</v>
          </cell>
        </row>
        <row r="1945">
          <cell r="L1945">
            <v>0</v>
          </cell>
        </row>
        <row r="1946">
          <cell r="L1946">
            <v>0</v>
          </cell>
        </row>
        <row r="1947">
          <cell r="L1947">
            <v>0</v>
          </cell>
        </row>
        <row r="1948">
          <cell r="L1948">
            <v>0</v>
          </cell>
        </row>
        <row r="1949">
          <cell r="L1949">
            <v>0</v>
          </cell>
        </row>
        <row r="1950">
          <cell r="L1950">
            <v>0</v>
          </cell>
        </row>
        <row r="1951">
          <cell r="L1951">
            <v>0</v>
          </cell>
        </row>
        <row r="1952">
          <cell r="L1952">
            <v>0</v>
          </cell>
        </row>
        <row r="1953">
          <cell r="L1953">
            <v>0</v>
          </cell>
        </row>
        <row r="1954">
          <cell r="L1954">
            <v>0</v>
          </cell>
        </row>
        <row r="1955">
          <cell r="L1955">
            <v>0</v>
          </cell>
        </row>
        <row r="1956">
          <cell r="L1956">
            <v>0</v>
          </cell>
        </row>
        <row r="1957">
          <cell r="L1957">
            <v>0</v>
          </cell>
        </row>
        <row r="1958">
          <cell r="L1958">
            <v>0</v>
          </cell>
        </row>
        <row r="1959">
          <cell r="L1959">
            <v>0</v>
          </cell>
        </row>
        <row r="1960">
          <cell r="L1960">
            <v>0</v>
          </cell>
        </row>
        <row r="1961">
          <cell r="L1961">
            <v>0</v>
          </cell>
        </row>
        <row r="1962">
          <cell r="L1962">
            <v>0</v>
          </cell>
        </row>
        <row r="1963">
          <cell r="L1963">
            <v>0</v>
          </cell>
        </row>
        <row r="1964">
          <cell r="L1964">
            <v>0</v>
          </cell>
        </row>
        <row r="1965">
          <cell r="L1965">
            <v>0</v>
          </cell>
        </row>
        <row r="1966">
          <cell r="L1966">
            <v>0</v>
          </cell>
        </row>
        <row r="1967">
          <cell r="L1967">
            <v>0</v>
          </cell>
        </row>
        <row r="1968">
          <cell r="L1968">
            <v>0</v>
          </cell>
        </row>
        <row r="1969">
          <cell r="L1969">
            <v>0</v>
          </cell>
        </row>
        <row r="1970">
          <cell r="L1970">
            <v>0</v>
          </cell>
        </row>
        <row r="1971">
          <cell r="L1971">
            <v>0</v>
          </cell>
        </row>
        <row r="1972">
          <cell r="L1972">
            <v>0</v>
          </cell>
        </row>
        <row r="1973">
          <cell r="L1973">
            <v>0</v>
          </cell>
        </row>
        <row r="1974">
          <cell r="L1974">
            <v>0</v>
          </cell>
        </row>
        <row r="1975">
          <cell r="L1975">
            <v>0</v>
          </cell>
        </row>
        <row r="1976">
          <cell r="L1976">
            <v>0</v>
          </cell>
        </row>
        <row r="1977">
          <cell r="L1977">
            <v>0</v>
          </cell>
        </row>
        <row r="1978">
          <cell r="L1978">
            <v>0</v>
          </cell>
        </row>
        <row r="1979">
          <cell r="L1979">
            <v>0</v>
          </cell>
        </row>
        <row r="1980">
          <cell r="L1980">
            <v>0</v>
          </cell>
        </row>
        <row r="1981">
          <cell r="L1981">
            <v>0</v>
          </cell>
        </row>
        <row r="1982">
          <cell r="L1982">
            <v>0</v>
          </cell>
        </row>
        <row r="1983">
          <cell r="L1983">
            <v>0</v>
          </cell>
        </row>
        <row r="1984">
          <cell r="L1984">
            <v>0</v>
          </cell>
        </row>
        <row r="1985">
          <cell r="L1985">
            <v>0</v>
          </cell>
        </row>
        <row r="1986">
          <cell r="L1986">
            <v>0</v>
          </cell>
        </row>
        <row r="1987">
          <cell r="L1987">
            <v>0</v>
          </cell>
        </row>
        <row r="1988">
          <cell r="L1988">
            <v>0</v>
          </cell>
        </row>
        <row r="1989">
          <cell r="L1989">
            <v>0</v>
          </cell>
        </row>
        <row r="1990">
          <cell r="L1990">
            <v>0</v>
          </cell>
        </row>
        <row r="1991">
          <cell r="L1991">
            <v>0</v>
          </cell>
        </row>
        <row r="1992">
          <cell r="L1992">
            <v>0</v>
          </cell>
        </row>
        <row r="1993">
          <cell r="L1993">
            <v>0</v>
          </cell>
        </row>
        <row r="1994">
          <cell r="L1994">
            <v>0</v>
          </cell>
        </row>
        <row r="1995">
          <cell r="L1995">
            <v>0</v>
          </cell>
        </row>
        <row r="1996">
          <cell r="L1996">
            <v>0</v>
          </cell>
        </row>
        <row r="1997">
          <cell r="L1997">
            <v>0</v>
          </cell>
        </row>
        <row r="1998">
          <cell r="L1998">
            <v>0</v>
          </cell>
        </row>
        <row r="1999">
          <cell r="L1999">
            <v>0</v>
          </cell>
        </row>
        <row r="2000">
          <cell r="L2000">
            <v>0</v>
          </cell>
        </row>
        <row r="2001">
          <cell r="L2001">
            <v>0</v>
          </cell>
        </row>
        <row r="2002">
          <cell r="L2002">
            <v>0</v>
          </cell>
        </row>
        <row r="2003">
          <cell r="L2003">
            <v>0</v>
          </cell>
        </row>
        <row r="2004">
          <cell r="L2004">
            <v>0</v>
          </cell>
        </row>
        <row r="2005">
          <cell r="L2005">
            <v>0</v>
          </cell>
        </row>
        <row r="2006">
          <cell r="L2006">
            <v>0</v>
          </cell>
        </row>
        <row r="2007">
          <cell r="L2007">
            <v>0</v>
          </cell>
        </row>
        <row r="2008">
          <cell r="L2008">
            <v>0</v>
          </cell>
        </row>
        <row r="2009">
          <cell r="L2009">
            <v>0</v>
          </cell>
        </row>
        <row r="2010">
          <cell r="L2010">
            <v>0</v>
          </cell>
        </row>
        <row r="2011">
          <cell r="L2011">
            <v>0</v>
          </cell>
        </row>
        <row r="2012">
          <cell r="L2012">
            <v>0</v>
          </cell>
        </row>
        <row r="2013">
          <cell r="L2013">
            <v>0</v>
          </cell>
        </row>
        <row r="2014">
          <cell r="L2014">
            <v>0</v>
          </cell>
        </row>
        <row r="2015">
          <cell r="L2015">
            <v>0</v>
          </cell>
        </row>
        <row r="2016">
          <cell r="L2016">
            <v>0</v>
          </cell>
        </row>
        <row r="2017">
          <cell r="L2017">
            <v>0</v>
          </cell>
        </row>
        <row r="2018">
          <cell r="L2018">
            <v>0</v>
          </cell>
        </row>
        <row r="2019">
          <cell r="L2019">
            <v>0</v>
          </cell>
        </row>
        <row r="2020">
          <cell r="L2020">
            <v>0</v>
          </cell>
        </row>
        <row r="2021">
          <cell r="L2021">
            <v>0</v>
          </cell>
        </row>
        <row r="2022">
          <cell r="L2022">
            <v>0</v>
          </cell>
        </row>
        <row r="2023">
          <cell r="L2023">
            <v>0</v>
          </cell>
        </row>
        <row r="2024">
          <cell r="L2024">
            <v>0</v>
          </cell>
        </row>
        <row r="2025">
          <cell r="L2025">
            <v>0</v>
          </cell>
        </row>
        <row r="2026">
          <cell r="L2026">
            <v>0</v>
          </cell>
        </row>
        <row r="2027">
          <cell r="L2027">
            <v>0</v>
          </cell>
        </row>
        <row r="2028">
          <cell r="L2028">
            <v>0</v>
          </cell>
        </row>
        <row r="2029">
          <cell r="L2029">
            <v>0</v>
          </cell>
        </row>
        <row r="2030">
          <cell r="L2030">
            <v>0</v>
          </cell>
        </row>
        <row r="2031">
          <cell r="L2031">
            <v>0</v>
          </cell>
        </row>
        <row r="2032">
          <cell r="L2032">
            <v>0</v>
          </cell>
        </row>
        <row r="2033">
          <cell r="L2033">
            <v>0</v>
          </cell>
        </row>
        <row r="2034">
          <cell r="L2034">
            <v>0</v>
          </cell>
        </row>
        <row r="2035">
          <cell r="L2035">
            <v>0</v>
          </cell>
        </row>
        <row r="2036">
          <cell r="L2036">
            <v>0</v>
          </cell>
        </row>
        <row r="2037">
          <cell r="L2037">
            <v>0</v>
          </cell>
        </row>
        <row r="2038">
          <cell r="L2038">
            <v>0</v>
          </cell>
        </row>
        <row r="2039">
          <cell r="L2039">
            <v>0</v>
          </cell>
        </row>
        <row r="2040">
          <cell r="L2040">
            <v>0</v>
          </cell>
        </row>
        <row r="2041">
          <cell r="L2041">
            <v>0</v>
          </cell>
        </row>
        <row r="2042">
          <cell r="L2042">
            <v>0</v>
          </cell>
        </row>
        <row r="2043">
          <cell r="L2043">
            <v>0</v>
          </cell>
        </row>
        <row r="2044">
          <cell r="L2044">
            <v>0</v>
          </cell>
        </row>
        <row r="2045">
          <cell r="L2045">
            <v>0</v>
          </cell>
        </row>
        <row r="2046">
          <cell r="L2046">
            <v>0</v>
          </cell>
        </row>
        <row r="2047">
          <cell r="L2047">
            <v>0</v>
          </cell>
        </row>
        <row r="2048">
          <cell r="L2048">
            <v>0</v>
          </cell>
        </row>
        <row r="2049">
          <cell r="L2049">
            <v>0</v>
          </cell>
        </row>
        <row r="2050">
          <cell r="L2050">
            <v>0</v>
          </cell>
        </row>
        <row r="2051">
          <cell r="L2051">
            <v>0</v>
          </cell>
        </row>
        <row r="2052">
          <cell r="L2052">
            <v>0</v>
          </cell>
        </row>
        <row r="2053">
          <cell r="L2053">
            <v>0</v>
          </cell>
        </row>
        <row r="2054">
          <cell r="L2054">
            <v>0</v>
          </cell>
        </row>
        <row r="2055">
          <cell r="L2055">
            <v>0</v>
          </cell>
        </row>
        <row r="2056">
          <cell r="L2056">
            <v>0</v>
          </cell>
        </row>
        <row r="2057">
          <cell r="L2057">
            <v>0</v>
          </cell>
        </row>
        <row r="2058">
          <cell r="L2058">
            <v>0</v>
          </cell>
        </row>
        <row r="2059">
          <cell r="L2059">
            <v>0</v>
          </cell>
        </row>
        <row r="2060">
          <cell r="L2060">
            <v>0</v>
          </cell>
        </row>
        <row r="2061">
          <cell r="L2061">
            <v>0</v>
          </cell>
        </row>
        <row r="2062">
          <cell r="L2062">
            <v>0</v>
          </cell>
        </row>
        <row r="2063">
          <cell r="L2063">
            <v>0</v>
          </cell>
        </row>
        <row r="2064">
          <cell r="L2064">
            <v>0</v>
          </cell>
        </row>
        <row r="2065">
          <cell r="L2065">
            <v>0</v>
          </cell>
        </row>
        <row r="2066">
          <cell r="L2066">
            <v>0</v>
          </cell>
        </row>
        <row r="2067">
          <cell r="L2067">
            <v>0</v>
          </cell>
        </row>
        <row r="2068">
          <cell r="L2068">
            <v>0</v>
          </cell>
        </row>
        <row r="2069">
          <cell r="L2069">
            <v>0</v>
          </cell>
        </row>
        <row r="2070">
          <cell r="L2070">
            <v>0</v>
          </cell>
        </row>
        <row r="2071">
          <cell r="L2071">
            <v>0</v>
          </cell>
        </row>
        <row r="2072">
          <cell r="L2072">
            <v>0</v>
          </cell>
        </row>
        <row r="2073">
          <cell r="L2073">
            <v>0</v>
          </cell>
        </row>
        <row r="2074">
          <cell r="L2074">
            <v>0</v>
          </cell>
        </row>
        <row r="2075">
          <cell r="L2075">
            <v>0</v>
          </cell>
        </row>
        <row r="2076">
          <cell r="L2076">
            <v>0</v>
          </cell>
        </row>
        <row r="2077">
          <cell r="L2077">
            <v>0</v>
          </cell>
        </row>
        <row r="2078">
          <cell r="L2078">
            <v>0</v>
          </cell>
        </row>
        <row r="2079">
          <cell r="L2079">
            <v>0</v>
          </cell>
        </row>
        <row r="2080">
          <cell r="L2080">
            <v>0</v>
          </cell>
        </row>
        <row r="2081">
          <cell r="L2081">
            <v>0</v>
          </cell>
        </row>
        <row r="2082">
          <cell r="L2082">
            <v>0</v>
          </cell>
        </row>
        <row r="2083">
          <cell r="L2083">
            <v>0</v>
          </cell>
        </row>
        <row r="2084">
          <cell r="L2084">
            <v>0</v>
          </cell>
        </row>
        <row r="2085">
          <cell r="L2085">
            <v>0</v>
          </cell>
        </row>
        <row r="2086">
          <cell r="L2086">
            <v>0</v>
          </cell>
        </row>
        <row r="2087">
          <cell r="L2087">
            <v>0</v>
          </cell>
        </row>
        <row r="2088">
          <cell r="L2088">
            <v>0</v>
          </cell>
        </row>
        <row r="2089">
          <cell r="L2089">
            <v>0</v>
          </cell>
        </row>
        <row r="2090">
          <cell r="L2090">
            <v>0</v>
          </cell>
        </row>
        <row r="2091">
          <cell r="L2091">
            <v>0</v>
          </cell>
        </row>
        <row r="2092">
          <cell r="L2092">
            <v>0</v>
          </cell>
        </row>
        <row r="2093">
          <cell r="L2093">
            <v>0</v>
          </cell>
        </row>
        <row r="2094">
          <cell r="L2094">
            <v>0</v>
          </cell>
        </row>
        <row r="2095">
          <cell r="L2095">
            <v>0</v>
          </cell>
        </row>
        <row r="2096">
          <cell r="L2096">
            <v>0</v>
          </cell>
        </row>
        <row r="2097">
          <cell r="L2097">
            <v>0</v>
          </cell>
        </row>
        <row r="2098">
          <cell r="L2098">
            <v>0</v>
          </cell>
        </row>
        <row r="2099">
          <cell r="L2099">
            <v>0</v>
          </cell>
        </row>
        <row r="2100">
          <cell r="L2100">
            <v>0</v>
          </cell>
        </row>
        <row r="2101">
          <cell r="L2101">
            <v>0</v>
          </cell>
        </row>
        <row r="2102">
          <cell r="L2102">
            <v>0</v>
          </cell>
        </row>
        <row r="2103">
          <cell r="L2103">
            <v>0</v>
          </cell>
        </row>
        <row r="2104">
          <cell r="L2104">
            <v>0</v>
          </cell>
        </row>
        <row r="2105">
          <cell r="L2105">
            <v>0</v>
          </cell>
        </row>
        <row r="2106">
          <cell r="L2106">
            <v>0</v>
          </cell>
        </row>
        <row r="2107">
          <cell r="L2107">
            <v>0</v>
          </cell>
        </row>
        <row r="2108">
          <cell r="L2108">
            <v>0</v>
          </cell>
        </row>
        <row r="2109">
          <cell r="L2109">
            <v>0</v>
          </cell>
        </row>
        <row r="2110">
          <cell r="L2110">
            <v>0</v>
          </cell>
        </row>
        <row r="2111">
          <cell r="L2111">
            <v>0</v>
          </cell>
        </row>
        <row r="2112">
          <cell r="L2112">
            <v>0</v>
          </cell>
        </row>
        <row r="2113">
          <cell r="L2113">
            <v>0</v>
          </cell>
        </row>
        <row r="2114">
          <cell r="L2114">
            <v>0</v>
          </cell>
        </row>
        <row r="2115">
          <cell r="L2115">
            <v>0</v>
          </cell>
        </row>
        <row r="2116">
          <cell r="L2116">
            <v>0</v>
          </cell>
        </row>
        <row r="2117">
          <cell r="L2117">
            <v>0</v>
          </cell>
        </row>
        <row r="2118">
          <cell r="L2118">
            <v>0</v>
          </cell>
        </row>
        <row r="2119">
          <cell r="L2119">
            <v>0</v>
          </cell>
        </row>
        <row r="2120">
          <cell r="L2120">
            <v>0</v>
          </cell>
        </row>
        <row r="2121">
          <cell r="L2121">
            <v>0</v>
          </cell>
        </row>
        <row r="2122">
          <cell r="L2122">
            <v>0</v>
          </cell>
        </row>
        <row r="2123">
          <cell r="L2123">
            <v>0</v>
          </cell>
        </row>
        <row r="2124">
          <cell r="L2124">
            <v>0</v>
          </cell>
        </row>
        <row r="2125">
          <cell r="L2125">
            <v>0</v>
          </cell>
        </row>
        <row r="2126">
          <cell r="L2126">
            <v>0</v>
          </cell>
        </row>
        <row r="2127">
          <cell r="L2127">
            <v>0</v>
          </cell>
        </row>
        <row r="2128">
          <cell r="L2128">
            <v>0</v>
          </cell>
        </row>
        <row r="2129">
          <cell r="L2129">
            <v>0</v>
          </cell>
        </row>
        <row r="2130">
          <cell r="L2130">
            <v>0</v>
          </cell>
        </row>
        <row r="2131">
          <cell r="L2131">
            <v>0</v>
          </cell>
        </row>
        <row r="2132">
          <cell r="L2132">
            <v>0</v>
          </cell>
        </row>
        <row r="2133">
          <cell r="L2133">
            <v>0</v>
          </cell>
        </row>
        <row r="2134">
          <cell r="L2134">
            <v>0</v>
          </cell>
        </row>
        <row r="2135">
          <cell r="L2135">
            <v>0</v>
          </cell>
        </row>
        <row r="2136">
          <cell r="L2136">
            <v>0</v>
          </cell>
        </row>
        <row r="2137">
          <cell r="L2137">
            <v>0</v>
          </cell>
        </row>
        <row r="2138">
          <cell r="L2138">
            <v>0</v>
          </cell>
        </row>
        <row r="2139">
          <cell r="L2139">
            <v>0</v>
          </cell>
        </row>
        <row r="2140">
          <cell r="L2140">
            <v>0</v>
          </cell>
        </row>
        <row r="2141">
          <cell r="L2141">
            <v>0</v>
          </cell>
        </row>
        <row r="2142">
          <cell r="L2142">
            <v>0</v>
          </cell>
        </row>
        <row r="2143">
          <cell r="L2143">
            <v>0</v>
          </cell>
        </row>
        <row r="2144">
          <cell r="L2144">
            <v>0</v>
          </cell>
        </row>
        <row r="2145">
          <cell r="L2145">
            <v>0</v>
          </cell>
        </row>
        <row r="2146">
          <cell r="L2146">
            <v>0</v>
          </cell>
        </row>
        <row r="2147">
          <cell r="L2147">
            <v>0</v>
          </cell>
        </row>
        <row r="2148">
          <cell r="L2148">
            <v>0</v>
          </cell>
        </row>
        <row r="2149">
          <cell r="L2149">
            <v>0</v>
          </cell>
        </row>
        <row r="2150">
          <cell r="L2150">
            <v>0</v>
          </cell>
        </row>
        <row r="2151">
          <cell r="L2151">
            <v>0</v>
          </cell>
        </row>
        <row r="2152">
          <cell r="L2152">
            <v>0</v>
          </cell>
        </row>
        <row r="2153">
          <cell r="L2153">
            <v>0</v>
          </cell>
        </row>
        <row r="2154">
          <cell r="L2154">
            <v>0</v>
          </cell>
        </row>
        <row r="2155">
          <cell r="L2155">
            <v>0</v>
          </cell>
        </row>
        <row r="2156">
          <cell r="L2156">
            <v>0</v>
          </cell>
        </row>
        <row r="2157">
          <cell r="L2157">
            <v>0</v>
          </cell>
        </row>
        <row r="2158">
          <cell r="L2158">
            <v>0</v>
          </cell>
        </row>
        <row r="2159">
          <cell r="L2159">
            <v>0</v>
          </cell>
        </row>
        <row r="2160">
          <cell r="L2160">
            <v>0</v>
          </cell>
        </row>
        <row r="2161">
          <cell r="L2161">
            <v>0</v>
          </cell>
        </row>
        <row r="2162">
          <cell r="L2162">
            <v>0</v>
          </cell>
        </row>
        <row r="2163">
          <cell r="L2163">
            <v>0</v>
          </cell>
        </row>
        <row r="2164">
          <cell r="L2164">
            <v>0</v>
          </cell>
        </row>
        <row r="2165">
          <cell r="L2165">
            <v>0</v>
          </cell>
        </row>
        <row r="2166">
          <cell r="L2166">
            <v>0</v>
          </cell>
        </row>
        <row r="2167">
          <cell r="L2167">
            <v>0</v>
          </cell>
        </row>
        <row r="2168">
          <cell r="L2168">
            <v>0</v>
          </cell>
        </row>
        <row r="2169">
          <cell r="L2169">
            <v>0</v>
          </cell>
        </row>
        <row r="2170">
          <cell r="L2170">
            <v>0</v>
          </cell>
        </row>
        <row r="2171">
          <cell r="L2171">
            <v>0</v>
          </cell>
        </row>
        <row r="2172">
          <cell r="L2172">
            <v>0</v>
          </cell>
        </row>
        <row r="2173">
          <cell r="L2173">
            <v>0</v>
          </cell>
        </row>
        <row r="2174">
          <cell r="L2174">
            <v>0</v>
          </cell>
        </row>
        <row r="2175">
          <cell r="L2175">
            <v>0</v>
          </cell>
        </row>
        <row r="2176">
          <cell r="L2176">
            <v>0</v>
          </cell>
        </row>
        <row r="2177">
          <cell r="L2177">
            <v>0</v>
          </cell>
        </row>
        <row r="2178">
          <cell r="L2178">
            <v>0</v>
          </cell>
        </row>
        <row r="2179">
          <cell r="L2179">
            <v>0</v>
          </cell>
        </row>
        <row r="2180">
          <cell r="L2180">
            <v>0</v>
          </cell>
        </row>
        <row r="2181">
          <cell r="L2181">
            <v>0</v>
          </cell>
        </row>
        <row r="2182">
          <cell r="L2182">
            <v>0</v>
          </cell>
        </row>
        <row r="2183">
          <cell r="L2183">
            <v>0</v>
          </cell>
        </row>
        <row r="2184">
          <cell r="L2184">
            <v>0</v>
          </cell>
        </row>
        <row r="2185">
          <cell r="L2185">
            <v>0</v>
          </cell>
        </row>
        <row r="2186">
          <cell r="L2186">
            <v>0</v>
          </cell>
        </row>
        <row r="2187">
          <cell r="L2187">
            <v>0</v>
          </cell>
        </row>
        <row r="2188">
          <cell r="L2188">
            <v>0</v>
          </cell>
        </row>
        <row r="2189">
          <cell r="L2189">
            <v>0</v>
          </cell>
        </row>
        <row r="2190">
          <cell r="L2190">
            <v>0</v>
          </cell>
        </row>
        <row r="2191">
          <cell r="L2191">
            <v>0</v>
          </cell>
        </row>
        <row r="2192">
          <cell r="L2192">
            <v>0</v>
          </cell>
        </row>
        <row r="2193">
          <cell r="L2193">
            <v>0</v>
          </cell>
        </row>
        <row r="2194">
          <cell r="L2194">
            <v>0</v>
          </cell>
        </row>
        <row r="2195">
          <cell r="L2195">
            <v>0</v>
          </cell>
        </row>
        <row r="2196">
          <cell r="L2196">
            <v>0</v>
          </cell>
        </row>
        <row r="2197">
          <cell r="L2197">
            <v>0</v>
          </cell>
        </row>
        <row r="2198">
          <cell r="L2198">
            <v>0</v>
          </cell>
        </row>
        <row r="2199">
          <cell r="L2199">
            <v>0</v>
          </cell>
        </row>
        <row r="2200">
          <cell r="L2200">
            <v>0</v>
          </cell>
        </row>
        <row r="2201">
          <cell r="L2201">
            <v>0</v>
          </cell>
        </row>
        <row r="2202">
          <cell r="L2202">
            <v>0</v>
          </cell>
        </row>
        <row r="2203">
          <cell r="L2203">
            <v>0</v>
          </cell>
        </row>
        <row r="2204">
          <cell r="L2204">
            <v>0</v>
          </cell>
        </row>
        <row r="2205">
          <cell r="L2205">
            <v>0</v>
          </cell>
        </row>
        <row r="2206">
          <cell r="L2206">
            <v>0</v>
          </cell>
        </row>
        <row r="2207">
          <cell r="L2207">
            <v>0</v>
          </cell>
        </row>
        <row r="2208">
          <cell r="L2208">
            <v>0</v>
          </cell>
        </row>
        <row r="2209">
          <cell r="L2209">
            <v>0</v>
          </cell>
        </row>
        <row r="2210">
          <cell r="L2210">
            <v>0</v>
          </cell>
        </row>
        <row r="2211">
          <cell r="L2211">
            <v>0</v>
          </cell>
        </row>
        <row r="2212">
          <cell r="L2212">
            <v>0</v>
          </cell>
        </row>
        <row r="2213">
          <cell r="L2213">
            <v>0</v>
          </cell>
        </row>
        <row r="2214">
          <cell r="L2214">
            <v>0</v>
          </cell>
        </row>
        <row r="2215">
          <cell r="L2215">
            <v>0</v>
          </cell>
        </row>
        <row r="2216">
          <cell r="L2216">
            <v>0</v>
          </cell>
        </row>
        <row r="2217">
          <cell r="L2217">
            <v>0</v>
          </cell>
        </row>
        <row r="2218">
          <cell r="L2218">
            <v>0</v>
          </cell>
        </row>
        <row r="2219">
          <cell r="L2219">
            <v>0</v>
          </cell>
        </row>
        <row r="2220">
          <cell r="L2220">
            <v>0</v>
          </cell>
        </row>
        <row r="2221">
          <cell r="L2221">
            <v>0</v>
          </cell>
        </row>
        <row r="2222">
          <cell r="L2222">
            <v>0</v>
          </cell>
        </row>
        <row r="2223">
          <cell r="L2223">
            <v>0</v>
          </cell>
        </row>
        <row r="2224">
          <cell r="L2224">
            <v>0</v>
          </cell>
        </row>
        <row r="2225">
          <cell r="L2225">
            <v>0</v>
          </cell>
        </row>
        <row r="2226">
          <cell r="L2226">
            <v>0</v>
          </cell>
        </row>
        <row r="2227">
          <cell r="L2227">
            <v>0</v>
          </cell>
        </row>
        <row r="2228">
          <cell r="L2228">
            <v>0</v>
          </cell>
        </row>
        <row r="2229">
          <cell r="L2229">
            <v>0</v>
          </cell>
        </row>
        <row r="2230">
          <cell r="L2230">
            <v>0</v>
          </cell>
        </row>
        <row r="2231">
          <cell r="L2231">
            <v>0</v>
          </cell>
        </row>
        <row r="2232">
          <cell r="L2232">
            <v>0</v>
          </cell>
        </row>
        <row r="2233">
          <cell r="L2233">
            <v>0</v>
          </cell>
        </row>
        <row r="2234">
          <cell r="L2234">
            <v>0</v>
          </cell>
        </row>
        <row r="2235">
          <cell r="L2235">
            <v>0</v>
          </cell>
        </row>
        <row r="2236">
          <cell r="L2236">
            <v>0</v>
          </cell>
        </row>
        <row r="2237">
          <cell r="L2237">
            <v>0</v>
          </cell>
        </row>
        <row r="2238">
          <cell r="L2238">
            <v>0</v>
          </cell>
        </row>
        <row r="2239">
          <cell r="L2239">
            <v>0</v>
          </cell>
        </row>
        <row r="2240">
          <cell r="L2240">
            <v>0</v>
          </cell>
        </row>
        <row r="2241">
          <cell r="L2241">
            <v>0</v>
          </cell>
        </row>
        <row r="2242">
          <cell r="L2242">
            <v>0</v>
          </cell>
        </row>
        <row r="2243">
          <cell r="L2243">
            <v>0</v>
          </cell>
        </row>
        <row r="2244">
          <cell r="L2244">
            <v>0</v>
          </cell>
        </row>
        <row r="2245">
          <cell r="L2245">
            <v>0</v>
          </cell>
        </row>
        <row r="2246">
          <cell r="L2246">
            <v>0</v>
          </cell>
        </row>
        <row r="2247">
          <cell r="L2247">
            <v>0</v>
          </cell>
        </row>
        <row r="2248">
          <cell r="L2248">
            <v>0</v>
          </cell>
        </row>
        <row r="2249">
          <cell r="L2249">
            <v>0</v>
          </cell>
        </row>
        <row r="2250">
          <cell r="L2250">
            <v>0</v>
          </cell>
        </row>
        <row r="2251">
          <cell r="L2251">
            <v>0</v>
          </cell>
        </row>
        <row r="2252">
          <cell r="L2252">
            <v>0</v>
          </cell>
        </row>
        <row r="2253">
          <cell r="L2253">
            <v>0</v>
          </cell>
        </row>
        <row r="2254">
          <cell r="L2254">
            <v>0</v>
          </cell>
        </row>
        <row r="2255">
          <cell r="L2255">
            <v>0</v>
          </cell>
        </row>
        <row r="2256">
          <cell r="L2256">
            <v>0</v>
          </cell>
        </row>
        <row r="2257">
          <cell r="L2257">
            <v>0</v>
          </cell>
        </row>
        <row r="2258">
          <cell r="L2258">
            <v>0</v>
          </cell>
        </row>
        <row r="2259">
          <cell r="L2259">
            <v>0</v>
          </cell>
        </row>
        <row r="2260">
          <cell r="L2260">
            <v>0</v>
          </cell>
        </row>
        <row r="2261">
          <cell r="L2261">
            <v>0</v>
          </cell>
        </row>
        <row r="2262">
          <cell r="L2262">
            <v>0</v>
          </cell>
        </row>
        <row r="2263">
          <cell r="L2263">
            <v>0</v>
          </cell>
        </row>
        <row r="2264">
          <cell r="L2264">
            <v>0</v>
          </cell>
        </row>
        <row r="2265">
          <cell r="L2265">
            <v>0</v>
          </cell>
        </row>
        <row r="2266">
          <cell r="L2266">
            <v>0</v>
          </cell>
        </row>
        <row r="2267">
          <cell r="L2267">
            <v>0</v>
          </cell>
        </row>
        <row r="2268">
          <cell r="L2268">
            <v>0</v>
          </cell>
        </row>
        <row r="2269">
          <cell r="L2269">
            <v>0</v>
          </cell>
        </row>
        <row r="2270">
          <cell r="L2270">
            <v>0</v>
          </cell>
        </row>
        <row r="2271">
          <cell r="L2271">
            <v>0</v>
          </cell>
        </row>
        <row r="2272">
          <cell r="L2272">
            <v>0</v>
          </cell>
        </row>
        <row r="2273">
          <cell r="L2273">
            <v>0</v>
          </cell>
        </row>
        <row r="2274">
          <cell r="L2274">
            <v>0</v>
          </cell>
        </row>
        <row r="2275">
          <cell r="L2275">
            <v>0</v>
          </cell>
        </row>
        <row r="2276">
          <cell r="L2276">
            <v>0</v>
          </cell>
        </row>
        <row r="2277">
          <cell r="L2277">
            <v>0</v>
          </cell>
        </row>
        <row r="2278">
          <cell r="L2278">
            <v>0</v>
          </cell>
        </row>
        <row r="2279">
          <cell r="L2279">
            <v>0</v>
          </cell>
        </row>
        <row r="2280">
          <cell r="L2280">
            <v>0</v>
          </cell>
        </row>
        <row r="2281">
          <cell r="L2281">
            <v>0</v>
          </cell>
        </row>
        <row r="2282">
          <cell r="L2282">
            <v>0</v>
          </cell>
        </row>
        <row r="2283">
          <cell r="L2283">
            <v>0</v>
          </cell>
        </row>
        <row r="2284">
          <cell r="L2284">
            <v>0</v>
          </cell>
        </row>
        <row r="2285">
          <cell r="L2285">
            <v>0</v>
          </cell>
        </row>
        <row r="2286">
          <cell r="L2286">
            <v>0</v>
          </cell>
        </row>
        <row r="2287">
          <cell r="L2287">
            <v>0</v>
          </cell>
        </row>
        <row r="2288">
          <cell r="L2288">
            <v>0</v>
          </cell>
        </row>
        <row r="2289">
          <cell r="L2289">
            <v>0</v>
          </cell>
        </row>
        <row r="2290">
          <cell r="L2290">
            <v>0</v>
          </cell>
        </row>
        <row r="2291">
          <cell r="L2291">
            <v>0</v>
          </cell>
        </row>
        <row r="2292">
          <cell r="L2292">
            <v>0</v>
          </cell>
        </row>
        <row r="2293">
          <cell r="L2293">
            <v>0</v>
          </cell>
        </row>
        <row r="2294">
          <cell r="L2294">
            <v>0</v>
          </cell>
        </row>
        <row r="2295">
          <cell r="L2295">
            <v>0</v>
          </cell>
        </row>
        <row r="2296">
          <cell r="L2296">
            <v>0</v>
          </cell>
        </row>
        <row r="2297">
          <cell r="L2297">
            <v>0</v>
          </cell>
        </row>
        <row r="2298">
          <cell r="L2298">
            <v>0</v>
          </cell>
        </row>
        <row r="2299">
          <cell r="L2299">
            <v>0</v>
          </cell>
        </row>
        <row r="2300">
          <cell r="L2300">
            <v>0</v>
          </cell>
        </row>
        <row r="2301">
          <cell r="L2301">
            <v>0</v>
          </cell>
        </row>
        <row r="2302">
          <cell r="L2302">
            <v>0</v>
          </cell>
        </row>
        <row r="2303">
          <cell r="L2303">
            <v>0</v>
          </cell>
        </row>
        <row r="2304">
          <cell r="L2304">
            <v>0</v>
          </cell>
        </row>
        <row r="2305">
          <cell r="L2305">
            <v>0</v>
          </cell>
        </row>
        <row r="2306">
          <cell r="L2306">
            <v>0</v>
          </cell>
        </row>
        <row r="2307">
          <cell r="L2307">
            <v>0</v>
          </cell>
        </row>
        <row r="2308">
          <cell r="L2308">
            <v>0</v>
          </cell>
        </row>
        <row r="2309">
          <cell r="L2309">
            <v>0</v>
          </cell>
        </row>
        <row r="2310">
          <cell r="L2310">
            <v>0</v>
          </cell>
        </row>
        <row r="2311">
          <cell r="L2311">
            <v>0</v>
          </cell>
        </row>
        <row r="2312">
          <cell r="L2312">
            <v>0</v>
          </cell>
        </row>
        <row r="2313">
          <cell r="L2313">
            <v>0</v>
          </cell>
        </row>
        <row r="2314">
          <cell r="L2314">
            <v>0</v>
          </cell>
        </row>
        <row r="2315">
          <cell r="L2315">
            <v>0</v>
          </cell>
        </row>
        <row r="2316">
          <cell r="L2316">
            <v>0</v>
          </cell>
        </row>
        <row r="2317">
          <cell r="L2317">
            <v>0</v>
          </cell>
        </row>
        <row r="2318">
          <cell r="L2318">
            <v>0</v>
          </cell>
        </row>
        <row r="2319">
          <cell r="L2319">
            <v>0</v>
          </cell>
        </row>
        <row r="2320">
          <cell r="L2320">
            <v>0</v>
          </cell>
        </row>
        <row r="2321">
          <cell r="L2321">
            <v>0</v>
          </cell>
        </row>
        <row r="2322">
          <cell r="L2322">
            <v>0</v>
          </cell>
        </row>
        <row r="2323">
          <cell r="L2323">
            <v>0</v>
          </cell>
        </row>
        <row r="2324">
          <cell r="L2324">
            <v>0</v>
          </cell>
        </row>
        <row r="2325">
          <cell r="L2325">
            <v>0</v>
          </cell>
        </row>
        <row r="2326">
          <cell r="L2326">
            <v>0</v>
          </cell>
        </row>
        <row r="2327">
          <cell r="L2327">
            <v>0</v>
          </cell>
        </row>
        <row r="2328">
          <cell r="L2328">
            <v>0</v>
          </cell>
        </row>
        <row r="2329">
          <cell r="L2329">
            <v>0</v>
          </cell>
        </row>
        <row r="2330">
          <cell r="L2330">
            <v>0</v>
          </cell>
        </row>
        <row r="2331">
          <cell r="L2331">
            <v>0</v>
          </cell>
        </row>
        <row r="2332">
          <cell r="L2332">
            <v>0</v>
          </cell>
        </row>
        <row r="2333">
          <cell r="L2333">
            <v>0</v>
          </cell>
        </row>
        <row r="2334">
          <cell r="L2334">
            <v>0</v>
          </cell>
        </row>
        <row r="2335">
          <cell r="L2335">
            <v>0</v>
          </cell>
        </row>
        <row r="2336">
          <cell r="L2336">
            <v>0</v>
          </cell>
        </row>
        <row r="2337">
          <cell r="L2337">
            <v>0</v>
          </cell>
        </row>
        <row r="2338">
          <cell r="L2338">
            <v>0</v>
          </cell>
        </row>
        <row r="2339">
          <cell r="L2339">
            <v>0</v>
          </cell>
        </row>
        <row r="2340">
          <cell r="L2340">
            <v>0</v>
          </cell>
        </row>
        <row r="2341">
          <cell r="L2341">
            <v>0</v>
          </cell>
        </row>
        <row r="2342">
          <cell r="L2342">
            <v>0</v>
          </cell>
        </row>
        <row r="2343">
          <cell r="L2343">
            <v>0</v>
          </cell>
        </row>
        <row r="2344">
          <cell r="L2344">
            <v>0</v>
          </cell>
        </row>
        <row r="2345">
          <cell r="L2345">
            <v>0</v>
          </cell>
        </row>
        <row r="2346">
          <cell r="L2346">
            <v>0</v>
          </cell>
        </row>
        <row r="2347">
          <cell r="L2347">
            <v>0</v>
          </cell>
        </row>
        <row r="2348">
          <cell r="L2348">
            <v>0</v>
          </cell>
        </row>
        <row r="2349">
          <cell r="L2349">
            <v>0</v>
          </cell>
        </row>
        <row r="2350">
          <cell r="L2350">
            <v>0</v>
          </cell>
        </row>
        <row r="2351">
          <cell r="L2351">
            <v>0</v>
          </cell>
        </row>
        <row r="2352">
          <cell r="L2352">
            <v>0</v>
          </cell>
        </row>
        <row r="2353">
          <cell r="L2353">
            <v>0</v>
          </cell>
        </row>
        <row r="2354">
          <cell r="L2354">
            <v>0</v>
          </cell>
        </row>
        <row r="2355">
          <cell r="L2355">
            <v>0</v>
          </cell>
        </row>
        <row r="2356">
          <cell r="L2356">
            <v>0</v>
          </cell>
        </row>
        <row r="2357">
          <cell r="L2357">
            <v>0</v>
          </cell>
        </row>
        <row r="2358">
          <cell r="L2358">
            <v>0</v>
          </cell>
        </row>
        <row r="2359">
          <cell r="L2359">
            <v>0</v>
          </cell>
        </row>
        <row r="2360">
          <cell r="L2360">
            <v>0</v>
          </cell>
        </row>
        <row r="2361">
          <cell r="L2361">
            <v>0</v>
          </cell>
        </row>
        <row r="2362">
          <cell r="L2362">
            <v>0</v>
          </cell>
        </row>
        <row r="2363">
          <cell r="L2363">
            <v>0</v>
          </cell>
        </row>
        <row r="2364">
          <cell r="L2364">
            <v>0</v>
          </cell>
        </row>
        <row r="2365">
          <cell r="L2365">
            <v>0</v>
          </cell>
        </row>
        <row r="2366">
          <cell r="L2366">
            <v>0</v>
          </cell>
        </row>
        <row r="2367">
          <cell r="L2367">
            <v>0</v>
          </cell>
        </row>
        <row r="2368">
          <cell r="L2368">
            <v>0</v>
          </cell>
        </row>
        <row r="2369">
          <cell r="L2369">
            <v>0</v>
          </cell>
        </row>
        <row r="2370">
          <cell r="L2370">
            <v>0</v>
          </cell>
        </row>
        <row r="2371">
          <cell r="L2371">
            <v>0</v>
          </cell>
        </row>
        <row r="2372">
          <cell r="L2372">
            <v>0</v>
          </cell>
        </row>
        <row r="2373">
          <cell r="L2373">
            <v>0</v>
          </cell>
        </row>
        <row r="2374">
          <cell r="L2374">
            <v>0</v>
          </cell>
        </row>
        <row r="2375">
          <cell r="L2375">
            <v>0</v>
          </cell>
        </row>
        <row r="2376">
          <cell r="L2376">
            <v>0</v>
          </cell>
        </row>
        <row r="2377">
          <cell r="L2377">
            <v>0</v>
          </cell>
        </row>
        <row r="2378">
          <cell r="L2378">
            <v>0</v>
          </cell>
        </row>
        <row r="2379">
          <cell r="L2379">
            <v>0</v>
          </cell>
        </row>
        <row r="2380">
          <cell r="L2380">
            <v>0</v>
          </cell>
        </row>
        <row r="2381">
          <cell r="L2381">
            <v>0</v>
          </cell>
        </row>
        <row r="2382">
          <cell r="L2382">
            <v>0</v>
          </cell>
        </row>
        <row r="2383">
          <cell r="L2383">
            <v>0</v>
          </cell>
        </row>
        <row r="2384">
          <cell r="L2384">
            <v>0</v>
          </cell>
        </row>
        <row r="2385">
          <cell r="L2385">
            <v>0</v>
          </cell>
        </row>
        <row r="2386">
          <cell r="L2386">
            <v>0</v>
          </cell>
        </row>
        <row r="2387">
          <cell r="L2387">
            <v>0</v>
          </cell>
        </row>
        <row r="2388">
          <cell r="L2388">
            <v>0</v>
          </cell>
        </row>
        <row r="2389">
          <cell r="L2389">
            <v>0</v>
          </cell>
        </row>
        <row r="2390">
          <cell r="L2390">
            <v>0</v>
          </cell>
        </row>
        <row r="2391">
          <cell r="L2391">
            <v>0</v>
          </cell>
        </row>
        <row r="2392">
          <cell r="L2392">
            <v>0</v>
          </cell>
        </row>
        <row r="2393">
          <cell r="L2393">
            <v>0</v>
          </cell>
        </row>
        <row r="2394">
          <cell r="L2394">
            <v>0</v>
          </cell>
        </row>
        <row r="2395">
          <cell r="L2395">
            <v>0</v>
          </cell>
        </row>
        <row r="2396">
          <cell r="L2396">
            <v>0</v>
          </cell>
        </row>
        <row r="2397">
          <cell r="L2397">
            <v>0</v>
          </cell>
        </row>
        <row r="2398">
          <cell r="L2398">
            <v>0</v>
          </cell>
        </row>
        <row r="2399">
          <cell r="L2399">
            <v>0</v>
          </cell>
        </row>
        <row r="2400">
          <cell r="L2400">
            <v>0</v>
          </cell>
        </row>
        <row r="2401">
          <cell r="L2401">
            <v>0</v>
          </cell>
        </row>
        <row r="2402">
          <cell r="L2402">
            <v>0</v>
          </cell>
        </row>
        <row r="2403">
          <cell r="L2403">
            <v>0</v>
          </cell>
        </row>
      </sheetData>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0000"/>
  </sheetPr>
  <dimension ref="A1:AF101"/>
  <sheetViews>
    <sheetView zoomScale="70" workbookViewId="0">
      <pane xSplit="5" ySplit="8" topLeftCell="L72" activePane="bottomRight" state="frozen"/>
      <selection pane="topRight"/>
      <selection pane="bottomLeft"/>
      <selection pane="bottomRight" activeCell="M96" sqref="M96"/>
    </sheetView>
  </sheetViews>
  <sheetFormatPr defaultColWidth="10" defaultRowHeight="15.75"/>
  <cols>
    <col min="1" max="1" width="11.140625" style="1" customWidth="1"/>
    <col min="2" max="2" width="15" style="2" customWidth="1"/>
    <col min="3" max="3" width="25.140625" style="3" customWidth="1"/>
    <col min="4" max="4" width="12.28515625" style="1" customWidth="1"/>
    <col min="5" max="5" width="16.28515625" style="1" customWidth="1"/>
    <col min="6" max="6" width="12.42578125" style="4" customWidth="1"/>
    <col min="7" max="7" width="13.28515625" style="1" customWidth="1"/>
    <col min="8" max="8" width="14.42578125" style="5" customWidth="1"/>
    <col min="9" max="9" width="36.28515625" style="6" customWidth="1"/>
    <col min="10" max="10" width="33.5703125" style="4" customWidth="1"/>
    <col min="11" max="11" width="31.7109375" style="6" customWidth="1"/>
    <col min="12" max="12" width="31.7109375" style="7" customWidth="1"/>
    <col min="13" max="13" width="30.5703125" style="6" customWidth="1"/>
    <col min="14" max="14" width="34.7109375" style="6" customWidth="1"/>
    <col min="15" max="15" width="26" style="2" customWidth="1"/>
    <col min="16" max="16" width="26" style="4" customWidth="1"/>
    <col min="17" max="17" width="26" style="2" customWidth="1"/>
    <col min="18" max="18" width="22.7109375" style="8" customWidth="1"/>
    <col min="19" max="19" width="20.42578125" style="9" customWidth="1"/>
    <col min="20" max="20" width="17.7109375" style="10" customWidth="1"/>
    <col min="21" max="21" width="21.140625" style="11" customWidth="1"/>
    <col min="22" max="22" width="21" style="10" customWidth="1"/>
    <col min="23" max="23" width="22" style="11" customWidth="1"/>
    <col min="24" max="24" width="18.28515625" style="10" customWidth="1"/>
    <col min="25" max="25" width="29.140625" style="11" customWidth="1"/>
    <col min="26" max="28" width="22.42578125" style="10" customWidth="1"/>
    <col min="29" max="29" width="28.28515625" style="12" customWidth="1"/>
    <col min="30" max="30" width="41" style="12" customWidth="1"/>
    <col min="31" max="260" width="9.140625" style="6"/>
    <col min="261" max="261" width="11.140625" style="6" customWidth="1"/>
    <col min="262" max="262" width="15" style="6" customWidth="1"/>
    <col min="263" max="263" width="25.140625" style="6" customWidth="1"/>
    <col min="264" max="264" width="12.28515625" style="6" customWidth="1"/>
    <col min="265" max="265" width="16.28515625" style="6" customWidth="1"/>
    <col min="266" max="266" width="12.42578125" style="6" customWidth="1"/>
    <col min="267" max="267" width="13.28515625" style="6" customWidth="1"/>
    <col min="268" max="268" width="14.42578125" style="6" customWidth="1"/>
    <col min="269" max="269" width="32.85546875" style="6" customWidth="1"/>
    <col min="270" max="270" width="39" style="6" customWidth="1"/>
    <col min="271" max="271" width="30.42578125" style="6" customWidth="1"/>
    <col min="272" max="273" width="35.5703125" style="6" customWidth="1"/>
    <col min="274" max="276" width="26" style="6" customWidth="1"/>
    <col min="277" max="277" width="22.7109375" style="6" customWidth="1"/>
    <col min="278" max="278" width="20.42578125" style="6" customWidth="1"/>
    <col min="279" max="279" width="17.7109375" style="6" customWidth="1"/>
    <col min="280" max="280" width="21.140625" style="6" customWidth="1"/>
    <col min="281" max="281" width="21" style="6" customWidth="1"/>
    <col min="282" max="282" width="22" style="6" customWidth="1"/>
    <col min="283" max="283" width="18.28515625" style="6" customWidth="1"/>
    <col min="284" max="284" width="29.140625" style="6" customWidth="1"/>
    <col min="285" max="285" width="28.28515625" style="6" customWidth="1"/>
    <col min="286" max="286" width="41" style="6" customWidth="1"/>
    <col min="287" max="516" width="9.140625" style="6"/>
    <col min="517" max="517" width="11.140625" style="6" customWidth="1"/>
    <col min="518" max="518" width="15" style="6" customWidth="1"/>
    <col min="519" max="519" width="25.140625" style="6" customWidth="1"/>
    <col min="520" max="520" width="12.28515625" style="6" customWidth="1"/>
    <col min="521" max="521" width="16.28515625" style="6" customWidth="1"/>
    <col min="522" max="522" width="12.42578125" style="6" customWidth="1"/>
    <col min="523" max="523" width="13.28515625" style="6" customWidth="1"/>
    <col min="524" max="524" width="14.42578125" style="6" customWidth="1"/>
    <col min="525" max="525" width="32.85546875" style="6" customWidth="1"/>
    <col min="526" max="526" width="39" style="6" customWidth="1"/>
    <col min="527" max="527" width="30.42578125" style="6" customWidth="1"/>
    <col min="528" max="529" width="35.5703125" style="6" customWidth="1"/>
    <col min="530" max="532" width="26" style="6" customWidth="1"/>
    <col min="533" max="533" width="22.7109375" style="6" customWidth="1"/>
    <col min="534" max="534" width="20.42578125" style="6" customWidth="1"/>
    <col min="535" max="535" width="17.7109375" style="6" customWidth="1"/>
    <col min="536" max="536" width="21.140625" style="6" customWidth="1"/>
    <col min="537" max="537" width="21" style="6" customWidth="1"/>
    <col min="538" max="538" width="22" style="6" customWidth="1"/>
    <col min="539" max="539" width="18.28515625" style="6" customWidth="1"/>
    <col min="540" max="540" width="29.140625" style="6" customWidth="1"/>
    <col min="541" max="541" width="28.28515625" style="6" customWidth="1"/>
    <col min="542" max="542" width="41" style="6" customWidth="1"/>
    <col min="543" max="772" width="9.140625" style="6"/>
    <col min="773" max="773" width="11.140625" style="6" customWidth="1"/>
    <col min="774" max="774" width="15" style="6" customWidth="1"/>
    <col min="775" max="775" width="25.140625" style="6" customWidth="1"/>
    <col min="776" max="776" width="12.28515625" style="6" customWidth="1"/>
    <col min="777" max="777" width="16.28515625" style="6" customWidth="1"/>
    <col min="778" max="778" width="12.42578125" style="6" customWidth="1"/>
    <col min="779" max="779" width="13.28515625" style="6" customWidth="1"/>
    <col min="780" max="780" width="14.42578125" style="6" customWidth="1"/>
    <col min="781" max="781" width="32.85546875" style="6" customWidth="1"/>
    <col min="782" max="782" width="39" style="6" customWidth="1"/>
    <col min="783" max="783" width="30.42578125" style="6" customWidth="1"/>
    <col min="784" max="785" width="35.5703125" style="6" customWidth="1"/>
    <col min="786" max="788" width="26" style="6" customWidth="1"/>
    <col min="789" max="789" width="22.7109375" style="6" customWidth="1"/>
    <col min="790" max="790" width="20.42578125" style="6" customWidth="1"/>
    <col min="791" max="791" width="17.7109375" style="6" customWidth="1"/>
    <col min="792" max="792" width="21.140625" style="6" customWidth="1"/>
    <col min="793" max="793" width="21" style="6" customWidth="1"/>
    <col min="794" max="794" width="22" style="6" customWidth="1"/>
    <col min="795" max="795" width="18.28515625" style="6" customWidth="1"/>
    <col min="796" max="796" width="29.140625" style="6" customWidth="1"/>
    <col min="797" max="797" width="28.28515625" style="6" customWidth="1"/>
    <col min="798" max="798" width="41" style="6" customWidth="1"/>
    <col min="799" max="1028" width="9.140625" style="6"/>
    <col min="1029" max="1029" width="11.140625" style="6" customWidth="1"/>
    <col min="1030" max="1030" width="15" style="6" customWidth="1"/>
    <col min="1031" max="1031" width="25.140625" style="6" customWidth="1"/>
    <col min="1032" max="1032" width="12.28515625" style="6" customWidth="1"/>
    <col min="1033" max="1033" width="16.28515625" style="6" customWidth="1"/>
    <col min="1034" max="1034" width="12.42578125" style="6" customWidth="1"/>
    <col min="1035" max="1035" width="13.28515625" style="6" customWidth="1"/>
    <col min="1036" max="1036" width="14.42578125" style="6" customWidth="1"/>
    <col min="1037" max="1037" width="32.85546875" style="6" customWidth="1"/>
    <col min="1038" max="1038" width="39" style="6" customWidth="1"/>
    <col min="1039" max="1039" width="30.42578125" style="6" customWidth="1"/>
    <col min="1040" max="1041" width="35.5703125" style="6" customWidth="1"/>
    <col min="1042" max="1044" width="26" style="6" customWidth="1"/>
    <col min="1045" max="1045" width="22.7109375" style="6" customWidth="1"/>
    <col min="1046" max="1046" width="20.42578125" style="6" customWidth="1"/>
    <col min="1047" max="1047" width="17.7109375" style="6" customWidth="1"/>
    <col min="1048" max="1048" width="21.140625" style="6" customWidth="1"/>
    <col min="1049" max="1049" width="21" style="6" customWidth="1"/>
    <col min="1050" max="1050" width="22" style="6" customWidth="1"/>
    <col min="1051" max="1051" width="18.28515625" style="6" customWidth="1"/>
    <col min="1052" max="1052" width="29.140625" style="6" customWidth="1"/>
    <col min="1053" max="1053" width="28.28515625" style="6" customWidth="1"/>
    <col min="1054" max="1054" width="41" style="6" customWidth="1"/>
    <col min="1055" max="1284" width="9.140625" style="6"/>
    <col min="1285" max="1285" width="11.140625" style="6" customWidth="1"/>
    <col min="1286" max="1286" width="15" style="6" customWidth="1"/>
    <col min="1287" max="1287" width="25.140625" style="6" customWidth="1"/>
    <col min="1288" max="1288" width="12.28515625" style="6" customWidth="1"/>
    <col min="1289" max="1289" width="16.28515625" style="6" customWidth="1"/>
    <col min="1290" max="1290" width="12.42578125" style="6" customWidth="1"/>
    <col min="1291" max="1291" width="13.28515625" style="6" customWidth="1"/>
    <col min="1292" max="1292" width="14.42578125" style="6" customWidth="1"/>
    <col min="1293" max="1293" width="32.85546875" style="6" customWidth="1"/>
    <col min="1294" max="1294" width="39" style="6" customWidth="1"/>
    <col min="1295" max="1295" width="30.42578125" style="6" customWidth="1"/>
    <col min="1296" max="1297" width="35.5703125" style="6" customWidth="1"/>
    <col min="1298" max="1300" width="26" style="6" customWidth="1"/>
    <col min="1301" max="1301" width="22.7109375" style="6" customWidth="1"/>
    <col min="1302" max="1302" width="20.42578125" style="6" customWidth="1"/>
    <col min="1303" max="1303" width="17.7109375" style="6" customWidth="1"/>
    <col min="1304" max="1304" width="21.140625" style="6" customWidth="1"/>
    <col min="1305" max="1305" width="21" style="6" customWidth="1"/>
    <col min="1306" max="1306" width="22" style="6" customWidth="1"/>
    <col min="1307" max="1307" width="18.28515625" style="6" customWidth="1"/>
    <col min="1308" max="1308" width="29.140625" style="6" customWidth="1"/>
    <col min="1309" max="1309" width="28.28515625" style="6" customWidth="1"/>
    <col min="1310" max="1310" width="41" style="6" customWidth="1"/>
    <col min="1311" max="1540" width="9.140625" style="6"/>
    <col min="1541" max="1541" width="11.140625" style="6" customWidth="1"/>
    <col min="1542" max="1542" width="15" style="6" customWidth="1"/>
    <col min="1543" max="1543" width="25.140625" style="6" customWidth="1"/>
    <col min="1544" max="1544" width="12.28515625" style="6" customWidth="1"/>
    <col min="1545" max="1545" width="16.28515625" style="6" customWidth="1"/>
    <col min="1546" max="1546" width="12.42578125" style="6" customWidth="1"/>
    <col min="1547" max="1547" width="13.28515625" style="6" customWidth="1"/>
    <col min="1548" max="1548" width="14.42578125" style="6" customWidth="1"/>
    <col min="1549" max="1549" width="32.85546875" style="6" customWidth="1"/>
    <col min="1550" max="1550" width="39" style="6" customWidth="1"/>
    <col min="1551" max="1551" width="30.42578125" style="6" customWidth="1"/>
    <col min="1552" max="1553" width="35.5703125" style="6" customWidth="1"/>
    <col min="1554" max="1556" width="26" style="6" customWidth="1"/>
    <col min="1557" max="1557" width="22.7109375" style="6" customWidth="1"/>
    <col min="1558" max="1558" width="20.42578125" style="6" customWidth="1"/>
    <col min="1559" max="1559" width="17.7109375" style="6" customWidth="1"/>
    <col min="1560" max="1560" width="21.140625" style="6" customWidth="1"/>
    <col min="1561" max="1561" width="21" style="6" customWidth="1"/>
    <col min="1562" max="1562" width="22" style="6" customWidth="1"/>
    <col min="1563" max="1563" width="18.28515625" style="6" customWidth="1"/>
    <col min="1564" max="1564" width="29.140625" style="6" customWidth="1"/>
    <col min="1565" max="1565" width="28.28515625" style="6" customWidth="1"/>
    <col min="1566" max="1566" width="41" style="6" customWidth="1"/>
    <col min="1567" max="1796" width="9.140625" style="6"/>
    <col min="1797" max="1797" width="11.140625" style="6" customWidth="1"/>
    <col min="1798" max="1798" width="15" style="6" customWidth="1"/>
    <col min="1799" max="1799" width="25.140625" style="6" customWidth="1"/>
    <col min="1800" max="1800" width="12.28515625" style="6" customWidth="1"/>
    <col min="1801" max="1801" width="16.28515625" style="6" customWidth="1"/>
    <col min="1802" max="1802" width="12.42578125" style="6" customWidth="1"/>
    <col min="1803" max="1803" width="13.28515625" style="6" customWidth="1"/>
    <col min="1804" max="1804" width="14.42578125" style="6" customWidth="1"/>
    <col min="1805" max="1805" width="32.85546875" style="6" customWidth="1"/>
    <col min="1806" max="1806" width="39" style="6" customWidth="1"/>
    <col min="1807" max="1807" width="30.42578125" style="6" customWidth="1"/>
    <col min="1808" max="1809" width="35.5703125" style="6" customWidth="1"/>
    <col min="1810" max="1812" width="26" style="6" customWidth="1"/>
    <col min="1813" max="1813" width="22.7109375" style="6" customWidth="1"/>
    <col min="1814" max="1814" width="20.42578125" style="6" customWidth="1"/>
    <col min="1815" max="1815" width="17.7109375" style="6" customWidth="1"/>
    <col min="1816" max="1816" width="21.140625" style="6" customWidth="1"/>
    <col min="1817" max="1817" width="21" style="6" customWidth="1"/>
    <col min="1818" max="1818" width="22" style="6" customWidth="1"/>
    <col min="1819" max="1819" width="18.28515625" style="6" customWidth="1"/>
    <col min="1820" max="1820" width="29.140625" style="6" customWidth="1"/>
    <col min="1821" max="1821" width="28.28515625" style="6" customWidth="1"/>
    <col min="1822" max="1822" width="41" style="6" customWidth="1"/>
    <col min="1823" max="2052" width="9.140625" style="6"/>
    <col min="2053" max="2053" width="11.140625" style="6" customWidth="1"/>
    <col min="2054" max="2054" width="15" style="6" customWidth="1"/>
    <col min="2055" max="2055" width="25.140625" style="6" customWidth="1"/>
    <col min="2056" max="2056" width="12.28515625" style="6" customWidth="1"/>
    <col min="2057" max="2057" width="16.28515625" style="6" customWidth="1"/>
    <col min="2058" max="2058" width="12.42578125" style="6" customWidth="1"/>
    <col min="2059" max="2059" width="13.28515625" style="6" customWidth="1"/>
    <col min="2060" max="2060" width="14.42578125" style="6" customWidth="1"/>
    <col min="2061" max="2061" width="32.85546875" style="6" customWidth="1"/>
    <col min="2062" max="2062" width="39" style="6" customWidth="1"/>
    <col min="2063" max="2063" width="30.42578125" style="6" customWidth="1"/>
    <col min="2064" max="2065" width="35.5703125" style="6" customWidth="1"/>
    <col min="2066" max="2068" width="26" style="6" customWidth="1"/>
    <col min="2069" max="2069" width="22.7109375" style="6" customWidth="1"/>
    <col min="2070" max="2070" width="20.42578125" style="6" customWidth="1"/>
    <col min="2071" max="2071" width="17.7109375" style="6" customWidth="1"/>
    <col min="2072" max="2072" width="21.140625" style="6" customWidth="1"/>
    <col min="2073" max="2073" width="21" style="6" customWidth="1"/>
    <col min="2074" max="2074" width="22" style="6" customWidth="1"/>
    <col min="2075" max="2075" width="18.28515625" style="6" customWidth="1"/>
    <col min="2076" max="2076" width="29.140625" style="6" customWidth="1"/>
    <col min="2077" max="2077" width="28.28515625" style="6" customWidth="1"/>
    <col min="2078" max="2078" width="41" style="6" customWidth="1"/>
    <col min="2079" max="2308" width="9.140625" style="6"/>
    <col min="2309" max="2309" width="11.140625" style="6" customWidth="1"/>
    <col min="2310" max="2310" width="15" style="6" customWidth="1"/>
    <col min="2311" max="2311" width="25.140625" style="6" customWidth="1"/>
    <col min="2312" max="2312" width="12.28515625" style="6" customWidth="1"/>
    <col min="2313" max="2313" width="16.28515625" style="6" customWidth="1"/>
    <col min="2314" max="2314" width="12.42578125" style="6" customWidth="1"/>
    <col min="2315" max="2315" width="13.28515625" style="6" customWidth="1"/>
    <col min="2316" max="2316" width="14.42578125" style="6" customWidth="1"/>
    <col min="2317" max="2317" width="32.85546875" style="6" customWidth="1"/>
    <col min="2318" max="2318" width="39" style="6" customWidth="1"/>
    <col min="2319" max="2319" width="30.42578125" style="6" customWidth="1"/>
    <col min="2320" max="2321" width="35.5703125" style="6" customWidth="1"/>
    <col min="2322" max="2324" width="26" style="6" customWidth="1"/>
    <col min="2325" max="2325" width="22.7109375" style="6" customWidth="1"/>
    <col min="2326" max="2326" width="20.42578125" style="6" customWidth="1"/>
    <col min="2327" max="2327" width="17.7109375" style="6" customWidth="1"/>
    <col min="2328" max="2328" width="21.140625" style="6" customWidth="1"/>
    <col min="2329" max="2329" width="21" style="6" customWidth="1"/>
    <col min="2330" max="2330" width="22" style="6" customWidth="1"/>
    <col min="2331" max="2331" width="18.28515625" style="6" customWidth="1"/>
    <col min="2332" max="2332" width="29.140625" style="6" customWidth="1"/>
    <col min="2333" max="2333" width="28.28515625" style="6" customWidth="1"/>
    <col min="2334" max="2334" width="41" style="6" customWidth="1"/>
    <col min="2335" max="2564" width="9.140625" style="6"/>
    <col min="2565" max="2565" width="11.140625" style="6" customWidth="1"/>
    <col min="2566" max="2566" width="15" style="6" customWidth="1"/>
    <col min="2567" max="2567" width="25.140625" style="6" customWidth="1"/>
    <col min="2568" max="2568" width="12.28515625" style="6" customWidth="1"/>
    <col min="2569" max="2569" width="16.28515625" style="6" customWidth="1"/>
    <col min="2570" max="2570" width="12.42578125" style="6" customWidth="1"/>
    <col min="2571" max="2571" width="13.28515625" style="6" customWidth="1"/>
    <col min="2572" max="2572" width="14.42578125" style="6" customWidth="1"/>
    <col min="2573" max="2573" width="32.85546875" style="6" customWidth="1"/>
    <col min="2574" max="2574" width="39" style="6" customWidth="1"/>
    <col min="2575" max="2575" width="30.42578125" style="6" customWidth="1"/>
    <col min="2576" max="2577" width="35.5703125" style="6" customWidth="1"/>
    <col min="2578" max="2580" width="26" style="6" customWidth="1"/>
    <col min="2581" max="2581" width="22.7109375" style="6" customWidth="1"/>
    <col min="2582" max="2582" width="20.42578125" style="6" customWidth="1"/>
    <col min="2583" max="2583" width="17.7109375" style="6" customWidth="1"/>
    <col min="2584" max="2584" width="21.140625" style="6" customWidth="1"/>
    <col min="2585" max="2585" width="21" style="6" customWidth="1"/>
    <col min="2586" max="2586" width="22" style="6" customWidth="1"/>
    <col min="2587" max="2587" width="18.28515625" style="6" customWidth="1"/>
    <col min="2588" max="2588" width="29.140625" style="6" customWidth="1"/>
    <col min="2589" max="2589" width="28.28515625" style="6" customWidth="1"/>
    <col min="2590" max="2590" width="41" style="6" customWidth="1"/>
    <col min="2591" max="2820" width="9.140625" style="6"/>
    <col min="2821" max="2821" width="11.140625" style="6" customWidth="1"/>
    <col min="2822" max="2822" width="15" style="6" customWidth="1"/>
    <col min="2823" max="2823" width="25.140625" style="6" customWidth="1"/>
    <col min="2824" max="2824" width="12.28515625" style="6" customWidth="1"/>
    <col min="2825" max="2825" width="16.28515625" style="6" customWidth="1"/>
    <col min="2826" max="2826" width="12.42578125" style="6" customWidth="1"/>
    <col min="2827" max="2827" width="13.28515625" style="6" customWidth="1"/>
    <col min="2828" max="2828" width="14.42578125" style="6" customWidth="1"/>
    <col min="2829" max="2829" width="32.85546875" style="6" customWidth="1"/>
    <col min="2830" max="2830" width="39" style="6" customWidth="1"/>
    <col min="2831" max="2831" width="30.42578125" style="6" customWidth="1"/>
    <col min="2832" max="2833" width="35.5703125" style="6" customWidth="1"/>
    <col min="2834" max="2836" width="26" style="6" customWidth="1"/>
    <col min="2837" max="2837" width="22.7109375" style="6" customWidth="1"/>
    <col min="2838" max="2838" width="20.42578125" style="6" customWidth="1"/>
    <col min="2839" max="2839" width="17.7109375" style="6" customWidth="1"/>
    <col min="2840" max="2840" width="21.140625" style="6" customWidth="1"/>
    <col min="2841" max="2841" width="21" style="6" customWidth="1"/>
    <col min="2842" max="2842" width="22" style="6" customWidth="1"/>
    <col min="2843" max="2843" width="18.28515625" style="6" customWidth="1"/>
    <col min="2844" max="2844" width="29.140625" style="6" customWidth="1"/>
    <col min="2845" max="2845" width="28.28515625" style="6" customWidth="1"/>
    <col min="2846" max="2846" width="41" style="6" customWidth="1"/>
    <col min="2847" max="3076" width="9.140625" style="6"/>
    <col min="3077" max="3077" width="11.140625" style="6" customWidth="1"/>
    <col min="3078" max="3078" width="15" style="6" customWidth="1"/>
    <col min="3079" max="3079" width="25.140625" style="6" customWidth="1"/>
    <col min="3080" max="3080" width="12.28515625" style="6" customWidth="1"/>
    <col min="3081" max="3081" width="16.28515625" style="6" customWidth="1"/>
    <col min="3082" max="3082" width="12.42578125" style="6" customWidth="1"/>
    <col min="3083" max="3083" width="13.28515625" style="6" customWidth="1"/>
    <col min="3084" max="3084" width="14.42578125" style="6" customWidth="1"/>
    <col min="3085" max="3085" width="32.85546875" style="6" customWidth="1"/>
    <col min="3086" max="3086" width="39" style="6" customWidth="1"/>
    <col min="3087" max="3087" width="30.42578125" style="6" customWidth="1"/>
    <col min="3088" max="3089" width="35.5703125" style="6" customWidth="1"/>
    <col min="3090" max="3092" width="26" style="6" customWidth="1"/>
    <col min="3093" max="3093" width="22.7109375" style="6" customWidth="1"/>
    <col min="3094" max="3094" width="20.42578125" style="6" customWidth="1"/>
    <col min="3095" max="3095" width="17.7109375" style="6" customWidth="1"/>
    <col min="3096" max="3096" width="21.140625" style="6" customWidth="1"/>
    <col min="3097" max="3097" width="21" style="6" customWidth="1"/>
    <col min="3098" max="3098" width="22" style="6" customWidth="1"/>
    <col min="3099" max="3099" width="18.28515625" style="6" customWidth="1"/>
    <col min="3100" max="3100" width="29.140625" style="6" customWidth="1"/>
    <col min="3101" max="3101" width="28.28515625" style="6" customWidth="1"/>
    <col min="3102" max="3102" width="41" style="6" customWidth="1"/>
    <col min="3103" max="3332" width="9.140625" style="6"/>
    <col min="3333" max="3333" width="11.140625" style="6" customWidth="1"/>
    <col min="3334" max="3334" width="15" style="6" customWidth="1"/>
    <col min="3335" max="3335" width="25.140625" style="6" customWidth="1"/>
    <col min="3336" max="3336" width="12.28515625" style="6" customWidth="1"/>
    <col min="3337" max="3337" width="16.28515625" style="6" customWidth="1"/>
    <col min="3338" max="3338" width="12.42578125" style="6" customWidth="1"/>
    <col min="3339" max="3339" width="13.28515625" style="6" customWidth="1"/>
    <col min="3340" max="3340" width="14.42578125" style="6" customWidth="1"/>
    <col min="3341" max="3341" width="32.85546875" style="6" customWidth="1"/>
    <col min="3342" max="3342" width="39" style="6" customWidth="1"/>
    <col min="3343" max="3343" width="30.42578125" style="6" customWidth="1"/>
    <col min="3344" max="3345" width="35.5703125" style="6" customWidth="1"/>
    <col min="3346" max="3348" width="26" style="6" customWidth="1"/>
    <col min="3349" max="3349" width="22.7109375" style="6" customWidth="1"/>
    <col min="3350" max="3350" width="20.42578125" style="6" customWidth="1"/>
    <col min="3351" max="3351" width="17.7109375" style="6" customWidth="1"/>
    <col min="3352" max="3352" width="21.140625" style="6" customWidth="1"/>
    <col min="3353" max="3353" width="21" style="6" customWidth="1"/>
    <col min="3354" max="3354" width="22" style="6" customWidth="1"/>
    <col min="3355" max="3355" width="18.28515625" style="6" customWidth="1"/>
    <col min="3356" max="3356" width="29.140625" style="6" customWidth="1"/>
    <col min="3357" max="3357" width="28.28515625" style="6" customWidth="1"/>
    <col min="3358" max="3358" width="41" style="6" customWidth="1"/>
    <col min="3359" max="3588" width="9.140625" style="6"/>
    <col min="3589" max="3589" width="11.140625" style="6" customWidth="1"/>
    <col min="3590" max="3590" width="15" style="6" customWidth="1"/>
    <col min="3591" max="3591" width="25.140625" style="6" customWidth="1"/>
    <col min="3592" max="3592" width="12.28515625" style="6" customWidth="1"/>
    <col min="3593" max="3593" width="16.28515625" style="6" customWidth="1"/>
    <col min="3594" max="3594" width="12.42578125" style="6" customWidth="1"/>
    <col min="3595" max="3595" width="13.28515625" style="6" customWidth="1"/>
    <col min="3596" max="3596" width="14.42578125" style="6" customWidth="1"/>
    <col min="3597" max="3597" width="32.85546875" style="6" customWidth="1"/>
    <col min="3598" max="3598" width="39" style="6" customWidth="1"/>
    <col min="3599" max="3599" width="30.42578125" style="6" customWidth="1"/>
    <col min="3600" max="3601" width="35.5703125" style="6" customWidth="1"/>
    <col min="3602" max="3604" width="26" style="6" customWidth="1"/>
    <col min="3605" max="3605" width="22.7109375" style="6" customWidth="1"/>
    <col min="3606" max="3606" width="20.42578125" style="6" customWidth="1"/>
    <col min="3607" max="3607" width="17.7109375" style="6" customWidth="1"/>
    <col min="3608" max="3608" width="21.140625" style="6" customWidth="1"/>
    <col min="3609" max="3609" width="21" style="6" customWidth="1"/>
    <col min="3610" max="3610" width="22" style="6" customWidth="1"/>
    <col min="3611" max="3611" width="18.28515625" style="6" customWidth="1"/>
    <col min="3612" max="3612" width="29.140625" style="6" customWidth="1"/>
    <col min="3613" max="3613" width="28.28515625" style="6" customWidth="1"/>
    <col min="3614" max="3614" width="41" style="6" customWidth="1"/>
    <col min="3615" max="3844" width="9.140625" style="6"/>
    <col min="3845" max="3845" width="11.140625" style="6" customWidth="1"/>
    <col min="3846" max="3846" width="15" style="6" customWidth="1"/>
    <col min="3847" max="3847" width="25.140625" style="6" customWidth="1"/>
    <col min="3848" max="3848" width="12.28515625" style="6" customWidth="1"/>
    <col min="3849" max="3849" width="16.28515625" style="6" customWidth="1"/>
    <col min="3850" max="3850" width="12.42578125" style="6" customWidth="1"/>
    <col min="3851" max="3851" width="13.28515625" style="6" customWidth="1"/>
    <col min="3852" max="3852" width="14.42578125" style="6" customWidth="1"/>
    <col min="3853" max="3853" width="32.85546875" style="6" customWidth="1"/>
    <col min="3854" max="3854" width="39" style="6" customWidth="1"/>
    <col min="3855" max="3855" width="30.42578125" style="6" customWidth="1"/>
    <col min="3856" max="3857" width="35.5703125" style="6" customWidth="1"/>
    <col min="3858" max="3860" width="26" style="6" customWidth="1"/>
    <col min="3861" max="3861" width="22.7109375" style="6" customWidth="1"/>
    <col min="3862" max="3862" width="20.42578125" style="6" customWidth="1"/>
    <col min="3863" max="3863" width="17.7109375" style="6" customWidth="1"/>
    <col min="3864" max="3864" width="21.140625" style="6" customWidth="1"/>
    <col min="3865" max="3865" width="21" style="6" customWidth="1"/>
    <col min="3866" max="3866" width="22" style="6" customWidth="1"/>
    <col min="3867" max="3867" width="18.28515625" style="6" customWidth="1"/>
    <col min="3868" max="3868" width="29.140625" style="6" customWidth="1"/>
    <col min="3869" max="3869" width="28.28515625" style="6" customWidth="1"/>
    <col min="3870" max="3870" width="41" style="6" customWidth="1"/>
    <col min="3871" max="4100" width="9.140625" style="6"/>
    <col min="4101" max="4101" width="11.140625" style="6" customWidth="1"/>
    <col min="4102" max="4102" width="15" style="6" customWidth="1"/>
    <col min="4103" max="4103" width="25.140625" style="6" customWidth="1"/>
    <col min="4104" max="4104" width="12.28515625" style="6" customWidth="1"/>
    <col min="4105" max="4105" width="16.28515625" style="6" customWidth="1"/>
    <col min="4106" max="4106" width="12.42578125" style="6" customWidth="1"/>
    <col min="4107" max="4107" width="13.28515625" style="6" customWidth="1"/>
    <col min="4108" max="4108" width="14.42578125" style="6" customWidth="1"/>
    <col min="4109" max="4109" width="32.85546875" style="6" customWidth="1"/>
    <col min="4110" max="4110" width="39" style="6" customWidth="1"/>
    <col min="4111" max="4111" width="30.42578125" style="6" customWidth="1"/>
    <col min="4112" max="4113" width="35.5703125" style="6" customWidth="1"/>
    <col min="4114" max="4116" width="26" style="6" customWidth="1"/>
    <col min="4117" max="4117" width="22.7109375" style="6" customWidth="1"/>
    <col min="4118" max="4118" width="20.42578125" style="6" customWidth="1"/>
    <col min="4119" max="4119" width="17.7109375" style="6" customWidth="1"/>
    <col min="4120" max="4120" width="21.140625" style="6" customWidth="1"/>
    <col min="4121" max="4121" width="21" style="6" customWidth="1"/>
    <col min="4122" max="4122" width="22" style="6" customWidth="1"/>
    <col min="4123" max="4123" width="18.28515625" style="6" customWidth="1"/>
    <col min="4124" max="4124" width="29.140625" style="6" customWidth="1"/>
    <col min="4125" max="4125" width="28.28515625" style="6" customWidth="1"/>
    <col min="4126" max="4126" width="41" style="6" customWidth="1"/>
    <col min="4127" max="4356" width="9.140625" style="6"/>
    <col min="4357" max="4357" width="11.140625" style="6" customWidth="1"/>
    <col min="4358" max="4358" width="15" style="6" customWidth="1"/>
    <col min="4359" max="4359" width="25.140625" style="6" customWidth="1"/>
    <col min="4360" max="4360" width="12.28515625" style="6" customWidth="1"/>
    <col min="4361" max="4361" width="16.28515625" style="6" customWidth="1"/>
    <col min="4362" max="4362" width="12.42578125" style="6" customWidth="1"/>
    <col min="4363" max="4363" width="13.28515625" style="6" customWidth="1"/>
    <col min="4364" max="4364" width="14.42578125" style="6" customWidth="1"/>
    <col min="4365" max="4365" width="32.85546875" style="6" customWidth="1"/>
    <col min="4366" max="4366" width="39" style="6" customWidth="1"/>
    <col min="4367" max="4367" width="30.42578125" style="6" customWidth="1"/>
    <col min="4368" max="4369" width="35.5703125" style="6" customWidth="1"/>
    <col min="4370" max="4372" width="26" style="6" customWidth="1"/>
    <col min="4373" max="4373" width="22.7109375" style="6" customWidth="1"/>
    <col min="4374" max="4374" width="20.42578125" style="6" customWidth="1"/>
    <col min="4375" max="4375" width="17.7109375" style="6" customWidth="1"/>
    <col min="4376" max="4376" width="21.140625" style="6" customWidth="1"/>
    <col min="4377" max="4377" width="21" style="6" customWidth="1"/>
    <col min="4378" max="4378" width="22" style="6" customWidth="1"/>
    <col min="4379" max="4379" width="18.28515625" style="6" customWidth="1"/>
    <col min="4380" max="4380" width="29.140625" style="6" customWidth="1"/>
    <col min="4381" max="4381" width="28.28515625" style="6" customWidth="1"/>
    <col min="4382" max="4382" width="41" style="6" customWidth="1"/>
    <col min="4383" max="4612" width="9.140625" style="6"/>
    <col min="4613" max="4613" width="11.140625" style="6" customWidth="1"/>
    <col min="4614" max="4614" width="15" style="6" customWidth="1"/>
    <col min="4615" max="4615" width="25.140625" style="6" customWidth="1"/>
    <col min="4616" max="4616" width="12.28515625" style="6" customWidth="1"/>
    <col min="4617" max="4617" width="16.28515625" style="6" customWidth="1"/>
    <col min="4618" max="4618" width="12.42578125" style="6" customWidth="1"/>
    <col min="4619" max="4619" width="13.28515625" style="6" customWidth="1"/>
    <col min="4620" max="4620" width="14.42578125" style="6" customWidth="1"/>
    <col min="4621" max="4621" width="32.85546875" style="6" customWidth="1"/>
    <col min="4622" max="4622" width="39" style="6" customWidth="1"/>
    <col min="4623" max="4623" width="30.42578125" style="6" customWidth="1"/>
    <col min="4624" max="4625" width="35.5703125" style="6" customWidth="1"/>
    <col min="4626" max="4628" width="26" style="6" customWidth="1"/>
    <col min="4629" max="4629" width="22.7109375" style="6" customWidth="1"/>
    <col min="4630" max="4630" width="20.42578125" style="6" customWidth="1"/>
    <col min="4631" max="4631" width="17.7109375" style="6" customWidth="1"/>
    <col min="4632" max="4632" width="21.140625" style="6" customWidth="1"/>
    <col min="4633" max="4633" width="21" style="6" customWidth="1"/>
    <col min="4634" max="4634" width="22" style="6" customWidth="1"/>
    <col min="4635" max="4635" width="18.28515625" style="6" customWidth="1"/>
    <col min="4636" max="4636" width="29.140625" style="6" customWidth="1"/>
    <col min="4637" max="4637" width="28.28515625" style="6" customWidth="1"/>
    <col min="4638" max="4638" width="41" style="6" customWidth="1"/>
    <col min="4639" max="4868" width="9.140625" style="6"/>
    <col min="4869" max="4869" width="11.140625" style="6" customWidth="1"/>
    <col min="4870" max="4870" width="15" style="6" customWidth="1"/>
    <col min="4871" max="4871" width="25.140625" style="6" customWidth="1"/>
    <col min="4872" max="4872" width="12.28515625" style="6" customWidth="1"/>
    <col min="4873" max="4873" width="16.28515625" style="6" customWidth="1"/>
    <col min="4874" max="4874" width="12.42578125" style="6" customWidth="1"/>
    <col min="4875" max="4875" width="13.28515625" style="6" customWidth="1"/>
    <col min="4876" max="4876" width="14.42578125" style="6" customWidth="1"/>
    <col min="4877" max="4877" width="32.85546875" style="6" customWidth="1"/>
    <col min="4878" max="4878" width="39" style="6" customWidth="1"/>
    <col min="4879" max="4879" width="30.42578125" style="6" customWidth="1"/>
    <col min="4880" max="4881" width="35.5703125" style="6" customWidth="1"/>
    <col min="4882" max="4884" width="26" style="6" customWidth="1"/>
    <col min="4885" max="4885" width="22.7109375" style="6" customWidth="1"/>
    <col min="4886" max="4886" width="20.42578125" style="6" customWidth="1"/>
    <col min="4887" max="4887" width="17.7109375" style="6" customWidth="1"/>
    <col min="4888" max="4888" width="21.140625" style="6" customWidth="1"/>
    <col min="4889" max="4889" width="21" style="6" customWidth="1"/>
    <col min="4890" max="4890" width="22" style="6" customWidth="1"/>
    <col min="4891" max="4891" width="18.28515625" style="6" customWidth="1"/>
    <col min="4892" max="4892" width="29.140625" style="6" customWidth="1"/>
    <col min="4893" max="4893" width="28.28515625" style="6" customWidth="1"/>
    <col min="4894" max="4894" width="41" style="6" customWidth="1"/>
    <col min="4895" max="5124" width="9.140625" style="6"/>
    <col min="5125" max="5125" width="11.140625" style="6" customWidth="1"/>
    <col min="5126" max="5126" width="15" style="6" customWidth="1"/>
    <col min="5127" max="5127" width="25.140625" style="6" customWidth="1"/>
    <col min="5128" max="5128" width="12.28515625" style="6" customWidth="1"/>
    <col min="5129" max="5129" width="16.28515625" style="6" customWidth="1"/>
    <col min="5130" max="5130" width="12.42578125" style="6" customWidth="1"/>
    <col min="5131" max="5131" width="13.28515625" style="6" customWidth="1"/>
    <col min="5132" max="5132" width="14.42578125" style="6" customWidth="1"/>
    <col min="5133" max="5133" width="32.85546875" style="6" customWidth="1"/>
    <col min="5134" max="5134" width="39" style="6" customWidth="1"/>
    <col min="5135" max="5135" width="30.42578125" style="6" customWidth="1"/>
    <col min="5136" max="5137" width="35.5703125" style="6" customWidth="1"/>
    <col min="5138" max="5140" width="26" style="6" customWidth="1"/>
    <col min="5141" max="5141" width="22.7109375" style="6" customWidth="1"/>
    <col min="5142" max="5142" width="20.42578125" style="6" customWidth="1"/>
    <col min="5143" max="5143" width="17.7109375" style="6" customWidth="1"/>
    <col min="5144" max="5144" width="21.140625" style="6" customWidth="1"/>
    <col min="5145" max="5145" width="21" style="6" customWidth="1"/>
    <col min="5146" max="5146" width="22" style="6" customWidth="1"/>
    <col min="5147" max="5147" width="18.28515625" style="6" customWidth="1"/>
    <col min="5148" max="5148" width="29.140625" style="6" customWidth="1"/>
    <col min="5149" max="5149" width="28.28515625" style="6" customWidth="1"/>
    <col min="5150" max="5150" width="41" style="6" customWidth="1"/>
    <col min="5151" max="5380" width="9.140625" style="6"/>
    <col min="5381" max="5381" width="11.140625" style="6" customWidth="1"/>
    <col min="5382" max="5382" width="15" style="6" customWidth="1"/>
    <col min="5383" max="5383" width="25.140625" style="6" customWidth="1"/>
    <col min="5384" max="5384" width="12.28515625" style="6" customWidth="1"/>
    <col min="5385" max="5385" width="16.28515625" style="6" customWidth="1"/>
    <col min="5386" max="5386" width="12.42578125" style="6" customWidth="1"/>
    <col min="5387" max="5387" width="13.28515625" style="6" customWidth="1"/>
    <col min="5388" max="5388" width="14.42578125" style="6" customWidth="1"/>
    <col min="5389" max="5389" width="32.85546875" style="6" customWidth="1"/>
    <col min="5390" max="5390" width="39" style="6" customWidth="1"/>
    <col min="5391" max="5391" width="30.42578125" style="6" customWidth="1"/>
    <col min="5392" max="5393" width="35.5703125" style="6" customWidth="1"/>
    <col min="5394" max="5396" width="26" style="6" customWidth="1"/>
    <col min="5397" max="5397" width="22.7109375" style="6" customWidth="1"/>
    <col min="5398" max="5398" width="20.42578125" style="6" customWidth="1"/>
    <col min="5399" max="5399" width="17.7109375" style="6" customWidth="1"/>
    <col min="5400" max="5400" width="21.140625" style="6" customWidth="1"/>
    <col min="5401" max="5401" width="21" style="6" customWidth="1"/>
    <col min="5402" max="5402" width="22" style="6" customWidth="1"/>
    <col min="5403" max="5403" width="18.28515625" style="6" customWidth="1"/>
    <col min="5404" max="5404" width="29.140625" style="6" customWidth="1"/>
    <col min="5405" max="5405" width="28.28515625" style="6" customWidth="1"/>
    <col min="5406" max="5406" width="41" style="6" customWidth="1"/>
    <col min="5407" max="5636" width="9.140625" style="6"/>
    <col min="5637" max="5637" width="11.140625" style="6" customWidth="1"/>
    <col min="5638" max="5638" width="15" style="6" customWidth="1"/>
    <col min="5639" max="5639" width="25.140625" style="6" customWidth="1"/>
    <col min="5640" max="5640" width="12.28515625" style="6" customWidth="1"/>
    <col min="5641" max="5641" width="16.28515625" style="6" customWidth="1"/>
    <col min="5642" max="5642" width="12.42578125" style="6" customWidth="1"/>
    <col min="5643" max="5643" width="13.28515625" style="6" customWidth="1"/>
    <col min="5644" max="5644" width="14.42578125" style="6" customWidth="1"/>
    <col min="5645" max="5645" width="32.85546875" style="6" customWidth="1"/>
    <col min="5646" max="5646" width="39" style="6" customWidth="1"/>
    <col min="5647" max="5647" width="30.42578125" style="6" customWidth="1"/>
    <col min="5648" max="5649" width="35.5703125" style="6" customWidth="1"/>
    <col min="5650" max="5652" width="26" style="6" customWidth="1"/>
    <col min="5653" max="5653" width="22.7109375" style="6" customWidth="1"/>
    <col min="5654" max="5654" width="20.42578125" style="6" customWidth="1"/>
    <col min="5655" max="5655" width="17.7109375" style="6" customWidth="1"/>
    <col min="5656" max="5656" width="21.140625" style="6" customWidth="1"/>
    <col min="5657" max="5657" width="21" style="6" customWidth="1"/>
    <col min="5658" max="5658" width="22" style="6" customWidth="1"/>
    <col min="5659" max="5659" width="18.28515625" style="6" customWidth="1"/>
    <col min="5660" max="5660" width="29.140625" style="6" customWidth="1"/>
    <col min="5661" max="5661" width="28.28515625" style="6" customWidth="1"/>
    <col min="5662" max="5662" width="41" style="6" customWidth="1"/>
    <col min="5663" max="5892" width="9.140625" style="6"/>
    <col min="5893" max="5893" width="11.140625" style="6" customWidth="1"/>
    <col min="5894" max="5894" width="15" style="6" customWidth="1"/>
    <col min="5895" max="5895" width="25.140625" style="6" customWidth="1"/>
    <col min="5896" max="5896" width="12.28515625" style="6" customWidth="1"/>
    <col min="5897" max="5897" width="16.28515625" style="6" customWidth="1"/>
    <col min="5898" max="5898" width="12.42578125" style="6" customWidth="1"/>
    <col min="5899" max="5899" width="13.28515625" style="6" customWidth="1"/>
    <col min="5900" max="5900" width="14.42578125" style="6" customWidth="1"/>
    <col min="5901" max="5901" width="32.85546875" style="6" customWidth="1"/>
    <col min="5902" max="5902" width="39" style="6" customWidth="1"/>
    <col min="5903" max="5903" width="30.42578125" style="6" customWidth="1"/>
    <col min="5904" max="5905" width="35.5703125" style="6" customWidth="1"/>
    <col min="5906" max="5908" width="26" style="6" customWidth="1"/>
    <col min="5909" max="5909" width="22.7109375" style="6" customWidth="1"/>
    <col min="5910" max="5910" width="20.42578125" style="6" customWidth="1"/>
    <col min="5911" max="5911" width="17.7109375" style="6" customWidth="1"/>
    <col min="5912" max="5912" width="21.140625" style="6" customWidth="1"/>
    <col min="5913" max="5913" width="21" style="6" customWidth="1"/>
    <col min="5914" max="5914" width="22" style="6" customWidth="1"/>
    <col min="5915" max="5915" width="18.28515625" style="6" customWidth="1"/>
    <col min="5916" max="5916" width="29.140625" style="6" customWidth="1"/>
    <col min="5917" max="5917" width="28.28515625" style="6" customWidth="1"/>
    <col min="5918" max="5918" width="41" style="6" customWidth="1"/>
    <col min="5919" max="6148" width="9.140625" style="6"/>
    <col min="6149" max="6149" width="11.140625" style="6" customWidth="1"/>
    <col min="6150" max="6150" width="15" style="6" customWidth="1"/>
    <col min="6151" max="6151" width="25.140625" style="6" customWidth="1"/>
    <col min="6152" max="6152" width="12.28515625" style="6" customWidth="1"/>
    <col min="6153" max="6153" width="16.28515625" style="6" customWidth="1"/>
    <col min="6154" max="6154" width="12.42578125" style="6" customWidth="1"/>
    <col min="6155" max="6155" width="13.28515625" style="6" customWidth="1"/>
    <col min="6156" max="6156" width="14.42578125" style="6" customWidth="1"/>
    <col min="6157" max="6157" width="32.85546875" style="6" customWidth="1"/>
    <col min="6158" max="6158" width="39" style="6" customWidth="1"/>
    <col min="6159" max="6159" width="30.42578125" style="6" customWidth="1"/>
    <col min="6160" max="6161" width="35.5703125" style="6" customWidth="1"/>
    <col min="6162" max="6164" width="26" style="6" customWidth="1"/>
    <col min="6165" max="6165" width="22.7109375" style="6" customWidth="1"/>
    <col min="6166" max="6166" width="20.42578125" style="6" customWidth="1"/>
    <col min="6167" max="6167" width="17.7109375" style="6" customWidth="1"/>
    <col min="6168" max="6168" width="21.140625" style="6" customWidth="1"/>
    <col min="6169" max="6169" width="21" style="6" customWidth="1"/>
    <col min="6170" max="6170" width="22" style="6" customWidth="1"/>
    <col min="6171" max="6171" width="18.28515625" style="6" customWidth="1"/>
    <col min="6172" max="6172" width="29.140625" style="6" customWidth="1"/>
    <col min="6173" max="6173" width="28.28515625" style="6" customWidth="1"/>
    <col min="6174" max="6174" width="41" style="6" customWidth="1"/>
    <col min="6175" max="6404" width="9.140625" style="6"/>
    <col min="6405" max="6405" width="11.140625" style="6" customWidth="1"/>
    <col min="6406" max="6406" width="15" style="6" customWidth="1"/>
    <col min="6407" max="6407" width="25.140625" style="6" customWidth="1"/>
    <col min="6408" max="6408" width="12.28515625" style="6" customWidth="1"/>
    <col min="6409" max="6409" width="16.28515625" style="6" customWidth="1"/>
    <col min="6410" max="6410" width="12.42578125" style="6" customWidth="1"/>
    <col min="6411" max="6411" width="13.28515625" style="6" customWidth="1"/>
    <col min="6412" max="6412" width="14.42578125" style="6" customWidth="1"/>
    <col min="6413" max="6413" width="32.85546875" style="6" customWidth="1"/>
    <col min="6414" max="6414" width="39" style="6" customWidth="1"/>
    <col min="6415" max="6415" width="30.42578125" style="6" customWidth="1"/>
    <col min="6416" max="6417" width="35.5703125" style="6" customWidth="1"/>
    <col min="6418" max="6420" width="26" style="6" customWidth="1"/>
    <col min="6421" max="6421" width="22.7109375" style="6" customWidth="1"/>
    <col min="6422" max="6422" width="20.42578125" style="6" customWidth="1"/>
    <col min="6423" max="6423" width="17.7109375" style="6" customWidth="1"/>
    <col min="6424" max="6424" width="21.140625" style="6" customWidth="1"/>
    <col min="6425" max="6425" width="21" style="6" customWidth="1"/>
    <col min="6426" max="6426" width="22" style="6" customWidth="1"/>
    <col min="6427" max="6427" width="18.28515625" style="6" customWidth="1"/>
    <col min="6428" max="6428" width="29.140625" style="6" customWidth="1"/>
    <col min="6429" max="6429" width="28.28515625" style="6" customWidth="1"/>
    <col min="6430" max="6430" width="41" style="6" customWidth="1"/>
    <col min="6431" max="6660" width="9.140625" style="6"/>
    <col min="6661" max="6661" width="11.140625" style="6" customWidth="1"/>
    <col min="6662" max="6662" width="15" style="6" customWidth="1"/>
    <col min="6663" max="6663" width="25.140625" style="6" customWidth="1"/>
    <col min="6664" max="6664" width="12.28515625" style="6" customWidth="1"/>
    <col min="6665" max="6665" width="16.28515625" style="6" customWidth="1"/>
    <col min="6666" max="6666" width="12.42578125" style="6" customWidth="1"/>
    <col min="6667" max="6667" width="13.28515625" style="6" customWidth="1"/>
    <col min="6668" max="6668" width="14.42578125" style="6" customWidth="1"/>
    <col min="6669" max="6669" width="32.85546875" style="6" customWidth="1"/>
    <col min="6670" max="6670" width="39" style="6" customWidth="1"/>
    <col min="6671" max="6671" width="30.42578125" style="6" customWidth="1"/>
    <col min="6672" max="6673" width="35.5703125" style="6" customWidth="1"/>
    <col min="6674" max="6676" width="26" style="6" customWidth="1"/>
    <col min="6677" max="6677" width="22.7109375" style="6" customWidth="1"/>
    <col min="6678" max="6678" width="20.42578125" style="6" customWidth="1"/>
    <col min="6679" max="6679" width="17.7109375" style="6" customWidth="1"/>
    <col min="6680" max="6680" width="21.140625" style="6" customWidth="1"/>
    <col min="6681" max="6681" width="21" style="6" customWidth="1"/>
    <col min="6682" max="6682" width="22" style="6" customWidth="1"/>
    <col min="6683" max="6683" width="18.28515625" style="6" customWidth="1"/>
    <col min="6684" max="6684" width="29.140625" style="6" customWidth="1"/>
    <col min="6685" max="6685" width="28.28515625" style="6" customWidth="1"/>
    <col min="6686" max="6686" width="41" style="6" customWidth="1"/>
    <col min="6687" max="6916" width="9.140625" style="6"/>
    <col min="6917" max="6917" width="11.140625" style="6" customWidth="1"/>
    <col min="6918" max="6918" width="15" style="6" customWidth="1"/>
    <col min="6919" max="6919" width="25.140625" style="6" customWidth="1"/>
    <col min="6920" max="6920" width="12.28515625" style="6" customWidth="1"/>
    <col min="6921" max="6921" width="16.28515625" style="6" customWidth="1"/>
    <col min="6922" max="6922" width="12.42578125" style="6" customWidth="1"/>
    <col min="6923" max="6923" width="13.28515625" style="6" customWidth="1"/>
    <col min="6924" max="6924" width="14.42578125" style="6" customWidth="1"/>
    <col min="6925" max="6925" width="32.85546875" style="6" customWidth="1"/>
    <col min="6926" max="6926" width="39" style="6" customWidth="1"/>
    <col min="6927" max="6927" width="30.42578125" style="6" customWidth="1"/>
    <col min="6928" max="6929" width="35.5703125" style="6" customWidth="1"/>
    <col min="6930" max="6932" width="26" style="6" customWidth="1"/>
    <col min="6933" max="6933" width="22.7109375" style="6" customWidth="1"/>
    <col min="6934" max="6934" width="20.42578125" style="6" customWidth="1"/>
    <col min="6935" max="6935" width="17.7109375" style="6" customWidth="1"/>
    <col min="6936" max="6936" width="21.140625" style="6" customWidth="1"/>
    <col min="6937" max="6937" width="21" style="6" customWidth="1"/>
    <col min="6938" max="6938" width="22" style="6" customWidth="1"/>
    <col min="6939" max="6939" width="18.28515625" style="6" customWidth="1"/>
    <col min="6940" max="6940" width="29.140625" style="6" customWidth="1"/>
    <col min="6941" max="6941" width="28.28515625" style="6" customWidth="1"/>
    <col min="6942" max="6942" width="41" style="6" customWidth="1"/>
    <col min="6943" max="7172" width="9.140625" style="6"/>
    <col min="7173" max="7173" width="11.140625" style="6" customWidth="1"/>
    <col min="7174" max="7174" width="15" style="6" customWidth="1"/>
    <col min="7175" max="7175" width="25.140625" style="6" customWidth="1"/>
    <col min="7176" max="7176" width="12.28515625" style="6" customWidth="1"/>
    <col min="7177" max="7177" width="16.28515625" style="6" customWidth="1"/>
    <col min="7178" max="7178" width="12.42578125" style="6" customWidth="1"/>
    <col min="7179" max="7179" width="13.28515625" style="6" customWidth="1"/>
    <col min="7180" max="7180" width="14.42578125" style="6" customWidth="1"/>
    <col min="7181" max="7181" width="32.85546875" style="6" customWidth="1"/>
    <col min="7182" max="7182" width="39" style="6" customWidth="1"/>
    <col min="7183" max="7183" width="30.42578125" style="6" customWidth="1"/>
    <col min="7184" max="7185" width="35.5703125" style="6" customWidth="1"/>
    <col min="7186" max="7188" width="26" style="6" customWidth="1"/>
    <col min="7189" max="7189" width="22.7109375" style="6" customWidth="1"/>
    <col min="7190" max="7190" width="20.42578125" style="6" customWidth="1"/>
    <col min="7191" max="7191" width="17.7109375" style="6" customWidth="1"/>
    <col min="7192" max="7192" width="21.140625" style="6" customWidth="1"/>
    <col min="7193" max="7193" width="21" style="6" customWidth="1"/>
    <col min="7194" max="7194" width="22" style="6" customWidth="1"/>
    <col min="7195" max="7195" width="18.28515625" style="6" customWidth="1"/>
    <col min="7196" max="7196" width="29.140625" style="6" customWidth="1"/>
    <col min="7197" max="7197" width="28.28515625" style="6" customWidth="1"/>
    <col min="7198" max="7198" width="41" style="6" customWidth="1"/>
    <col min="7199" max="7428" width="9.140625" style="6"/>
    <col min="7429" max="7429" width="11.140625" style="6" customWidth="1"/>
    <col min="7430" max="7430" width="15" style="6" customWidth="1"/>
    <col min="7431" max="7431" width="25.140625" style="6" customWidth="1"/>
    <col min="7432" max="7432" width="12.28515625" style="6" customWidth="1"/>
    <col min="7433" max="7433" width="16.28515625" style="6" customWidth="1"/>
    <col min="7434" max="7434" width="12.42578125" style="6" customWidth="1"/>
    <col min="7435" max="7435" width="13.28515625" style="6" customWidth="1"/>
    <col min="7436" max="7436" width="14.42578125" style="6" customWidth="1"/>
    <col min="7437" max="7437" width="32.85546875" style="6" customWidth="1"/>
    <col min="7438" max="7438" width="39" style="6" customWidth="1"/>
    <col min="7439" max="7439" width="30.42578125" style="6" customWidth="1"/>
    <col min="7440" max="7441" width="35.5703125" style="6" customWidth="1"/>
    <col min="7442" max="7444" width="26" style="6" customWidth="1"/>
    <col min="7445" max="7445" width="22.7109375" style="6" customWidth="1"/>
    <col min="7446" max="7446" width="20.42578125" style="6" customWidth="1"/>
    <col min="7447" max="7447" width="17.7109375" style="6" customWidth="1"/>
    <col min="7448" max="7448" width="21.140625" style="6" customWidth="1"/>
    <col min="7449" max="7449" width="21" style="6" customWidth="1"/>
    <col min="7450" max="7450" width="22" style="6" customWidth="1"/>
    <col min="7451" max="7451" width="18.28515625" style="6" customWidth="1"/>
    <col min="7452" max="7452" width="29.140625" style="6" customWidth="1"/>
    <col min="7453" max="7453" width="28.28515625" style="6" customWidth="1"/>
    <col min="7454" max="7454" width="41" style="6" customWidth="1"/>
    <col min="7455" max="7684" width="9.140625" style="6"/>
    <col min="7685" max="7685" width="11.140625" style="6" customWidth="1"/>
    <col min="7686" max="7686" width="15" style="6" customWidth="1"/>
    <col min="7687" max="7687" width="25.140625" style="6" customWidth="1"/>
    <col min="7688" max="7688" width="12.28515625" style="6" customWidth="1"/>
    <col min="7689" max="7689" width="16.28515625" style="6" customWidth="1"/>
    <col min="7690" max="7690" width="12.42578125" style="6" customWidth="1"/>
    <col min="7691" max="7691" width="13.28515625" style="6" customWidth="1"/>
    <col min="7692" max="7692" width="14.42578125" style="6" customWidth="1"/>
    <col min="7693" max="7693" width="32.85546875" style="6" customWidth="1"/>
    <col min="7694" max="7694" width="39" style="6" customWidth="1"/>
    <col min="7695" max="7695" width="30.42578125" style="6" customWidth="1"/>
    <col min="7696" max="7697" width="35.5703125" style="6" customWidth="1"/>
    <col min="7698" max="7700" width="26" style="6" customWidth="1"/>
    <col min="7701" max="7701" width="22.7109375" style="6" customWidth="1"/>
    <col min="7702" max="7702" width="20.42578125" style="6" customWidth="1"/>
    <col min="7703" max="7703" width="17.7109375" style="6" customWidth="1"/>
    <col min="7704" max="7704" width="21.140625" style="6" customWidth="1"/>
    <col min="7705" max="7705" width="21" style="6" customWidth="1"/>
    <col min="7706" max="7706" width="22" style="6" customWidth="1"/>
    <col min="7707" max="7707" width="18.28515625" style="6" customWidth="1"/>
    <col min="7708" max="7708" width="29.140625" style="6" customWidth="1"/>
    <col min="7709" max="7709" width="28.28515625" style="6" customWidth="1"/>
    <col min="7710" max="7710" width="41" style="6" customWidth="1"/>
    <col min="7711" max="7940" width="9.140625" style="6"/>
    <col min="7941" max="7941" width="11.140625" style="6" customWidth="1"/>
    <col min="7942" max="7942" width="15" style="6" customWidth="1"/>
    <col min="7943" max="7943" width="25.140625" style="6" customWidth="1"/>
    <col min="7944" max="7944" width="12.28515625" style="6" customWidth="1"/>
    <col min="7945" max="7945" width="16.28515625" style="6" customWidth="1"/>
    <col min="7946" max="7946" width="12.42578125" style="6" customWidth="1"/>
    <col min="7947" max="7947" width="13.28515625" style="6" customWidth="1"/>
    <col min="7948" max="7948" width="14.42578125" style="6" customWidth="1"/>
    <col min="7949" max="7949" width="32.85546875" style="6" customWidth="1"/>
    <col min="7950" max="7950" width="39" style="6" customWidth="1"/>
    <col min="7951" max="7951" width="30.42578125" style="6" customWidth="1"/>
    <col min="7952" max="7953" width="35.5703125" style="6" customWidth="1"/>
    <col min="7954" max="7956" width="26" style="6" customWidth="1"/>
    <col min="7957" max="7957" width="22.7109375" style="6" customWidth="1"/>
    <col min="7958" max="7958" width="20.42578125" style="6" customWidth="1"/>
    <col min="7959" max="7959" width="17.7109375" style="6" customWidth="1"/>
    <col min="7960" max="7960" width="21.140625" style="6" customWidth="1"/>
    <col min="7961" max="7961" width="21" style="6" customWidth="1"/>
    <col min="7962" max="7962" width="22" style="6" customWidth="1"/>
    <col min="7963" max="7963" width="18.28515625" style="6" customWidth="1"/>
    <col min="7964" max="7964" width="29.140625" style="6" customWidth="1"/>
    <col min="7965" max="7965" width="28.28515625" style="6" customWidth="1"/>
    <col min="7966" max="7966" width="41" style="6" customWidth="1"/>
    <col min="7967" max="8196" width="9.140625" style="6"/>
    <col min="8197" max="8197" width="11.140625" style="6" customWidth="1"/>
    <col min="8198" max="8198" width="15" style="6" customWidth="1"/>
    <col min="8199" max="8199" width="25.140625" style="6" customWidth="1"/>
    <col min="8200" max="8200" width="12.28515625" style="6" customWidth="1"/>
    <col min="8201" max="8201" width="16.28515625" style="6" customWidth="1"/>
    <col min="8202" max="8202" width="12.42578125" style="6" customWidth="1"/>
    <col min="8203" max="8203" width="13.28515625" style="6" customWidth="1"/>
    <col min="8204" max="8204" width="14.42578125" style="6" customWidth="1"/>
    <col min="8205" max="8205" width="32.85546875" style="6" customWidth="1"/>
    <col min="8206" max="8206" width="39" style="6" customWidth="1"/>
    <col min="8207" max="8207" width="30.42578125" style="6" customWidth="1"/>
    <col min="8208" max="8209" width="35.5703125" style="6" customWidth="1"/>
    <col min="8210" max="8212" width="26" style="6" customWidth="1"/>
    <col min="8213" max="8213" width="22.7109375" style="6" customWidth="1"/>
    <col min="8214" max="8214" width="20.42578125" style="6" customWidth="1"/>
    <col min="8215" max="8215" width="17.7109375" style="6" customWidth="1"/>
    <col min="8216" max="8216" width="21.140625" style="6" customWidth="1"/>
    <col min="8217" max="8217" width="21" style="6" customWidth="1"/>
    <col min="8218" max="8218" width="22" style="6" customWidth="1"/>
    <col min="8219" max="8219" width="18.28515625" style="6" customWidth="1"/>
    <col min="8220" max="8220" width="29.140625" style="6" customWidth="1"/>
    <col min="8221" max="8221" width="28.28515625" style="6" customWidth="1"/>
    <col min="8222" max="8222" width="41" style="6" customWidth="1"/>
    <col min="8223" max="8452" width="9.140625" style="6"/>
    <col min="8453" max="8453" width="11.140625" style="6" customWidth="1"/>
    <col min="8454" max="8454" width="15" style="6" customWidth="1"/>
    <col min="8455" max="8455" width="25.140625" style="6" customWidth="1"/>
    <col min="8456" max="8456" width="12.28515625" style="6" customWidth="1"/>
    <col min="8457" max="8457" width="16.28515625" style="6" customWidth="1"/>
    <col min="8458" max="8458" width="12.42578125" style="6" customWidth="1"/>
    <col min="8459" max="8459" width="13.28515625" style="6" customWidth="1"/>
    <col min="8460" max="8460" width="14.42578125" style="6" customWidth="1"/>
    <col min="8461" max="8461" width="32.85546875" style="6" customWidth="1"/>
    <col min="8462" max="8462" width="39" style="6" customWidth="1"/>
    <col min="8463" max="8463" width="30.42578125" style="6" customWidth="1"/>
    <col min="8464" max="8465" width="35.5703125" style="6" customWidth="1"/>
    <col min="8466" max="8468" width="26" style="6" customWidth="1"/>
    <col min="8469" max="8469" width="22.7109375" style="6" customWidth="1"/>
    <col min="8470" max="8470" width="20.42578125" style="6" customWidth="1"/>
    <col min="8471" max="8471" width="17.7109375" style="6" customWidth="1"/>
    <col min="8472" max="8472" width="21.140625" style="6" customWidth="1"/>
    <col min="8473" max="8473" width="21" style="6" customWidth="1"/>
    <col min="8474" max="8474" width="22" style="6" customWidth="1"/>
    <col min="8475" max="8475" width="18.28515625" style="6" customWidth="1"/>
    <col min="8476" max="8476" width="29.140625" style="6" customWidth="1"/>
    <col min="8477" max="8477" width="28.28515625" style="6" customWidth="1"/>
    <col min="8478" max="8478" width="41" style="6" customWidth="1"/>
    <col min="8479" max="8708" width="9.140625" style="6"/>
    <col min="8709" max="8709" width="11.140625" style="6" customWidth="1"/>
    <col min="8710" max="8710" width="15" style="6" customWidth="1"/>
    <col min="8711" max="8711" width="25.140625" style="6" customWidth="1"/>
    <col min="8712" max="8712" width="12.28515625" style="6" customWidth="1"/>
    <col min="8713" max="8713" width="16.28515625" style="6" customWidth="1"/>
    <col min="8714" max="8714" width="12.42578125" style="6" customWidth="1"/>
    <col min="8715" max="8715" width="13.28515625" style="6" customWidth="1"/>
    <col min="8716" max="8716" width="14.42578125" style="6" customWidth="1"/>
    <col min="8717" max="8717" width="32.85546875" style="6" customWidth="1"/>
    <col min="8718" max="8718" width="39" style="6" customWidth="1"/>
    <col min="8719" max="8719" width="30.42578125" style="6" customWidth="1"/>
    <col min="8720" max="8721" width="35.5703125" style="6" customWidth="1"/>
    <col min="8722" max="8724" width="26" style="6" customWidth="1"/>
    <col min="8725" max="8725" width="22.7109375" style="6" customWidth="1"/>
    <col min="8726" max="8726" width="20.42578125" style="6" customWidth="1"/>
    <col min="8727" max="8727" width="17.7109375" style="6" customWidth="1"/>
    <col min="8728" max="8728" width="21.140625" style="6" customWidth="1"/>
    <col min="8729" max="8729" width="21" style="6" customWidth="1"/>
    <col min="8730" max="8730" width="22" style="6" customWidth="1"/>
    <col min="8731" max="8731" width="18.28515625" style="6" customWidth="1"/>
    <col min="8732" max="8732" width="29.140625" style="6" customWidth="1"/>
    <col min="8733" max="8733" width="28.28515625" style="6" customWidth="1"/>
    <col min="8734" max="8734" width="41" style="6" customWidth="1"/>
    <col min="8735" max="8964" width="9.140625" style="6"/>
    <col min="8965" max="8965" width="11.140625" style="6" customWidth="1"/>
    <col min="8966" max="8966" width="15" style="6" customWidth="1"/>
    <col min="8967" max="8967" width="25.140625" style="6" customWidth="1"/>
    <col min="8968" max="8968" width="12.28515625" style="6" customWidth="1"/>
    <col min="8969" max="8969" width="16.28515625" style="6" customWidth="1"/>
    <col min="8970" max="8970" width="12.42578125" style="6" customWidth="1"/>
    <col min="8971" max="8971" width="13.28515625" style="6" customWidth="1"/>
    <col min="8972" max="8972" width="14.42578125" style="6" customWidth="1"/>
    <col min="8973" max="8973" width="32.85546875" style="6" customWidth="1"/>
    <col min="8974" max="8974" width="39" style="6" customWidth="1"/>
    <col min="8975" max="8975" width="30.42578125" style="6" customWidth="1"/>
    <col min="8976" max="8977" width="35.5703125" style="6" customWidth="1"/>
    <col min="8978" max="8980" width="26" style="6" customWidth="1"/>
    <col min="8981" max="8981" width="22.7109375" style="6" customWidth="1"/>
    <col min="8982" max="8982" width="20.42578125" style="6" customWidth="1"/>
    <col min="8983" max="8983" width="17.7109375" style="6" customWidth="1"/>
    <col min="8984" max="8984" width="21.140625" style="6" customWidth="1"/>
    <col min="8985" max="8985" width="21" style="6" customWidth="1"/>
    <col min="8986" max="8986" width="22" style="6" customWidth="1"/>
    <col min="8987" max="8987" width="18.28515625" style="6" customWidth="1"/>
    <col min="8988" max="8988" width="29.140625" style="6" customWidth="1"/>
    <col min="8989" max="8989" width="28.28515625" style="6" customWidth="1"/>
    <col min="8990" max="8990" width="41" style="6" customWidth="1"/>
    <col min="8991" max="9220" width="9.140625" style="6"/>
    <col min="9221" max="9221" width="11.140625" style="6" customWidth="1"/>
    <col min="9222" max="9222" width="15" style="6" customWidth="1"/>
    <col min="9223" max="9223" width="25.140625" style="6" customWidth="1"/>
    <col min="9224" max="9224" width="12.28515625" style="6" customWidth="1"/>
    <col min="9225" max="9225" width="16.28515625" style="6" customWidth="1"/>
    <col min="9226" max="9226" width="12.42578125" style="6" customWidth="1"/>
    <col min="9227" max="9227" width="13.28515625" style="6" customWidth="1"/>
    <col min="9228" max="9228" width="14.42578125" style="6" customWidth="1"/>
    <col min="9229" max="9229" width="32.85546875" style="6" customWidth="1"/>
    <col min="9230" max="9230" width="39" style="6" customWidth="1"/>
    <col min="9231" max="9231" width="30.42578125" style="6" customWidth="1"/>
    <col min="9232" max="9233" width="35.5703125" style="6" customWidth="1"/>
    <col min="9234" max="9236" width="26" style="6" customWidth="1"/>
    <col min="9237" max="9237" width="22.7109375" style="6" customWidth="1"/>
    <col min="9238" max="9238" width="20.42578125" style="6" customWidth="1"/>
    <col min="9239" max="9239" width="17.7109375" style="6" customWidth="1"/>
    <col min="9240" max="9240" width="21.140625" style="6" customWidth="1"/>
    <col min="9241" max="9241" width="21" style="6" customWidth="1"/>
    <col min="9242" max="9242" width="22" style="6" customWidth="1"/>
    <col min="9243" max="9243" width="18.28515625" style="6" customWidth="1"/>
    <col min="9244" max="9244" width="29.140625" style="6" customWidth="1"/>
    <col min="9245" max="9245" width="28.28515625" style="6" customWidth="1"/>
    <col min="9246" max="9246" width="41" style="6" customWidth="1"/>
    <col min="9247" max="9476" width="9.140625" style="6"/>
    <col min="9477" max="9477" width="11.140625" style="6" customWidth="1"/>
    <col min="9478" max="9478" width="15" style="6" customWidth="1"/>
    <col min="9479" max="9479" width="25.140625" style="6" customWidth="1"/>
    <col min="9480" max="9480" width="12.28515625" style="6" customWidth="1"/>
    <col min="9481" max="9481" width="16.28515625" style="6" customWidth="1"/>
    <col min="9482" max="9482" width="12.42578125" style="6" customWidth="1"/>
    <col min="9483" max="9483" width="13.28515625" style="6" customWidth="1"/>
    <col min="9484" max="9484" width="14.42578125" style="6" customWidth="1"/>
    <col min="9485" max="9485" width="32.85546875" style="6" customWidth="1"/>
    <col min="9486" max="9486" width="39" style="6" customWidth="1"/>
    <col min="9487" max="9487" width="30.42578125" style="6" customWidth="1"/>
    <col min="9488" max="9489" width="35.5703125" style="6" customWidth="1"/>
    <col min="9490" max="9492" width="26" style="6" customWidth="1"/>
    <col min="9493" max="9493" width="22.7109375" style="6" customWidth="1"/>
    <col min="9494" max="9494" width="20.42578125" style="6" customWidth="1"/>
    <col min="9495" max="9495" width="17.7109375" style="6" customWidth="1"/>
    <col min="9496" max="9496" width="21.140625" style="6" customWidth="1"/>
    <col min="9497" max="9497" width="21" style="6" customWidth="1"/>
    <col min="9498" max="9498" width="22" style="6" customWidth="1"/>
    <col min="9499" max="9499" width="18.28515625" style="6" customWidth="1"/>
    <col min="9500" max="9500" width="29.140625" style="6" customWidth="1"/>
    <col min="9501" max="9501" width="28.28515625" style="6" customWidth="1"/>
    <col min="9502" max="9502" width="41" style="6" customWidth="1"/>
    <col min="9503" max="9732" width="9.140625" style="6"/>
    <col min="9733" max="9733" width="11.140625" style="6" customWidth="1"/>
    <col min="9734" max="9734" width="15" style="6" customWidth="1"/>
    <col min="9735" max="9735" width="25.140625" style="6" customWidth="1"/>
    <col min="9736" max="9736" width="12.28515625" style="6" customWidth="1"/>
    <col min="9737" max="9737" width="16.28515625" style="6" customWidth="1"/>
    <col min="9738" max="9738" width="12.42578125" style="6" customWidth="1"/>
    <col min="9739" max="9739" width="13.28515625" style="6" customWidth="1"/>
    <col min="9740" max="9740" width="14.42578125" style="6" customWidth="1"/>
    <col min="9741" max="9741" width="32.85546875" style="6" customWidth="1"/>
    <col min="9742" max="9742" width="39" style="6" customWidth="1"/>
    <col min="9743" max="9743" width="30.42578125" style="6" customWidth="1"/>
    <col min="9744" max="9745" width="35.5703125" style="6" customWidth="1"/>
    <col min="9746" max="9748" width="26" style="6" customWidth="1"/>
    <col min="9749" max="9749" width="22.7109375" style="6" customWidth="1"/>
    <col min="9750" max="9750" width="20.42578125" style="6" customWidth="1"/>
    <col min="9751" max="9751" width="17.7109375" style="6" customWidth="1"/>
    <col min="9752" max="9752" width="21.140625" style="6" customWidth="1"/>
    <col min="9753" max="9753" width="21" style="6" customWidth="1"/>
    <col min="9754" max="9754" width="22" style="6" customWidth="1"/>
    <col min="9755" max="9755" width="18.28515625" style="6" customWidth="1"/>
    <col min="9756" max="9756" width="29.140625" style="6" customWidth="1"/>
    <col min="9757" max="9757" width="28.28515625" style="6" customWidth="1"/>
    <col min="9758" max="9758" width="41" style="6" customWidth="1"/>
    <col min="9759" max="9988" width="9.140625" style="6"/>
    <col min="9989" max="9989" width="11.140625" style="6" customWidth="1"/>
    <col min="9990" max="9990" width="15" style="6" customWidth="1"/>
    <col min="9991" max="9991" width="25.140625" style="6" customWidth="1"/>
    <col min="9992" max="9992" width="12.28515625" style="6" customWidth="1"/>
    <col min="9993" max="9993" width="16.28515625" style="6" customWidth="1"/>
    <col min="9994" max="9994" width="12.42578125" style="6" customWidth="1"/>
    <col min="9995" max="9995" width="13.28515625" style="6" customWidth="1"/>
    <col min="9996" max="9996" width="14.42578125" style="6" customWidth="1"/>
    <col min="9997" max="9997" width="32.85546875" style="6" customWidth="1"/>
    <col min="9998" max="9998" width="39" style="6" customWidth="1"/>
    <col min="9999" max="9999" width="30.42578125" style="6" customWidth="1"/>
    <col min="10000" max="10001" width="35.5703125" style="6" customWidth="1"/>
    <col min="10002" max="10004" width="26" style="6" customWidth="1"/>
    <col min="10005" max="10005" width="22.7109375" style="6" customWidth="1"/>
    <col min="10006" max="10006" width="20.42578125" style="6" customWidth="1"/>
    <col min="10007" max="10007" width="17.7109375" style="6" customWidth="1"/>
    <col min="10008" max="10008" width="21.140625" style="6" customWidth="1"/>
    <col min="10009" max="10009" width="21" style="6" customWidth="1"/>
    <col min="10010" max="10010" width="22" style="6" customWidth="1"/>
    <col min="10011" max="10011" width="18.28515625" style="6" customWidth="1"/>
    <col min="10012" max="10012" width="29.140625" style="6" customWidth="1"/>
    <col min="10013" max="10013" width="28.28515625" style="6" customWidth="1"/>
    <col min="10014" max="10014" width="41" style="6" customWidth="1"/>
    <col min="10015" max="10244" width="9.140625" style="6"/>
    <col min="10245" max="10245" width="11.140625" style="6" customWidth="1"/>
    <col min="10246" max="10246" width="15" style="6" customWidth="1"/>
    <col min="10247" max="10247" width="25.140625" style="6" customWidth="1"/>
    <col min="10248" max="10248" width="12.28515625" style="6" customWidth="1"/>
    <col min="10249" max="10249" width="16.28515625" style="6" customWidth="1"/>
    <col min="10250" max="10250" width="12.42578125" style="6" customWidth="1"/>
    <col min="10251" max="10251" width="13.28515625" style="6" customWidth="1"/>
    <col min="10252" max="10252" width="14.42578125" style="6" customWidth="1"/>
    <col min="10253" max="10253" width="32.85546875" style="6" customWidth="1"/>
    <col min="10254" max="10254" width="39" style="6" customWidth="1"/>
    <col min="10255" max="10255" width="30.42578125" style="6" customWidth="1"/>
    <col min="10256" max="10257" width="35.5703125" style="6" customWidth="1"/>
    <col min="10258" max="10260" width="26" style="6" customWidth="1"/>
    <col min="10261" max="10261" width="22.7109375" style="6" customWidth="1"/>
    <col min="10262" max="10262" width="20.42578125" style="6" customWidth="1"/>
    <col min="10263" max="10263" width="17.7109375" style="6" customWidth="1"/>
    <col min="10264" max="10264" width="21.140625" style="6" customWidth="1"/>
    <col min="10265" max="10265" width="21" style="6" customWidth="1"/>
    <col min="10266" max="10266" width="22" style="6" customWidth="1"/>
    <col min="10267" max="10267" width="18.28515625" style="6" customWidth="1"/>
    <col min="10268" max="10268" width="29.140625" style="6" customWidth="1"/>
    <col min="10269" max="10269" width="28.28515625" style="6" customWidth="1"/>
    <col min="10270" max="10270" width="41" style="6" customWidth="1"/>
    <col min="10271" max="10500" width="9.140625" style="6"/>
    <col min="10501" max="10501" width="11.140625" style="6" customWidth="1"/>
    <col min="10502" max="10502" width="15" style="6" customWidth="1"/>
    <col min="10503" max="10503" width="25.140625" style="6" customWidth="1"/>
    <col min="10504" max="10504" width="12.28515625" style="6" customWidth="1"/>
    <col min="10505" max="10505" width="16.28515625" style="6" customWidth="1"/>
    <col min="10506" max="10506" width="12.42578125" style="6" customWidth="1"/>
    <col min="10507" max="10507" width="13.28515625" style="6" customWidth="1"/>
    <col min="10508" max="10508" width="14.42578125" style="6" customWidth="1"/>
    <col min="10509" max="10509" width="32.85546875" style="6" customWidth="1"/>
    <col min="10510" max="10510" width="39" style="6" customWidth="1"/>
    <col min="10511" max="10511" width="30.42578125" style="6" customWidth="1"/>
    <col min="10512" max="10513" width="35.5703125" style="6" customWidth="1"/>
    <col min="10514" max="10516" width="26" style="6" customWidth="1"/>
    <col min="10517" max="10517" width="22.7109375" style="6" customWidth="1"/>
    <col min="10518" max="10518" width="20.42578125" style="6" customWidth="1"/>
    <col min="10519" max="10519" width="17.7109375" style="6" customWidth="1"/>
    <col min="10520" max="10520" width="21.140625" style="6" customWidth="1"/>
    <col min="10521" max="10521" width="21" style="6" customWidth="1"/>
    <col min="10522" max="10522" width="22" style="6" customWidth="1"/>
    <col min="10523" max="10523" width="18.28515625" style="6" customWidth="1"/>
    <col min="10524" max="10524" width="29.140625" style="6" customWidth="1"/>
    <col min="10525" max="10525" width="28.28515625" style="6" customWidth="1"/>
    <col min="10526" max="10526" width="41" style="6" customWidth="1"/>
    <col min="10527" max="10756" width="9.140625" style="6"/>
    <col min="10757" max="10757" width="11.140625" style="6" customWidth="1"/>
    <col min="10758" max="10758" width="15" style="6" customWidth="1"/>
    <col min="10759" max="10759" width="25.140625" style="6" customWidth="1"/>
    <col min="10760" max="10760" width="12.28515625" style="6" customWidth="1"/>
    <col min="10761" max="10761" width="16.28515625" style="6" customWidth="1"/>
    <col min="10762" max="10762" width="12.42578125" style="6" customWidth="1"/>
    <col min="10763" max="10763" width="13.28515625" style="6" customWidth="1"/>
    <col min="10764" max="10764" width="14.42578125" style="6" customWidth="1"/>
    <col min="10765" max="10765" width="32.85546875" style="6" customWidth="1"/>
    <col min="10766" max="10766" width="39" style="6" customWidth="1"/>
    <col min="10767" max="10767" width="30.42578125" style="6" customWidth="1"/>
    <col min="10768" max="10769" width="35.5703125" style="6" customWidth="1"/>
    <col min="10770" max="10772" width="26" style="6" customWidth="1"/>
    <col min="10773" max="10773" width="22.7109375" style="6" customWidth="1"/>
    <col min="10774" max="10774" width="20.42578125" style="6" customWidth="1"/>
    <col min="10775" max="10775" width="17.7109375" style="6" customWidth="1"/>
    <col min="10776" max="10776" width="21.140625" style="6" customWidth="1"/>
    <col min="10777" max="10777" width="21" style="6" customWidth="1"/>
    <col min="10778" max="10778" width="22" style="6" customWidth="1"/>
    <col min="10779" max="10779" width="18.28515625" style="6" customWidth="1"/>
    <col min="10780" max="10780" width="29.140625" style="6" customWidth="1"/>
    <col min="10781" max="10781" width="28.28515625" style="6" customWidth="1"/>
    <col min="10782" max="10782" width="41" style="6" customWidth="1"/>
    <col min="10783" max="11012" width="9.140625" style="6"/>
    <col min="11013" max="11013" width="11.140625" style="6" customWidth="1"/>
    <col min="11014" max="11014" width="15" style="6" customWidth="1"/>
    <col min="11015" max="11015" width="25.140625" style="6" customWidth="1"/>
    <col min="11016" max="11016" width="12.28515625" style="6" customWidth="1"/>
    <col min="11017" max="11017" width="16.28515625" style="6" customWidth="1"/>
    <col min="11018" max="11018" width="12.42578125" style="6" customWidth="1"/>
    <col min="11019" max="11019" width="13.28515625" style="6" customWidth="1"/>
    <col min="11020" max="11020" width="14.42578125" style="6" customWidth="1"/>
    <col min="11021" max="11021" width="32.85546875" style="6" customWidth="1"/>
    <col min="11022" max="11022" width="39" style="6" customWidth="1"/>
    <col min="11023" max="11023" width="30.42578125" style="6" customWidth="1"/>
    <col min="11024" max="11025" width="35.5703125" style="6" customWidth="1"/>
    <col min="11026" max="11028" width="26" style="6" customWidth="1"/>
    <col min="11029" max="11029" width="22.7109375" style="6" customWidth="1"/>
    <col min="11030" max="11030" width="20.42578125" style="6" customWidth="1"/>
    <col min="11031" max="11031" width="17.7109375" style="6" customWidth="1"/>
    <col min="11032" max="11032" width="21.140625" style="6" customWidth="1"/>
    <col min="11033" max="11033" width="21" style="6" customWidth="1"/>
    <col min="11034" max="11034" width="22" style="6" customWidth="1"/>
    <col min="11035" max="11035" width="18.28515625" style="6" customWidth="1"/>
    <col min="11036" max="11036" width="29.140625" style="6" customWidth="1"/>
    <col min="11037" max="11037" width="28.28515625" style="6" customWidth="1"/>
    <col min="11038" max="11038" width="41" style="6" customWidth="1"/>
    <col min="11039" max="11268" width="9.140625" style="6"/>
    <col min="11269" max="11269" width="11.140625" style="6" customWidth="1"/>
    <col min="11270" max="11270" width="15" style="6" customWidth="1"/>
    <col min="11271" max="11271" width="25.140625" style="6" customWidth="1"/>
    <col min="11272" max="11272" width="12.28515625" style="6" customWidth="1"/>
    <col min="11273" max="11273" width="16.28515625" style="6" customWidth="1"/>
    <col min="11274" max="11274" width="12.42578125" style="6" customWidth="1"/>
    <col min="11275" max="11275" width="13.28515625" style="6" customWidth="1"/>
    <col min="11276" max="11276" width="14.42578125" style="6" customWidth="1"/>
    <col min="11277" max="11277" width="32.85546875" style="6" customWidth="1"/>
    <col min="11278" max="11278" width="39" style="6" customWidth="1"/>
    <col min="11279" max="11279" width="30.42578125" style="6" customWidth="1"/>
    <col min="11280" max="11281" width="35.5703125" style="6" customWidth="1"/>
    <col min="11282" max="11284" width="26" style="6" customWidth="1"/>
    <col min="11285" max="11285" width="22.7109375" style="6" customWidth="1"/>
    <col min="11286" max="11286" width="20.42578125" style="6" customWidth="1"/>
    <col min="11287" max="11287" width="17.7109375" style="6" customWidth="1"/>
    <col min="11288" max="11288" width="21.140625" style="6" customWidth="1"/>
    <col min="11289" max="11289" width="21" style="6" customWidth="1"/>
    <col min="11290" max="11290" width="22" style="6" customWidth="1"/>
    <col min="11291" max="11291" width="18.28515625" style="6" customWidth="1"/>
    <col min="11292" max="11292" width="29.140625" style="6" customWidth="1"/>
    <col min="11293" max="11293" width="28.28515625" style="6" customWidth="1"/>
    <col min="11294" max="11294" width="41" style="6" customWidth="1"/>
    <col min="11295" max="11524" width="9.140625" style="6"/>
    <col min="11525" max="11525" width="11.140625" style="6" customWidth="1"/>
    <col min="11526" max="11526" width="15" style="6" customWidth="1"/>
    <col min="11527" max="11527" width="25.140625" style="6" customWidth="1"/>
    <col min="11528" max="11528" width="12.28515625" style="6" customWidth="1"/>
    <col min="11529" max="11529" width="16.28515625" style="6" customWidth="1"/>
    <col min="11530" max="11530" width="12.42578125" style="6" customWidth="1"/>
    <col min="11531" max="11531" width="13.28515625" style="6" customWidth="1"/>
    <col min="11532" max="11532" width="14.42578125" style="6" customWidth="1"/>
    <col min="11533" max="11533" width="32.85546875" style="6" customWidth="1"/>
    <col min="11534" max="11534" width="39" style="6" customWidth="1"/>
    <col min="11535" max="11535" width="30.42578125" style="6" customWidth="1"/>
    <col min="11536" max="11537" width="35.5703125" style="6" customWidth="1"/>
    <col min="11538" max="11540" width="26" style="6" customWidth="1"/>
    <col min="11541" max="11541" width="22.7109375" style="6" customWidth="1"/>
    <col min="11542" max="11542" width="20.42578125" style="6" customWidth="1"/>
    <col min="11543" max="11543" width="17.7109375" style="6" customWidth="1"/>
    <col min="11544" max="11544" width="21.140625" style="6" customWidth="1"/>
    <col min="11545" max="11545" width="21" style="6" customWidth="1"/>
    <col min="11546" max="11546" width="22" style="6" customWidth="1"/>
    <col min="11547" max="11547" width="18.28515625" style="6" customWidth="1"/>
    <col min="11548" max="11548" width="29.140625" style="6" customWidth="1"/>
    <col min="11549" max="11549" width="28.28515625" style="6" customWidth="1"/>
    <col min="11550" max="11550" width="41" style="6" customWidth="1"/>
    <col min="11551" max="11780" width="9.140625" style="6"/>
    <col min="11781" max="11781" width="11.140625" style="6" customWidth="1"/>
    <col min="11782" max="11782" width="15" style="6" customWidth="1"/>
    <col min="11783" max="11783" width="25.140625" style="6" customWidth="1"/>
    <col min="11784" max="11784" width="12.28515625" style="6" customWidth="1"/>
    <col min="11785" max="11785" width="16.28515625" style="6" customWidth="1"/>
    <col min="11786" max="11786" width="12.42578125" style="6" customWidth="1"/>
    <col min="11787" max="11787" width="13.28515625" style="6" customWidth="1"/>
    <col min="11788" max="11788" width="14.42578125" style="6" customWidth="1"/>
    <col min="11789" max="11789" width="32.85546875" style="6" customWidth="1"/>
    <col min="11790" max="11790" width="39" style="6" customWidth="1"/>
    <col min="11791" max="11791" width="30.42578125" style="6" customWidth="1"/>
    <col min="11792" max="11793" width="35.5703125" style="6" customWidth="1"/>
    <col min="11794" max="11796" width="26" style="6" customWidth="1"/>
    <col min="11797" max="11797" width="22.7109375" style="6" customWidth="1"/>
    <col min="11798" max="11798" width="20.42578125" style="6" customWidth="1"/>
    <col min="11799" max="11799" width="17.7109375" style="6" customWidth="1"/>
    <col min="11800" max="11800" width="21.140625" style="6" customWidth="1"/>
    <col min="11801" max="11801" width="21" style="6" customWidth="1"/>
    <col min="11802" max="11802" width="22" style="6" customWidth="1"/>
    <col min="11803" max="11803" width="18.28515625" style="6" customWidth="1"/>
    <col min="11804" max="11804" width="29.140625" style="6" customWidth="1"/>
    <col min="11805" max="11805" width="28.28515625" style="6" customWidth="1"/>
    <col min="11806" max="11806" width="41" style="6" customWidth="1"/>
    <col min="11807" max="12036" width="9.140625" style="6"/>
    <col min="12037" max="12037" width="11.140625" style="6" customWidth="1"/>
    <col min="12038" max="12038" width="15" style="6" customWidth="1"/>
    <col min="12039" max="12039" width="25.140625" style="6" customWidth="1"/>
    <col min="12040" max="12040" width="12.28515625" style="6" customWidth="1"/>
    <col min="12041" max="12041" width="16.28515625" style="6" customWidth="1"/>
    <col min="12042" max="12042" width="12.42578125" style="6" customWidth="1"/>
    <col min="12043" max="12043" width="13.28515625" style="6" customWidth="1"/>
    <col min="12044" max="12044" width="14.42578125" style="6" customWidth="1"/>
    <col min="12045" max="12045" width="32.85546875" style="6" customWidth="1"/>
    <col min="12046" max="12046" width="39" style="6" customWidth="1"/>
    <col min="12047" max="12047" width="30.42578125" style="6" customWidth="1"/>
    <col min="12048" max="12049" width="35.5703125" style="6" customWidth="1"/>
    <col min="12050" max="12052" width="26" style="6" customWidth="1"/>
    <col min="12053" max="12053" width="22.7109375" style="6" customWidth="1"/>
    <col min="12054" max="12054" width="20.42578125" style="6" customWidth="1"/>
    <col min="12055" max="12055" width="17.7109375" style="6" customWidth="1"/>
    <col min="12056" max="12056" width="21.140625" style="6" customWidth="1"/>
    <col min="12057" max="12057" width="21" style="6" customWidth="1"/>
    <col min="12058" max="12058" width="22" style="6" customWidth="1"/>
    <col min="12059" max="12059" width="18.28515625" style="6" customWidth="1"/>
    <col min="12060" max="12060" width="29.140625" style="6" customWidth="1"/>
    <col min="12061" max="12061" width="28.28515625" style="6" customWidth="1"/>
    <col min="12062" max="12062" width="41" style="6" customWidth="1"/>
    <col min="12063" max="12292" width="9.140625" style="6"/>
    <col min="12293" max="12293" width="11.140625" style="6" customWidth="1"/>
    <col min="12294" max="12294" width="15" style="6" customWidth="1"/>
    <col min="12295" max="12295" width="25.140625" style="6" customWidth="1"/>
    <col min="12296" max="12296" width="12.28515625" style="6" customWidth="1"/>
    <col min="12297" max="12297" width="16.28515625" style="6" customWidth="1"/>
    <col min="12298" max="12298" width="12.42578125" style="6" customWidth="1"/>
    <col min="12299" max="12299" width="13.28515625" style="6" customWidth="1"/>
    <col min="12300" max="12300" width="14.42578125" style="6" customWidth="1"/>
    <col min="12301" max="12301" width="32.85546875" style="6" customWidth="1"/>
    <col min="12302" max="12302" width="39" style="6" customWidth="1"/>
    <col min="12303" max="12303" width="30.42578125" style="6" customWidth="1"/>
    <col min="12304" max="12305" width="35.5703125" style="6" customWidth="1"/>
    <col min="12306" max="12308" width="26" style="6" customWidth="1"/>
    <col min="12309" max="12309" width="22.7109375" style="6" customWidth="1"/>
    <col min="12310" max="12310" width="20.42578125" style="6" customWidth="1"/>
    <col min="12311" max="12311" width="17.7109375" style="6" customWidth="1"/>
    <col min="12312" max="12312" width="21.140625" style="6" customWidth="1"/>
    <col min="12313" max="12313" width="21" style="6" customWidth="1"/>
    <col min="12314" max="12314" width="22" style="6" customWidth="1"/>
    <col min="12315" max="12315" width="18.28515625" style="6" customWidth="1"/>
    <col min="12316" max="12316" width="29.140625" style="6" customWidth="1"/>
    <col min="12317" max="12317" width="28.28515625" style="6" customWidth="1"/>
    <col min="12318" max="12318" width="41" style="6" customWidth="1"/>
    <col min="12319" max="12548" width="9.140625" style="6"/>
    <col min="12549" max="12549" width="11.140625" style="6" customWidth="1"/>
    <col min="12550" max="12550" width="15" style="6" customWidth="1"/>
    <col min="12551" max="12551" width="25.140625" style="6" customWidth="1"/>
    <col min="12552" max="12552" width="12.28515625" style="6" customWidth="1"/>
    <col min="12553" max="12553" width="16.28515625" style="6" customWidth="1"/>
    <col min="12554" max="12554" width="12.42578125" style="6" customWidth="1"/>
    <col min="12555" max="12555" width="13.28515625" style="6" customWidth="1"/>
    <col min="12556" max="12556" width="14.42578125" style="6" customWidth="1"/>
    <col min="12557" max="12557" width="32.85546875" style="6" customWidth="1"/>
    <col min="12558" max="12558" width="39" style="6" customWidth="1"/>
    <col min="12559" max="12559" width="30.42578125" style="6" customWidth="1"/>
    <col min="12560" max="12561" width="35.5703125" style="6" customWidth="1"/>
    <col min="12562" max="12564" width="26" style="6" customWidth="1"/>
    <col min="12565" max="12565" width="22.7109375" style="6" customWidth="1"/>
    <col min="12566" max="12566" width="20.42578125" style="6" customWidth="1"/>
    <col min="12567" max="12567" width="17.7109375" style="6" customWidth="1"/>
    <col min="12568" max="12568" width="21.140625" style="6" customWidth="1"/>
    <col min="12569" max="12569" width="21" style="6" customWidth="1"/>
    <col min="12570" max="12570" width="22" style="6" customWidth="1"/>
    <col min="12571" max="12571" width="18.28515625" style="6" customWidth="1"/>
    <col min="12572" max="12572" width="29.140625" style="6" customWidth="1"/>
    <col min="12573" max="12573" width="28.28515625" style="6" customWidth="1"/>
    <col min="12574" max="12574" width="41" style="6" customWidth="1"/>
    <col min="12575" max="12804" width="9.140625" style="6"/>
    <col min="12805" max="12805" width="11.140625" style="6" customWidth="1"/>
    <col min="12806" max="12806" width="15" style="6" customWidth="1"/>
    <col min="12807" max="12807" width="25.140625" style="6" customWidth="1"/>
    <col min="12808" max="12808" width="12.28515625" style="6" customWidth="1"/>
    <col min="12809" max="12809" width="16.28515625" style="6" customWidth="1"/>
    <col min="12810" max="12810" width="12.42578125" style="6" customWidth="1"/>
    <col min="12811" max="12811" width="13.28515625" style="6" customWidth="1"/>
    <col min="12812" max="12812" width="14.42578125" style="6" customWidth="1"/>
    <col min="12813" max="12813" width="32.85546875" style="6" customWidth="1"/>
    <col min="12814" max="12814" width="39" style="6" customWidth="1"/>
    <col min="12815" max="12815" width="30.42578125" style="6" customWidth="1"/>
    <col min="12816" max="12817" width="35.5703125" style="6" customWidth="1"/>
    <col min="12818" max="12820" width="26" style="6" customWidth="1"/>
    <col min="12821" max="12821" width="22.7109375" style="6" customWidth="1"/>
    <col min="12822" max="12822" width="20.42578125" style="6" customWidth="1"/>
    <col min="12823" max="12823" width="17.7109375" style="6" customWidth="1"/>
    <col min="12824" max="12824" width="21.140625" style="6" customWidth="1"/>
    <col min="12825" max="12825" width="21" style="6" customWidth="1"/>
    <col min="12826" max="12826" width="22" style="6" customWidth="1"/>
    <col min="12827" max="12827" width="18.28515625" style="6" customWidth="1"/>
    <col min="12828" max="12828" width="29.140625" style="6" customWidth="1"/>
    <col min="12829" max="12829" width="28.28515625" style="6" customWidth="1"/>
    <col min="12830" max="12830" width="41" style="6" customWidth="1"/>
    <col min="12831" max="13060" width="9.140625" style="6"/>
    <col min="13061" max="13061" width="11.140625" style="6" customWidth="1"/>
    <col min="13062" max="13062" width="15" style="6" customWidth="1"/>
    <col min="13063" max="13063" width="25.140625" style="6" customWidth="1"/>
    <col min="13064" max="13064" width="12.28515625" style="6" customWidth="1"/>
    <col min="13065" max="13065" width="16.28515625" style="6" customWidth="1"/>
    <col min="13066" max="13066" width="12.42578125" style="6" customWidth="1"/>
    <col min="13067" max="13067" width="13.28515625" style="6" customWidth="1"/>
    <col min="13068" max="13068" width="14.42578125" style="6" customWidth="1"/>
    <col min="13069" max="13069" width="32.85546875" style="6" customWidth="1"/>
    <col min="13070" max="13070" width="39" style="6" customWidth="1"/>
    <col min="13071" max="13071" width="30.42578125" style="6" customWidth="1"/>
    <col min="13072" max="13073" width="35.5703125" style="6" customWidth="1"/>
    <col min="13074" max="13076" width="26" style="6" customWidth="1"/>
    <col min="13077" max="13077" width="22.7109375" style="6" customWidth="1"/>
    <col min="13078" max="13078" width="20.42578125" style="6" customWidth="1"/>
    <col min="13079" max="13079" width="17.7109375" style="6" customWidth="1"/>
    <col min="13080" max="13080" width="21.140625" style="6" customWidth="1"/>
    <col min="13081" max="13081" width="21" style="6" customWidth="1"/>
    <col min="13082" max="13082" width="22" style="6" customWidth="1"/>
    <col min="13083" max="13083" width="18.28515625" style="6" customWidth="1"/>
    <col min="13084" max="13084" width="29.140625" style="6" customWidth="1"/>
    <col min="13085" max="13085" width="28.28515625" style="6" customWidth="1"/>
    <col min="13086" max="13086" width="41" style="6" customWidth="1"/>
    <col min="13087" max="13316" width="9.140625" style="6"/>
    <col min="13317" max="13317" width="11.140625" style="6" customWidth="1"/>
    <col min="13318" max="13318" width="15" style="6" customWidth="1"/>
    <col min="13319" max="13319" width="25.140625" style="6" customWidth="1"/>
    <col min="13320" max="13320" width="12.28515625" style="6" customWidth="1"/>
    <col min="13321" max="13321" width="16.28515625" style="6" customWidth="1"/>
    <col min="13322" max="13322" width="12.42578125" style="6" customWidth="1"/>
    <col min="13323" max="13323" width="13.28515625" style="6" customWidth="1"/>
    <col min="13324" max="13324" width="14.42578125" style="6" customWidth="1"/>
    <col min="13325" max="13325" width="32.85546875" style="6" customWidth="1"/>
    <col min="13326" max="13326" width="39" style="6" customWidth="1"/>
    <col min="13327" max="13327" width="30.42578125" style="6" customWidth="1"/>
    <col min="13328" max="13329" width="35.5703125" style="6" customWidth="1"/>
    <col min="13330" max="13332" width="26" style="6" customWidth="1"/>
    <col min="13333" max="13333" width="22.7109375" style="6" customWidth="1"/>
    <col min="13334" max="13334" width="20.42578125" style="6" customWidth="1"/>
    <col min="13335" max="13335" width="17.7109375" style="6" customWidth="1"/>
    <col min="13336" max="13336" width="21.140625" style="6" customWidth="1"/>
    <col min="13337" max="13337" width="21" style="6" customWidth="1"/>
    <col min="13338" max="13338" width="22" style="6" customWidth="1"/>
    <col min="13339" max="13339" width="18.28515625" style="6" customWidth="1"/>
    <col min="13340" max="13340" width="29.140625" style="6" customWidth="1"/>
    <col min="13341" max="13341" width="28.28515625" style="6" customWidth="1"/>
    <col min="13342" max="13342" width="41" style="6" customWidth="1"/>
    <col min="13343" max="13572" width="9.140625" style="6"/>
    <col min="13573" max="13573" width="11.140625" style="6" customWidth="1"/>
    <col min="13574" max="13574" width="15" style="6" customWidth="1"/>
    <col min="13575" max="13575" width="25.140625" style="6" customWidth="1"/>
    <col min="13576" max="13576" width="12.28515625" style="6" customWidth="1"/>
    <col min="13577" max="13577" width="16.28515625" style="6" customWidth="1"/>
    <col min="13578" max="13578" width="12.42578125" style="6" customWidth="1"/>
    <col min="13579" max="13579" width="13.28515625" style="6" customWidth="1"/>
    <col min="13580" max="13580" width="14.42578125" style="6" customWidth="1"/>
    <col min="13581" max="13581" width="32.85546875" style="6" customWidth="1"/>
    <col min="13582" max="13582" width="39" style="6" customWidth="1"/>
    <col min="13583" max="13583" width="30.42578125" style="6" customWidth="1"/>
    <col min="13584" max="13585" width="35.5703125" style="6" customWidth="1"/>
    <col min="13586" max="13588" width="26" style="6" customWidth="1"/>
    <col min="13589" max="13589" width="22.7109375" style="6" customWidth="1"/>
    <col min="13590" max="13590" width="20.42578125" style="6" customWidth="1"/>
    <col min="13591" max="13591" width="17.7109375" style="6" customWidth="1"/>
    <col min="13592" max="13592" width="21.140625" style="6" customWidth="1"/>
    <col min="13593" max="13593" width="21" style="6" customWidth="1"/>
    <col min="13594" max="13594" width="22" style="6" customWidth="1"/>
    <col min="13595" max="13595" width="18.28515625" style="6" customWidth="1"/>
    <col min="13596" max="13596" width="29.140625" style="6" customWidth="1"/>
    <col min="13597" max="13597" width="28.28515625" style="6" customWidth="1"/>
    <col min="13598" max="13598" width="41" style="6" customWidth="1"/>
    <col min="13599" max="13828" width="9.140625" style="6"/>
    <col min="13829" max="13829" width="11.140625" style="6" customWidth="1"/>
    <col min="13830" max="13830" width="15" style="6" customWidth="1"/>
    <col min="13831" max="13831" width="25.140625" style="6" customWidth="1"/>
    <col min="13832" max="13832" width="12.28515625" style="6" customWidth="1"/>
    <col min="13833" max="13833" width="16.28515625" style="6" customWidth="1"/>
    <col min="13834" max="13834" width="12.42578125" style="6" customWidth="1"/>
    <col min="13835" max="13835" width="13.28515625" style="6" customWidth="1"/>
    <col min="13836" max="13836" width="14.42578125" style="6" customWidth="1"/>
    <col min="13837" max="13837" width="32.85546875" style="6" customWidth="1"/>
    <col min="13838" max="13838" width="39" style="6" customWidth="1"/>
    <col min="13839" max="13839" width="30.42578125" style="6" customWidth="1"/>
    <col min="13840" max="13841" width="35.5703125" style="6" customWidth="1"/>
    <col min="13842" max="13844" width="26" style="6" customWidth="1"/>
    <col min="13845" max="13845" width="22.7109375" style="6" customWidth="1"/>
    <col min="13846" max="13846" width="20.42578125" style="6" customWidth="1"/>
    <col min="13847" max="13847" width="17.7109375" style="6" customWidth="1"/>
    <col min="13848" max="13848" width="21.140625" style="6" customWidth="1"/>
    <col min="13849" max="13849" width="21" style="6" customWidth="1"/>
    <col min="13850" max="13850" width="22" style="6" customWidth="1"/>
    <col min="13851" max="13851" width="18.28515625" style="6" customWidth="1"/>
    <col min="13852" max="13852" width="29.140625" style="6" customWidth="1"/>
    <col min="13853" max="13853" width="28.28515625" style="6" customWidth="1"/>
    <col min="13854" max="13854" width="41" style="6" customWidth="1"/>
    <col min="13855" max="14084" width="9.140625" style="6"/>
    <col min="14085" max="14085" width="11.140625" style="6" customWidth="1"/>
    <col min="14086" max="14086" width="15" style="6" customWidth="1"/>
    <col min="14087" max="14087" width="25.140625" style="6" customWidth="1"/>
    <col min="14088" max="14088" width="12.28515625" style="6" customWidth="1"/>
    <col min="14089" max="14089" width="16.28515625" style="6" customWidth="1"/>
    <col min="14090" max="14090" width="12.42578125" style="6" customWidth="1"/>
    <col min="14091" max="14091" width="13.28515625" style="6" customWidth="1"/>
    <col min="14092" max="14092" width="14.42578125" style="6" customWidth="1"/>
    <col min="14093" max="14093" width="32.85546875" style="6" customWidth="1"/>
    <col min="14094" max="14094" width="39" style="6" customWidth="1"/>
    <col min="14095" max="14095" width="30.42578125" style="6" customWidth="1"/>
    <col min="14096" max="14097" width="35.5703125" style="6" customWidth="1"/>
    <col min="14098" max="14100" width="26" style="6" customWidth="1"/>
    <col min="14101" max="14101" width="22.7109375" style="6" customWidth="1"/>
    <col min="14102" max="14102" width="20.42578125" style="6" customWidth="1"/>
    <col min="14103" max="14103" width="17.7109375" style="6" customWidth="1"/>
    <col min="14104" max="14104" width="21.140625" style="6" customWidth="1"/>
    <col min="14105" max="14105" width="21" style="6" customWidth="1"/>
    <col min="14106" max="14106" width="22" style="6" customWidth="1"/>
    <col min="14107" max="14107" width="18.28515625" style="6" customWidth="1"/>
    <col min="14108" max="14108" width="29.140625" style="6" customWidth="1"/>
    <col min="14109" max="14109" width="28.28515625" style="6" customWidth="1"/>
    <col min="14110" max="14110" width="41" style="6" customWidth="1"/>
    <col min="14111" max="14340" width="9.140625" style="6"/>
    <col min="14341" max="14341" width="11.140625" style="6" customWidth="1"/>
    <col min="14342" max="14342" width="15" style="6" customWidth="1"/>
    <col min="14343" max="14343" width="25.140625" style="6" customWidth="1"/>
    <col min="14344" max="14344" width="12.28515625" style="6" customWidth="1"/>
    <col min="14345" max="14345" width="16.28515625" style="6" customWidth="1"/>
    <col min="14346" max="14346" width="12.42578125" style="6" customWidth="1"/>
    <col min="14347" max="14347" width="13.28515625" style="6" customWidth="1"/>
    <col min="14348" max="14348" width="14.42578125" style="6" customWidth="1"/>
    <col min="14349" max="14349" width="32.85546875" style="6" customWidth="1"/>
    <col min="14350" max="14350" width="39" style="6" customWidth="1"/>
    <col min="14351" max="14351" width="30.42578125" style="6" customWidth="1"/>
    <col min="14352" max="14353" width="35.5703125" style="6" customWidth="1"/>
    <col min="14354" max="14356" width="26" style="6" customWidth="1"/>
    <col min="14357" max="14357" width="22.7109375" style="6" customWidth="1"/>
    <col min="14358" max="14358" width="20.42578125" style="6" customWidth="1"/>
    <col min="14359" max="14359" width="17.7109375" style="6" customWidth="1"/>
    <col min="14360" max="14360" width="21.140625" style="6" customWidth="1"/>
    <col min="14361" max="14361" width="21" style="6" customWidth="1"/>
    <col min="14362" max="14362" width="22" style="6" customWidth="1"/>
    <col min="14363" max="14363" width="18.28515625" style="6" customWidth="1"/>
    <col min="14364" max="14364" width="29.140625" style="6" customWidth="1"/>
    <col min="14365" max="14365" width="28.28515625" style="6" customWidth="1"/>
    <col min="14366" max="14366" width="41" style="6" customWidth="1"/>
    <col min="14367" max="14596" width="9.140625" style="6"/>
    <col min="14597" max="14597" width="11.140625" style="6" customWidth="1"/>
    <col min="14598" max="14598" width="15" style="6" customWidth="1"/>
    <col min="14599" max="14599" width="25.140625" style="6" customWidth="1"/>
    <col min="14600" max="14600" width="12.28515625" style="6" customWidth="1"/>
    <col min="14601" max="14601" width="16.28515625" style="6" customWidth="1"/>
    <col min="14602" max="14602" width="12.42578125" style="6" customWidth="1"/>
    <col min="14603" max="14603" width="13.28515625" style="6" customWidth="1"/>
    <col min="14604" max="14604" width="14.42578125" style="6" customWidth="1"/>
    <col min="14605" max="14605" width="32.85546875" style="6" customWidth="1"/>
    <col min="14606" max="14606" width="39" style="6" customWidth="1"/>
    <col min="14607" max="14607" width="30.42578125" style="6" customWidth="1"/>
    <col min="14608" max="14609" width="35.5703125" style="6" customWidth="1"/>
    <col min="14610" max="14612" width="26" style="6" customWidth="1"/>
    <col min="14613" max="14613" width="22.7109375" style="6" customWidth="1"/>
    <col min="14614" max="14614" width="20.42578125" style="6" customWidth="1"/>
    <col min="14615" max="14615" width="17.7109375" style="6" customWidth="1"/>
    <col min="14616" max="14616" width="21.140625" style="6" customWidth="1"/>
    <col min="14617" max="14617" width="21" style="6" customWidth="1"/>
    <col min="14618" max="14618" width="22" style="6" customWidth="1"/>
    <col min="14619" max="14619" width="18.28515625" style="6" customWidth="1"/>
    <col min="14620" max="14620" width="29.140625" style="6" customWidth="1"/>
    <col min="14621" max="14621" width="28.28515625" style="6" customWidth="1"/>
    <col min="14622" max="14622" width="41" style="6" customWidth="1"/>
    <col min="14623" max="14852" width="9.140625" style="6"/>
    <col min="14853" max="14853" width="11.140625" style="6" customWidth="1"/>
    <col min="14854" max="14854" width="15" style="6" customWidth="1"/>
    <col min="14855" max="14855" width="25.140625" style="6" customWidth="1"/>
    <col min="14856" max="14856" width="12.28515625" style="6" customWidth="1"/>
    <col min="14857" max="14857" width="16.28515625" style="6" customWidth="1"/>
    <col min="14858" max="14858" width="12.42578125" style="6" customWidth="1"/>
    <col min="14859" max="14859" width="13.28515625" style="6" customWidth="1"/>
    <col min="14860" max="14860" width="14.42578125" style="6" customWidth="1"/>
    <col min="14861" max="14861" width="32.85546875" style="6" customWidth="1"/>
    <col min="14862" max="14862" width="39" style="6" customWidth="1"/>
    <col min="14863" max="14863" width="30.42578125" style="6" customWidth="1"/>
    <col min="14864" max="14865" width="35.5703125" style="6" customWidth="1"/>
    <col min="14866" max="14868" width="26" style="6" customWidth="1"/>
    <col min="14869" max="14869" width="22.7109375" style="6" customWidth="1"/>
    <col min="14870" max="14870" width="20.42578125" style="6" customWidth="1"/>
    <col min="14871" max="14871" width="17.7109375" style="6" customWidth="1"/>
    <col min="14872" max="14872" width="21.140625" style="6" customWidth="1"/>
    <col min="14873" max="14873" width="21" style="6" customWidth="1"/>
    <col min="14874" max="14874" width="22" style="6" customWidth="1"/>
    <col min="14875" max="14875" width="18.28515625" style="6" customWidth="1"/>
    <col min="14876" max="14876" width="29.140625" style="6" customWidth="1"/>
    <col min="14877" max="14877" width="28.28515625" style="6" customWidth="1"/>
    <col min="14878" max="14878" width="41" style="6" customWidth="1"/>
    <col min="14879" max="15108" width="9.140625" style="6"/>
    <col min="15109" max="15109" width="11.140625" style="6" customWidth="1"/>
    <col min="15110" max="15110" width="15" style="6" customWidth="1"/>
    <col min="15111" max="15111" width="25.140625" style="6" customWidth="1"/>
    <col min="15112" max="15112" width="12.28515625" style="6" customWidth="1"/>
    <col min="15113" max="15113" width="16.28515625" style="6" customWidth="1"/>
    <col min="15114" max="15114" width="12.42578125" style="6" customWidth="1"/>
    <col min="15115" max="15115" width="13.28515625" style="6" customWidth="1"/>
    <col min="15116" max="15116" width="14.42578125" style="6" customWidth="1"/>
    <col min="15117" max="15117" width="32.85546875" style="6" customWidth="1"/>
    <col min="15118" max="15118" width="39" style="6" customWidth="1"/>
    <col min="15119" max="15119" width="30.42578125" style="6" customWidth="1"/>
    <col min="15120" max="15121" width="35.5703125" style="6" customWidth="1"/>
    <col min="15122" max="15124" width="26" style="6" customWidth="1"/>
    <col min="15125" max="15125" width="22.7109375" style="6" customWidth="1"/>
    <col min="15126" max="15126" width="20.42578125" style="6" customWidth="1"/>
    <col min="15127" max="15127" width="17.7109375" style="6" customWidth="1"/>
    <col min="15128" max="15128" width="21.140625" style="6" customWidth="1"/>
    <col min="15129" max="15129" width="21" style="6" customWidth="1"/>
    <col min="15130" max="15130" width="22" style="6" customWidth="1"/>
    <col min="15131" max="15131" width="18.28515625" style="6" customWidth="1"/>
    <col min="15132" max="15132" width="29.140625" style="6" customWidth="1"/>
    <col min="15133" max="15133" width="28.28515625" style="6" customWidth="1"/>
    <col min="15134" max="15134" width="41" style="6" customWidth="1"/>
    <col min="15135" max="15364" width="9.140625" style="6"/>
    <col min="15365" max="15365" width="11.140625" style="6" customWidth="1"/>
    <col min="15366" max="15366" width="15" style="6" customWidth="1"/>
    <col min="15367" max="15367" width="25.140625" style="6" customWidth="1"/>
    <col min="15368" max="15368" width="12.28515625" style="6" customWidth="1"/>
    <col min="15369" max="15369" width="16.28515625" style="6" customWidth="1"/>
    <col min="15370" max="15370" width="12.42578125" style="6" customWidth="1"/>
    <col min="15371" max="15371" width="13.28515625" style="6" customWidth="1"/>
    <col min="15372" max="15372" width="14.42578125" style="6" customWidth="1"/>
    <col min="15373" max="15373" width="32.85546875" style="6" customWidth="1"/>
    <col min="15374" max="15374" width="39" style="6" customWidth="1"/>
    <col min="15375" max="15375" width="30.42578125" style="6" customWidth="1"/>
    <col min="15376" max="15377" width="35.5703125" style="6" customWidth="1"/>
    <col min="15378" max="15380" width="26" style="6" customWidth="1"/>
    <col min="15381" max="15381" width="22.7109375" style="6" customWidth="1"/>
    <col min="15382" max="15382" width="20.42578125" style="6" customWidth="1"/>
    <col min="15383" max="15383" width="17.7109375" style="6" customWidth="1"/>
    <col min="15384" max="15384" width="21.140625" style="6" customWidth="1"/>
    <col min="15385" max="15385" width="21" style="6" customWidth="1"/>
    <col min="15386" max="15386" width="22" style="6" customWidth="1"/>
    <col min="15387" max="15387" width="18.28515625" style="6" customWidth="1"/>
    <col min="15388" max="15388" width="29.140625" style="6" customWidth="1"/>
    <col min="15389" max="15389" width="28.28515625" style="6" customWidth="1"/>
    <col min="15390" max="15390" width="41" style="6" customWidth="1"/>
    <col min="15391" max="15620" width="9.140625" style="6"/>
    <col min="15621" max="15621" width="11.140625" style="6" customWidth="1"/>
    <col min="15622" max="15622" width="15" style="6" customWidth="1"/>
    <col min="15623" max="15623" width="25.140625" style="6" customWidth="1"/>
    <col min="15624" max="15624" width="12.28515625" style="6" customWidth="1"/>
    <col min="15625" max="15625" width="16.28515625" style="6" customWidth="1"/>
    <col min="15626" max="15626" width="12.42578125" style="6" customWidth="1"/>
    <col min="15627" max="15627" width="13.28515625" style="6" customWidth="1"/>
    <col min="15628" max="15628" width="14.42578125" style="6" customWidth="1"/>
    <col min="15629" max="15629" width="32.85546875" style="6" customWidth="1"/>
    <col min="15630" max="15630" width="39" style="6" customWidth="1"/>
    <col min="15631" max="15631" width="30.42578125" style="6" customWidth="1"/>
    <col min="15632" max="15633" width="35.5703125" style="6" customWidth="1"/>
    <col min="15634" max="15636" width="26" style="6" customWidth="1"/>
    <col min="15637" max="15637" width="22.7109375" style="6" customWidth="1"/>
    <col min="15638" max="15638" width="20.42578125" style="6" customWidth="1"/>
    <col min="15639" max="15639" width="17.7109375" style="6" customWidth="1"/>
    <col min="15640" max="15640" width="21.140625" style="6" customWidth="1"/>
    <col min="15641" max="15641" width="21" style="6" customWidth="1"/>
    <col min="15642" max="15642" width="22" style="6" customWidth="1"/>
    <col min="15643" max="15643" width="18.28515625" style="6" customWidth="1"/>
    <col min="15644" max="15644" width="29.140625" style="6" customWidth="1"/>
    <col min="15645" max="15645" width="28.28515625" style="6" customWidth="1"/>
    <col min="15646" max="15646" width="41" style="6" customWidth="1"/>
    <col min="15647" max="15876" width="9.140625" style="6"/>
    <col min="15877" max="15877" width="11.140625" style="6" customWidth="1"/>
    <col min="15878" max="15878" width="15" style="6" customWidth="1"/>
    <col min="15879" max="15879" width="25.140625" style="6" customWidth="1"/>
    <col min="15880" max="15880" width="12.28515625" style="6" customWidth="1"/>
    <col min="15881" max="15881" width="16.28515625" style="6" customWidth="1"/>
    <col min="15882" max="15882" width="12.42578125" style="6" customWidth="1"/>
    <col min="15883" max="15883" width="13.28515625" style="6" customWidth="1"/>
    <col min="15884" max="15884" width="14.42578125" style="6" customWidth="1"/>
    <col min="15885" max="15885" width="32.85546875" style="6" customWidth="1"/>
    <col min="15886" max="15886" width="39" style="6" customWidth="1"/>
    <col min="15887" max="15887" width="30.42578125" style="6" customWidth="1"/>
    <col min="15888" max="15889" width="35.5703125" style="6" customWidth="1"/>
    <col min="15890" max="15892" width="26" style="6" customWidth="1"/>
    <col min="15893" max="15893" width="22.7109375" style="6" customWidth="1"/>
    <col min="15894" max="15894" width="20.42578125" style="6" customWidth="1"/>
    <col min="15895" max="15895" width="17.7109375" style="6" customWidth="1"/>
    <col min="15896" max="15896" width="21.140625" style="6" customWidth="1"/>
    <col min="15897" max="15897" width="21" style="6" customWidth="1"/>
    <col min="15898" max="15898" width="22" style="6" customWidth="1"/>
    <col min="15899" max="15899" width="18.28515625" style="6" customWidth="1"/>
    <col min="15900" max="15900" width="29.140625" style="6" customWidth="1"/>
    <col min="15901" max="15901" width="28.28515625" style="6" customWidth="1"/>
    <col min="15902" max="15902" width="41" style="6" customWidth="1"/>
    <col min="15903" max="16132" width="9.140625" style="6"/>
    <col min="16133" max="16133" width="11.140625" style="6" customWidth="1"/>
    <col min="16134" max="16134" width="15" style="6" customWidth="1"/>
    <col min="16135" max="16135" width="25.140625" style="6" customWidth="1"/>
    <col min="16136" max="16136" width="12.28515625" style="6" customWidth="1"/>
    <col min="16137" max="16137" width="16.28515625" style="6" customWidth="1"/>
    <col min="16138" max="16138" width="12.42578125" style="6" customWidth="1"/>
    <col min="16139" max="16139" width="13.28515625" style="6" customWidth="1"/>
    <col min="16140" max="16140" width="14.42578125" style="6" customWidth="1"/>
    <col min="16141" max="16141" width="32.85546875" style="6" customWidth="1"/>
    <col min="16142" max="16142" width="39" style="6" customWidth="1"/>
    <col min="16143" max="16143" width="30.42578125" style="6" customWidth="1"/>
    <col min="16144" max="16145" width="35.5703125" style="6" customWidth="1"/>
    <col min="16146" max="16148" width="26" style="6" customWidth="1"/>
    <col min="16149" max="16149" width="22.7109375" style="6" customWidth="1"/>
    <col min="16150" max="16150" width="20.42578125" style="6" customWidth="1"/>
    <col min="16151" max="16151" width="17.7109375" style="6" customWidth="1"/>
    <col min="16152" max="16152" width="21.140625" style="6" customWidth="1"/>
    <col min="16153" max="16153" width="21" style="6" customWidth="1"/>
    <col min="16154" max="16154" width="22" style="6" customWidth="1"/>
    <col min="16155" max="16155" width="18.28515625" style="6" customWidth="1"/>
    <col min="16156" max="16156" width="29.140625" style="6" customWidth="1"/>
    <col min="16157" max="16157" width="28.28515625" style="6" customWidth="1"/>
    <col min="16158" max="16158" width="41" style="6" customWidth="1"/>
    <col min="16159" max="16384" width="9.140625" style="6"/>
  </cols>
  <sheetData>
    <row r="1" spans="1:32" ht="31.5">
      <c r="B1" s="13"/>
      <c r="C1" s="14"/>
      <c r="D1" s="15"/>
    </row>
    <row r="2" spans="1:32" ht="31.5">
      <c r="B2" s="13"/>
      <c r="C2" s="14"/>
      <c r="D2" s="15"/>
      <c r="I2" s="15" t="s">
        <v>114</v>
      </c>
      <c r="Y2" s="16" t="s">
        <v>115</v>
      </c>
    </row>
    <row r="3" spans="1:32" ht="31.5">
      <c r="A3" s="15"/>
      <c r="B3" s="13"/>
      <c r="C3" s="14"/>
      <c r="D3" s="15"/>
      <c r="E3" s="17"/>
      <c r="Y3" s="18" t="s">
        <v>116</v>
      </c>
    </row>
    <row r="4" spans="1:32" ht="31.5">
      <c r="A4" s="15"/>
      <c r="B4" s="13"/>
      <c r="C4" s="14"/>
      <c r="D4" s="15"/>
    </row>
    <row r="5" spans="1:32" ht="23.25">
      <c r="B5" s="19" t="s">
        <v>117</v>
      </c>
      <c r="C5" s="20" t="s">
        <v>118</v>
      </c>
      <c r="D5" s="21"/>
      <c r="E5" s="21"/>
      <c r="F5" s="4" t="s">
        <v>119</v>
      </c>
      <c r="K5" s="22"/>
      <c r="N5" s="23"/>
    </row>
    <row r="6" spans="1:32" ht="23.25">
      <c r="B6" s="19" t="s">
        <v>120</v>
      </c>
      <c r="C6" s="24" t="s">
        <v>2</v>
      </c>
      <c r="D6" s="25"/>
      <c r="E6" s="25"/>
      <c r="N6" s="23"/>
    </row>
    <row r="8" spans="1:32" s="26" customFormat="1" ht="42">
      <c r="A8" s="27" t="s">
        <v>12</v>
      </c>
      <c r="B8" s="28" t="s">
        <v>121</v>
      </c>
      <c r="C8" s="29" t="s">
        <v>122</v>
      </c>
      <c r="D8" s="28" t="s">
        <v>123</v>
      </c>
      <c r="E8" s="30" t="s">
        <v>124</v>
      </c>
      <c r="F8" s="28" t="s">
        <v>125</v>
      </c>
      <c r="G8" s="28" t="s">
        <v>126</v>
      </c>
      <c r="H8" s="31" t="s">
        <v>127</v>
      </c>
      <c r="I8" s="28" t="s">
        <v>128</v>
      </c>
      <c r="J8" s="28" t="s">
        <v>129</v>
      </c>
      <c r="K8" s="32" t="s">
        <v>130</v>
      </c>
      <c r="L8" s="32" t="s">
        <v>397</v>
      </c>
      <c r="M8" s="32" t="s">
        <v>131</v>
      </c>
      <c r="N8" s="28" t="s">
        <v>132</v>
      </c>
      <c r="O8" s="30" t="s">
        <v>8</v>
      </c>
      <c r="P8" s="28" t="s">
        <v>133</v>
      </c>
      <c r="Q8" s="33" t="s">
        <v>134</v>
      </c>
      <c r="R8" s="34" t="s">
        <v>135</v>
      </c>
      <c r="S8" s="35" t="s">
        <v>108</v>
      </c>
      <c r="T8" s="36" t="s">
        <v>136</v>
      </c>
      <c r="U8" s="35" t="s">
        <v>137</v>
      </c>
      <c r="V8" s="36" t="s">
        <v>138</v>
      </c>
      <c r="W8" s="35" t="s">
        <v>139</v>
      </c>
      <c r="X8" s="36" t="s">
        <v>140</v>
      </c>
      <c r="Y8" s="35" t="s">
        <v>141</v>
      </c>
      <c r="Z8" s="36" t="s">
        <v>392</v>
      </c>
      <c r="AA8" s="36" t="s">
        <v>393</v>
      </c>
      <c r="AB8" s="36" t="s">
        <v>394</v>
      </c>
      <c r="AC8" s="37" t="s">
        <v>142</v>
      </c>
      <c r="AD8" s="38" t="s">
        <v>17</v>
      </c>
    </row>
    <row r="9" spans="1:32" s="39" customFormat="1" ht="23.25">
      <c r="A9" s="40">
        <v>1</v>
      </c>
      <c r="B9" s="41"/>
      <c r="C9" s="42"/>
      <c r="D9" s="43" t="s">
        <v>143</v>
      </c>
      <c r="E9" s="44" t="s">
        <v>144</v>
      </c>
      <c r="F9" s="44" t="s">
        <v>145</v>
      </c>
      <c r="G9" s="45">
        <v>181</v>
      </c>
      <c r="H9" s="46">
        <v>173</v>
      </c>
      <c r="I9" s="47"/>
      <c r="J9" s="41"/>
      <c r="K9" s="48">
        <v>3052665000</v>
      </c>
      <c r="L9" s="48"/>
      <c r="M9" s="48"/>
      <c r="N9" s="49">
        <f>M9/1.1</f>
        <v>0</v>
      </c>
      <c r="O9" s="41"/>
      <c r="P9" s="50"/>
      <c r="Q9" s="41"/>
      <c r="R9" s="51"/>
      <c r="S9" s="52"/>
      <c r="T9" s="51"/>
      <c r="U9" s="52"/>
      <c r="V9" s="51"/>
      <c r="W9" s="52"/>
      <c r="X9" s="51"/>
      <c r="Y9" s="52"/>
      <c r="Z9" s="51"/>
      <c r="AA9" s="53"/>
      <c r="AB9" s="51"/>
      <c r="AC9" s="54">
        <f t="shared" ref="AC9:AC72" si="0">M9-S9-U9-W9-Y9</f>
        <v>0</v>
      </c>
      <c r="AD9" s="55"/>
      <c r="AE9" s="56"/>
      <c r="AF9" s="56"/>
    </row>
    <row r="10" spans="1:32" s="39" customFormat="1" ht="23.25">
      <c r="A10" s="57">
        <v>2</v>
      </c>
      <c r="B10" s="58"/>
      <c r="C10" s="59"/>
      <c r="D10" s="60" t="s">
        <v>143</v>
      </c>
      <c r="E10" s="61" t="s">
        <v>146</v>
      </c>
      <c r="F10" s="61" t="s">
        <v>145</v>
      </c>
      <c r="G10" s="62">
        <v>120</v>
      </c>
      <c r="H10" s="63">
        <v>173</v>
      </c>
      <c r="I10" s="64"/>
      <c r="J10" s="58"/>
      <c r="K10" s="65">
        <v>2489025000</v>
      </c>
      <c r="L10" s="65"/>
      <c r="M10" s="65"/>
      <c r="N10" s="66">
        <f t="shared" ref="N10:N73" si="1">M10/1.1</f>
        <v>0</v>
      </c>
      <c r="O10" s="58"/>
      <c r="P10" s="67"/>
      <c r="Q10" s="58"/>
      <c r="R10" s="68"/>
      <c r="S10" s="69"/>
      <c r="T10" s="68"/>
      <c r="U10" s="69"/>
      <c r="V10" s="68"/>
      <c r="W10" s="69"/>
      <c r="X10" s="68"/>
      <c r="Y10" s="69"/>
      <c r="Z10" s="68"/>
      <c r="AA10" s="70"/>
      <c r="AB10" s="68"/>
      <c r="AC10" s="71">
        <f t="shared" si="0"/>
        <v>0</v>
      </c>
      <c r="AD10" s="72"/>
      <c r="AE10" s="56"/>
      <c r="AF10" s="56"/>
    </row>
    <row r="11" spans="1:32" s="39" customFormat="1" ht="23.25">
      <c r="A11" s="57">
        <v>3</v>
      </c>
      <c r="B11" s="58"/>
      <c r="C11" s="59"/>
      <c r="D11" s="60" t="s">
        <v>143</v>
      </c>
      <c r="E11" s="61" t="s">
        <v>147</v>
      </c>
      <c r="F11" s="61" t="s">
        <v>145</v>
      </c>
      <c r="G11" s="62">
        <v>120</v>
      </c>
      <c r="H11" s="63">
        <v>173</v>
      </c>
      <c r="I11" s="64"/>
      <c r="J11" s="58"/>
      <c r="K11" s="65">
        <v>2489025000</v>
      </c>
      <c r="L11" s="65"/>
      <c r="M11" s="65"/>
      <c r="N11" s="66">
        <f t="shared" si="1"/>
        <v>0</v>
      </c>
      <c r="O11" s="58"/>
      <c r="P11" s="67"/>
      <c r="Q11" s="58"/>
      <c r="R11" s="68"/>
      <c r="S11" s="69"/>
      <c r="T11" s="68"/>
      <c r="U11" s="69"/>
      <c r="V11" s="68"/>
      <c r="W11" s="69"/>
      <c r="X11" s="68"/>
      <c r="Y11" s="69"/>
      <c r="Z11" s="68"/>
      <c r="AA11" s="73"/>
      <c r="AB11" s="68"/>
      <c r="AC11" s="71">
        <f t="shared" si="0"/>
        <v>0</v>
      </c>
      <c r="AD11" s="72"/>
      <c r="AE11" s="56"/>
      <c r="AF11" s="56"/>
    </row>
    <row r="12" spans="1:32" s="39" customFormat="1" ht="23.25">
      <c r="A12" s="57">
        <v>4</v>
      </c>
      <c r="B12" s="58"/>
      <c r="C12" s="59"/>
      <c r="D12" s="60" t="s">
        <v>143</v>
      </c>
      <c r="E12" s="61" t="s">
        <v>148</v>
      </c>
      <c r="F12" s="61" t="s">
        <v>145</v>
      </c>
      <c r="G12" s="62">
        <v>120</v>
      </c>
      <c r="H12" s="63">
        <v>173</v>
      </c>
      <c r="I12" s="74"/>
      <c r="J12" s="58"/>
      <c r="K12" s="65">
        <v>2489025000</v>
      </c>
      <c r="L12" s="65"/>
      <c r="M12" s="65"/>
      <c r="N12" s="66">
        <f t="shared" si="1"/>
        <v>0</v>
      </c>
      <c r="O12" s="58"/>
      <c r="P12" s="67"/>
      <c r="Q12" s="58"/>
      <c r="R12" s="68"/>
      <c r="S12" s="69"/>
      <c r="T12" s="68"/>
      <c r="U12" s="69"/>
      <c r="V12" s="68"/>
      <c r="W12" s="69"/>
      <c r="X12" s="68"/>
      <c r="Y12" s="69"/>
      <c r="Z12" s="68"/>
      <c r="AA12" s="73"/>
      <c r="AB12" s="68"/>
      <c r="AC12" s="71">
        <f t="shared" si="0"/>
        <v>0</v>
      </c>
      <c r="AD12" s="72"/>
      <c r="AE12" s="56"/>
      <c r="AF12" s="56"/>
    </row>
    <row r="13" spans="1:32" s="39" customFormat="1" ht="23.25">
      <c r="A13" s="57">
        <v>5</v>
      </c>
      <c r="B13" s="58"/>
      <c r="C13" s="59"/>
      <c r="D13" s="60" t="s">
        <v>143</v>
      </c>
      <c r="E13" s="61" t="s">
        <v>149</v>
      </c>
      <c r="F13" s="61" t="s">
        <v>145</v>
      </c>
      <c r="G13" s="62">
        <v>120</v>
      </c>
      <c r="H13" s="63">
        <v>173</v>
      </c>
      <c r="I13" s="64"/>
      <c r="J13" s="58"/>
      <c r="K13" s="65">
        <v>2489025000</v>
      </c>
      <c r="L13" s="65"/>
      <c r="M13" s="65"/>
      <c r="N13" s="66">
        <f t="shared" si="1"/>
        <v>0</v>
      </c>
      <c r="O13" s="58"/>
      <c r="P13" s="67"/>
      <c r="Q13" s="58"/>
      <c r="R13" s="68"/>
      <c r="S13" s="69"/>
      <c r="T13" s="68"/>
      <c r="U13" s="69"/>
      <c r="V13" s="68"/>
      <c r="W13" s="69"/>
      <c r="X13" s="68"/>
      <c r="Y13" s="69"/>
      <c r="Z13" s="68"/>
      <c r="AA13" s="73"/>
      <c r="AB13" s="68"/>
      <c r="AC13" s="71">
        <f t="shared" si="0"/>
        <v>0</v>
      </c>
      <c r="AD13" s="72"/>
      <c r="AE13" s="56"/>
      <c r="AF13" s="56"/>
    </row>
    <row r="14" spans="1:32" s="39" customFormat="1" ht="23.25">
      <c r="A14" s="57">
        <v>6</v>
      </c>
      <c r="B14" s="58"/>
      <c r="C14" s="59"/>
      <c r="D14" s="60" t="s">
        <v>143</v>
      </c>
      <c r="E14" s="61" t="s">
        <v>150</v>
      </c>
      <c r="F14" s="61" t="s">
        <v>145</v>
      </c>
      <c r="G14" s="62">
        <v>157</v>
      </c>
      <c r="H14" s="63">
        <v>173</v>
      </c>
      <c r="I14" s="74"/>
      <c r="J14" s="58"/>
      <c r="K14" s="65">
        <v>2830905000</v>
      </c>
      <c r="L14" s="65"/>
      <c r="M14" s="65"/>
      <c r="N14" s="66">
        <f t="shared" si="1"/>
        <v>0</v>
      </c>
      <c r="O14" s="58"/>
      <c r="P14" s="67"/>
      <c r="Q14" s="58"/>
      <c r="R14" s="68"/>
      <c r="S14" s="69"/>
      <c r="T14" s="68"/>
      <c r="U14" s="69"/>
      <c r="V14" s="68"/>
      <c r="W14" s="69"/>
      <c r="X14" s="68"/>
      <c r="Y14" s="69"/>
      <c r="Z14" s="68"/>
      <c r="AA14" s="73"/>
      <c r="AB14" s="68"/>
      <c r="AC14" s="71">
        <f t="shared" si="0"/>
        <v>0</v>
      </c>
      <c r="AD14" s="72"/>
      <c r="AE14" s="56"/>
      <c r="AF14" s="56"/>
    </row>
    <row r="15" spans="1:32" s="39" customFormat="1" ht="23.25">
      <c r="A15" s="57">
        <v>7</v>
      </c>
      <c r="B15" s="58"/>
      <c r="C15" s="59"/>
      <c r="D15" s="60" t="s">
        <v>143</v>
      </c>
      <c r="E15" s="61" t="s">
        <v>151</v>
      </c>
      <c r="F15" s="61" t="s">
        <v>145</v>
      </c>
      <c r="G15" s="62">
        <v>157</v>
      </c>
      <c r="H15" s="63">
        <v>173</v>
      </c>
      <c r="I15" s="64"/>
      <c r="J15" s="58"/>
      <c r="K15" s="65">
        <v>2830905000</v>
      </c>
      <c r="L15" s="65"/>
      <c r="M15" s="65"/>
      <c r="N15" s="66">
        <f t="shared" si="1"/>
        <v>0</v>
      </c>
      <c r="O15" s="58"/>
      <c r="P15" s="67"/>
      <c r="Q15" s="58"/>
      <c r="R15" s="68"/>
      <c r="S15" s="69"/>
      <c r="T15" s="68"/>
      <c r="U15" s="69"/>
      <c r="V15" s="68"/>
      <c r="W15" s="69"/>
      <c r="X15" s="68"/>
      <c r="Y15" s="69"/>
      <c r="Z15" s="68"/>
      <c r="AA15" s="73"/>
      <c r="AB15" s="68"/>
      <c r="AC15" s="71">
        <f t="shared" si="0"/>
        <v>0</v>
      </c>
      <c r="AD15" s="72"/>
      <c r="AE15" s="56"/>
      <c r="AF15" s="56"/>
    </row>
    <row r="16" spans="1:32" s="39" customFormat="1" ht="23.25">
      <c r="A16" s="75">
        <v>8</v>
      </c>
      <c r="B16" s="58"/>
      <c r="C16" s="59"/>
      <c r="D16" s="60" t="s">
        <v>143</v>
      </c>
      <c r="E16" s="61" t="s">
        <v>152</v>
      </c>
      <c r="F16" s="61" t="s">
        <v>145</v>
      </c>
      <c r="G16" s="62">
        <v>120</v>
      </c>
      <c r="H16" s="63">
        <v>173</v>
      </c>
      <c r="I16" s="64"/>
      <c r="J16" s="60"/>
      <c r="K16" s="76">
        <v>2370500000</v>
      </c>
      <c r="L16" s="76"/>
      <c r="M16" s="65"/>
      <c r="N16" s="66"/>
      <c r="O16" s="58"/>
      <c r="P16" s="67"/>
      <c r="Q16" s="58"/>
      <c r="R16" s="77"/>
      <c r="S16" s="78"/>
      <c r="T16" s="68"/>
      <c r="U16" s="69"/>
      <c r="V16" s="68"/>
      <c r="W16" s="69"/>
      <c r="X16" s="68"/>
      <c r="Y16" s="69"/>
      <c r="Z16" s="68"/>
      <c r="AA16" s="73"/>
      <c r="AB16" s="68"/>
      <c r="AC16" s="71">
        <f t="shared" si="0"/>
        <v>0</v>
      </c>
      <c r="AD16" s="72"/>
      <c r="AE16" s="56"/>
      <c r="AF16" s="56"/>
    </row>
    <row r="17" spans="1:32" s="39" customFormat="1" ht="23.25">
      <c r="A17" s="57">
        <v>9</v>
      </c>
      <c r="B17" s="58"/>
      <c r="C17" s="59"/>
      <c r="D17" s="60" t="s">
        <v>143</v>
      </c>
      <c r="E17" s="61" t="s">
        <v>154</v>
      </c>
      <c r="F17" s="61" t="s">
        <v>145</v>
      </c>
      <c r="G17" s="62">
        <v>120</v>
      </c>
      <c r="H17" s="63">
        <v>173</v>
      </c>
      <c r="I17" s="64"/>
      <c r="J17" s="58"/>
      <c r="K17" s="65">
        <v>2489025000</v>
      </c>
      <c r="L17" s="65"/>
      <c r="M17" s="65"/>
      <c r="N17" s="66">
        <f t="shared" si="1"/>
        <v>0</v>
      </c>
      <c r="O17" s="58"/>
      <c r="P17" s="67"/>
      <c r="Q17" s="58"/>
      <c r="R17" s="68"/>
      <c r="S17" s="69"/>
      <c r="T17" s="68"/>
      <c r="U17" s="69"/>
      <c r="V17" s="68"/>
      <c r="W17" s="69"/>
      <c r="X17" s="68"/>
      <c r="Y17" s="69"/>
      <c r="Z17" s="68"/>
      <c r="AA17" s="73"/>
      <c r="AB17" s="68"/>
      <c r="AC17" s="71">
        <f t="shared" si="0"/>
        <v>0</v>
      </c>
      <c r="AD17" s="72"/>
      <c r="AE17" s="56"/>
      <c r="AF17" s="56"/>
    </row>
    <row r="18" spans="1:32" s="39" customFormat="1" ht="23.25">
      <c r="A18" s="57">
        <v>10</v>
      </c>
      <c r="B18" s="58"/>
      <c r="C18" s="59"/>
      <c r="D18" s="60" t="s">
        <v>143</v>
      </c>
      <c r="E18" s="61" t="s">
        <v>155</v>
      </c>
      <c r="F18" s="61" t="s">
        <v>145</v>
      </c>
      <c r="G18" s="62">
        <v>120</v>
      </c>
      <c r="H18" s="63">
        <v>173</v>
      </c>
      <c r="I18" s="64"/>
      <c r="J18" s="58"/>
      <c r="K18" s="65">
        <v>2489025000</v>
      </c>
      <c r="L18" s="65"/>
      <c r="M18" s="65"/>
      <c r="N18" s="66">
        <f t="shared" si="1"/>
        <v>0</v>
      </c>
      <c r="O18" s="58"/>
      <c r="P18" s="67"/>
      <c r="Q18" s="58"/>
      <c r="R18" s="68"/>
      <c r="S18" s="69"/>
      <c r="T18" s="68"/>
      <c r="U18" s="69"/>
      <c r="V18" s="68"/>
      <c r="W18" s="69"/>
      <c r="X18" s="68"/>
      <c r="Y18" s="69"/>
      <c r="Z18" s="68"/>
      <c r="AA18" s="73"/>
      <c r="AB18" s="68"/>
      <c r="AC18" s="71">
        <f t="shared" si="0"/>
        <v>0</v>
      </c>
      <c r="AD18" s="72"/>
      <c r="AE18" s="56"/>
      <c r="AF18" s="56"/>
    </row>
    <row r="19" spans="1:32" s="39" customFormat="1" ht="23.25">
      <c r="A19" s="57">
        <v>11</v>
      </c>
      <c r="B19" s="58"/>
      <c r="C19" s="59"/>
      <c r="D19" s="60" t="s">
        <v>143</v>
      </c>
      <c r="E19" s="61" t="s">
        <v>156</v>
      </c>
      <c r="F19" s="61" t="s">
        <v>145</v>
      </c>
      <c r="G19" s="62">
        <v>120</v>
      </c>
      <c r="H19" s="63">
        <v>173</v>
      </c>
      <c r="I19" s="64"/>
      <c r="J19" s="58"/>
      <c r="K19" s="65">
        <v>2489025000</v>
      </c>
      <c r="L19" s="65"/>
      <c r="M19" s="65"/>
      <c r="N19" s="66">
        <f t="shared" si="1"/>
        <v>0</v>
      </c>
      <c r="O19" s="58"/>
      <c r="P19" s="67"/>
      <c r="Q19" s="58"/>
      <c r="R19" s="68"/>
      <c r="S19" s="69"/>
      <c r="T19" s="68"/>
      <c r="U19" s="69"/>
      <c r="V19" s="68"/>
      <c r="W19" s="69"/>
      <c r="X19" s="68"/>
      <c r="Y19" s="69"/>
      <c r="Z19" s="68"/>
      <c r="AA19" s="73"/>
      <c r="AB19" s="68"/>
      <c r="AC19" s="71">
        <f t="shared" si="0"/>
        <v>0</v>
      </c>
      <c r="AD19" s="72"/>
      <c r="AE19" s="56"/>
      <c r="AF19" s="56"/>
    </row>
    <row r="20" spans="1:32" s="39" customFormat="1" ht="23.25">
      <c r="A20" s="57">
        <v>12</v>
      </c>
      <c r="B20" s="58"/>
      <c r="C20" s="59"/>
      <c r="D20" s="60" t="s">
        <v>143</v>
      </c>
      <c r="E20" s="61" t="s">
        <v>157</v>
      </c>
      <c r="F20" s="61" t="s">
        <v>145</v>
      </c>
      <c r="G20" s="62">
        <v>120</v>
      </c>
      <c r="H20" s="63">
        <v>173</v>
      </c>
      <c r="I20" s="64"/>
      <c r="J20" s="58"/>
      <c r="K20" s="65">
        <v>2489025000</v>
      </c>
      <c r="L20" s="65"/>
      <c r="M20" s="65"/>
      <c r="N20" s="66">
        <f t="shared" si="1"/>
        <v>0</v>
      </c>
      <c r="O20" s="58"/>
      <c r="P20" s="67"/>
      <c r="Q20" s="58"/>
      <c r="R20" s="68"/>
      <c r="S20" s="69"/>
      <c r="T20" s="68"/>
      <c r="U20" s="69"/>
      <c r="V20" s="68"/>
      <c r="W20" s="69"/>
      <c r="X20" s="68"/>
      <c r="Y20" s="69"/>
      <c r="Z20" s="68"/>
      <c r="AA20" s="73"/>
      <c r="AB20" s="68"/>
      <c r="AC20" s="71">
        <f t="shared" si="0"/>
        <v>0</v>
      </c>
      <c r="AD20" s="72"/>
      <c r="AE20" s="56"/>
      <c r="AF20" s="56"/>
    </row>
    <row r="21" spans="1:32" s="39" customFormat="1" ht="23.25">
      <c r="A21" s="57">
        <v>13</v>
      </c>
      <c r="B21" s="58"/>
      <c r="C21" s="59"/>
      <c r="D21" s="60" t="s">
        <v>143</v>
      </c>
      <c r="E21" s="61" t="s">
        <v>158</v>
      </c>
      <c r="F21" s="61" t="s">
        <v>145</v>
      </c>
      <c r="G21" s="62">
        <v>151</v>
      </c>
      <c r="H21" s="63">
        <v>173</v>
      </c>
      <c r="I21" s="64"/>
      <c r="J21" s="58"/>
      <c r="K21" s="65">
        <v>2775465000</v>
      </c>
      <c r="L21" s="65"/>
      <c r="M21" s="65"/>
      <c r="N21" s="66">
        <f t="shared" si="1"/>
        <v>0</v>
      </c>
      <c r="O21" s="58"/>
      <c r="P21" s="67"/>
      <c r="Q21" s="58"/>
      <c r="R21" s="68"/>
      <c r="S21" s="69"/>
      <c r="T21" s="68"/>
      <c r="U21" s="69"/>
      <c r="V21" s="68"/>
      <c r="W21" s="69"/>
      <c r="X21" s="68"/>
      <c r="Y21" s="69"/>
      <c r="Z21" s="68"/>
      <c r="AA21" s="73"/>
      <c r="AB21" s="68"/>
      <c r="AC21" s="71">
        <f t="shared" si="0"/>
        <v>0</v>
      </c>
      <c r="AD21" s="72"/>
      <c r="AE21" s="56"/>
      <c r="AF21" s="56"/>
    </row>
    <row r="22" spans="1:32" s="39" customFormat="1" ht="23.25">
      <c r="A22" s="57">
        <v>14</v>
      </c>
      <c r="B22" s="58"/>
      <c r="C22" s="59"/>
      <c r="D22" s="60" t="s">
        <v>159</v>
      </c>
      <c r="E22" s="61" t="s">
        <v>160</v>
      </c>
      <c r="F22" s="61" t="s">
        <v>161</v>
      </c>
      <c r="G22" s="62">
        <v>151</v>
      </c>
      <c r="H22" s="63">
        <v>134</v>
      </c>
      <c r="I22" s="64"/>
      <c r="J22" s="58"/>
      <c r="K22" s="65">
        <v>2463615000</v>
      </c>
      <c r="L22" s="65"/>
      <c r="M22" s="65"/>
      <c r="N22" s="66">
        <f t="shared" si="1"/>
        <v>0</v>
      </c>
      <c r="O22" s="58"/>
      <c r="P22" s="67"/>
      <c r="Q22" s="58"/>
      <c r="R22" s="68"/>
      <c r="S22" s="69"/>
      <c r="T22" s="68"/>
      <c r="U22" s="69"/>
      <c r="V22" s="68"/>
      <c r="W22" s="69"/>
      <c r="X22" s="68"/>
      <c r="Y22" s="69"/>
      <c r="Z22" s="68"/>
      <c r="AA22" s="73"/>
      <c r="AB22" s="68"/>
      <c r="AC22" s="71">
        <f t="shared" si="0"/>
        <v>0</v>
      </c>
      <c r="AD22" s="72"/>
      <c r="AE22" s="56"/>
      <c r="AF22" s="56"/>
    </row>
    <row r="23" spans="1:32" s="39" customFormat="1" ht="23.25">
      <c r="A23" s="57">
        <v>15</v>
      </c>
      <c r="B23" s="58"/>
      <c r="C23" s="59"/>
      <c r="D23" s="60" t="s">
        <v>159</v>
      </c>
      <c r="E23" s="61" t="s">
        <v>162</v>
      </c>
      <c r="F23" s="61" t="s">
        <v>161</v>
      </c>
      <c r="G23" s="62">
        <v>90</v>
      </c>
      <c r="H23" s="63">
        <v>134</v>
      </c>
      <c r="I23" s="64"/>
      <c r="J23" s="58"/>
      <c r="K23" s="65">
        <v>1899975000</v>
      </c>
      <c r="L23" s="65"/>
      <c r="M23" s="65"/>
      <c r="N23" s="66">
        <f t="shared" si="1"/>
        <v>0</v>
      </c>
      <c r="O23" s="58"/>
      <c r="P23" s="67"/>
      <c r="Q23" s="58"/>
      <c r="R23" s="68"/>
      <c r="S23" s="69"/>
      <c r="T23" s="68"/>
      <c r="U23" s="69"/>
      <c r="V23" s="68"/>
      <c r="W23" s="69"/>
      <c r="X23" s="68"/>
      <c r="Y23" s="69"/>
      <c r="Z23" s="68"/>
      <c r="AA23" s="73"/>
      <c r="AB23" s="68"/>
      <c r="AC23" s="71">
        <f t="shared" si="0"/>
        <v>0</v>
      </c>
      <c r="AD23" s="72"/>
      <c r="AE23" s="56"/>
      <c r="AF23" s="56"/>
    </row>
    <row r="24" spans="1:32" s="39" customFormat="1" ht="23.25">
      <c r="A24" s="57">
        <v>16</v>
      </c>
      <c r="B24" s="58"/>
      <c r="C24" s="59"/>
      <c r="D24" s="60" t="s">
        <v>159</v>
      </c>
      <c r="E24" s="61" t="s">
        <v>163</v>
      </c>
      <c r="F24" s="61" t="s">
        <v>161</v>
      </c>
      <c r="G24" s="62">
        <v>90</v>
      </c>
      <c r="H24" s="63">
        <v>134</v>
      </c>
      <c r="I24" s="64"/>
      <c r="J24" s="58"/>
      <c r="K24" s="65">
        <v>1899975000</v>
      </c>
      <c r="L24" s="65"/>
      <c r="M24" s="65"/>
      <c r="N24" s="66">
        <f t="shared" si="1"/>
        <v>0</v>
      </c>
      <c r="O24" s="58"/>
      <c r="P24" s="67"/>
      <c r="Q24" s="58"/>
      <c r="R24" s="68"/>
      <c r="S24" s="69"/>
      <c r="T24" s="68"/>
      <c r="U24" s="69"/>
      <c r="V24" s="68"/>
      <c r="W24" s="69"/>
      <c r="X24" s="68"/>
      <c r="Y24" s="69"/>
      <c r="Z24" s="68"/>
      <c r="AA24" s="73"/>
      <c r="AB24" s="68"/>
      <c r="AC24" s="71">
        <f t="shared" si="0"/>
        <v>0</v>
      </c>
      <c r="AD24" s="72"/>
      <c r="AE24" s="56"/>
      <c r="AF24" s="56"/>
    </row>
    <row r="25" spans="1:32" s="39" customFormat="1" ht="23.25">
      <c r="A25" s="57">
        <v>17</v>
      </c>
      <c r="B25" s="58"/>
      <c r="C25" s="59"/>
      <c r="D25" s="60" t="s">
        <v>159</v>
      </c>
      <c r="E25" s="61" t="s">
        <v>164</v>
      </c>
      <c r="F25" s="61" t="s">
        <v>161</v>
      </c>
      <c r="G25" s="62">
        <v>90</v>
      </c>
      <c r="H25" s="63">
        <v>134</v>
      </c>
      <c r="I25" s="64"/>
      <c r="J25" s="58"/>
      <c r="K25" s="65">
        <v>1899975000</v>
      </c>
      <c r="L25" s="65"/>
      <c r="M25" s="65"/>
      <c r="N25" s="66">
        <f t="shared" si="1"/>
        <v>0</v>
      </c>
      <c r="O25" s="58"/>
      <c r="P25" s="67"/>
      <c r="Q25" s="58"/>
      <c r="R25" s="68"/>
      <c r="S25" s="69"/>
      <c r="T25" s="68"/>
      <c r="U25" s="69"/>
      <c r="V25" s="68"/>
      <c r="W25" s="69"/>
      <c r="X25" s="68"/>
      <c r="Y25" s="69"/>
      <c r="Z25" s="68"/>
      <c r="AA25" s="73"/>
      <c r="AB25" s="68"/>
      <c r="AC25" s="71">
        <f t="shared" si="0"/>
        <v>0</v>
      </c>
      <c r="AD25" s="72"/>
      <c r="AE25" s="56"/>
      <c r="AF25" s="56"/>
    </row>
    <row r="26" spans="1:32" s="39" customFormat="1" ht="23.25">
      <c r="A26" s="57">
        <v>18</v>
      </c>
      <c r="B26" s="58"/>
      <c r="C26" s="59"/>
      <c r="D26" s="60" t="s">
        <v>159</v>
      </c>
      <c r="E26" s="61" t="s">
        <v>165</v>
      </c>
      <c r="F26" s="61" t="s">
        <v>161</v>
      </c>
      <c r="G26" s="62">
        <v>90</v>
      </c>
      <c r="H26" s="63">
        <v>134</v>
      </c>
      <c r="I26" s="64"/>
      <c r="J26" s="58"/>
      <c r="K26" s="65">
        <v>1899975000</v>
      </c>
      <c r="L26" s="65"/>
      <c r="M26" s="65"/>
      <c r="N26" s="66">
        <f t="shared" si="1"/>
        <v>0</v>
      </c>
      <c r="O26" s="58"/>
      <c r="P26" s="67"/>
      <c r="Q26" s="58"/>
      <c r="R26" s="68"/>
      <c r="S26" s="69"/>
      <c r="T26" s="68"/>
      <c r="U26" s="69"/>
      <c r="V26" s="68"/>
      <c r="W26" s="69"/>
      <c r="X26" s="68"/>
      <c r="Y26" s="69"/>
      <c r="Z26" s="68"/>
      <c r="AA26" s="73"/>
      <c r="AB26" s="68"/>
      <c r="AC26" s="71">
        <f t="shared" si="0"/>
        <v>0</v>
      </c>
      <c r="AD26" s="72"/>
      <c r="AE26" s="56"/>
      <c r="AF26" s="56"/>
    </row>
    <row r="27" spans="1:32" s="39" customFormat="1" ht="23.25">
      <c r="A27" s="57">
        <v>19</v>
      </c>
      <c r="B27" s="58"/>
      <c r="C27" s="59"/>
      <c r="D27" s="60" t="s">
        <v>159</v>
      </c>
      <c r="E27" s="61" t="s">
        <v>166</v>
      </c>
      <c r="F27" s="61" t="s">
        <v>161</v>
      </c>
      <c r="G27" s="62">
        <v>90</v>
      </c>
      <c r="H27" s="63">
        <v>134</v>
      </c>
      <c r="I27" s="64"/>
      <c r="J27" s="58"/>
      <c r="K27" s="65">
        <v>1899975000</v>
      </c>
      <c r="L27" s="65"/>
      <c r="M27" s="65"/>
      <c r="N27" s="66">
        <f t="shared" si="1"/>
        <v>0</v>
      </c>
      <c r="O27" s="58"/>
      <c r="P27" s="67"/>
      <c r="Q27" s="58"/>
      <c r="R27" s="68"/>
      <c r="S27" s="69"/>
      <c r="T27" s="68"/>
      <c r="U27" s="69"/>
      <c r="V27" s="68"/>
      <c r="W27" s="69"/>
      <c r="X27" s="68"/>
      <c r="Y27" s="69"/>
      <c r="Z27" s="68"/>
      <c r="AA27" s="73"/>
      <c r="AB27" s="68"/>
      <c r="AC27" s="71">
        <f t="shared" si="0"/>
        <v>0</v>
      </c>
      <c r="AD27" s="72"/>
      <c r="AE27" s="56"/>
      <c r="AF27" s="56"/>
    </row>
    <row r="28" spans="1:32" s="39" customFormat="1" ht="23.25">
      <c r="A28" s="57">
        <v>20</v>
      </c>
      <c r="B28" s="58"/>
      <c r="C28" s="59"/>
      <c r="D28" s="60" t="s">
        <v>159</v>
      </c>
      <c r="E28" s="61" t="s">
        <v>167</v>
      </c>
      <c r="F28" s="61" t="s">
        <v>161</v>
      </c>
      <c r="G28" s="62">
        <v>90</v>
      </c>
      <c r="H28" s="63">
        <v>134</v>
      </c>
      <c r="I28" s="64"/>
      <c r="J28" s="58"/>
      <c r="K28" s="65">
        <v>1899975000</v>
      </c>
      <c r="L28" s="65"/>
      <c r="M28" s="65"/>
      <c r="N28" s="66">
        <f t="shared" si="1"/>
        <v>0</v>
      </c>
      <c r="O28" s="58"/>
      <c r="P28" s="67"/>
      <c r="Q28" s="58"/>
      <c r="R28" s="68"/>
      <c r="S28" s="69"/>
      <c r="T28" s="68"/>
      <c r="U28" s="69"/>
      <c r="V28" s="68"/>
      <c r="W28" s="69"/>
      <c r="X28" s="68"/>
      <c r="Y28" s="69"/>
      <c r="Z28" s="68"/>
      <c r="AA28" s="73"/>
      <c r="AB28" s="68"/>
      <c r="AC28" s="71">
        <f t="shared" si="0"/>
        <v>0</v>
      </c>
      <c r="AD28" s="72"/>
      <c r="AE28" s="56"/>
      <c r="AF28" s="56"/>
    </row>
    <row r="29" spans="1:32" s="39" customFormat="1" ht="23.25">
      <c r="A29" s="57">
        <v>21</v>
      </c>
      <c r="B29" s="58"/>
      <c r="C29" s="59"/>
      <c r="D29" s="60" t="s">
        <v>159</v>
      </c>
      <c r="E29" s="61" t="s">
        <v>168</v>
      </c>
      <c r="F29" s="61" t="s">
        <v>161</v>
      </c>
      <c r="G29" s="62">
        <v>90</v>
      </c>
      <c r="H29" s="63">
        <v>134</v>
      </c>
      <c r="I29" s="64"/>
      <c r="J29" s="58"/>
      <c r="K29" s="65">
        <v>1899975000</v>
      </c>
      <c r="L29" s="65"/>
      <c r="M29" s="65"/>
      <c r="N29" s="66">
        <f t="shared" si="1"/>
        <v>0</v>
      </c>
      <c r="O29" s="58"/>
      <c r="P29" s="67"/>
      <c r="Q29" s="58"/>
      <c r="R29" s="68"/>
      <c r="S29" s="69"/>
      <c r="T29" s="68"/>
      <c r="U29" s="69"/>
      <c r="V29" s="68"/>
      <c r="W29" s="69"/>
      <c r="X29" s="68"/>
      <c r="Y29" s="69"/>
      <c r="Z29" s="68"/>
      <c r="AA29" s="73"/>
      <c r="AB29" s="68"/>
      <c r="AC29" s="71">
        <f t="shared" si="0"/>
        <v>0</v>
      </c>
      <c r="AD29" s="72"/>
      <c r="AE29" s="56"/>
      <c r="AF29" s="56"/>
    </row>
    <row r="30" spans="1:32" s="39" customFormat="1" ht="23.25">
      <c r="A30" s="79">
        <v>22</v>
      </c>
      <c r="B30" s="58">
        <v>2021</v>
      </c>
      <c r="C30" s="59" t="s">
        <v>422</v>
      </c>
      <c r="D30" s="60" t="s">
        <v>159</v>
      </c>
      <c r="E30" s="61" t="s">
        <v>113</v>
      </c>
      <c r="F30" s="61" t="s">
        <v>161</v>
      </c>
      <c r="G30" s="62">
        <v>127</v>
      </c>
      <c r="H30" s="63">
        <v>134</v>
      </c>
      <c r="I30" s="64" t="s">
        <v>169</v>
      </c>
      <c r="J30" s="60" t="s">
        <v>170</v>
      </c>
      <c r="K30" s="76">
        <v>2135100000</v>
      </c>
      <c r="L30" s="76">
        <f>K30/1.1*0.1</f>
        <v>194100000</v>
      </c>
      <c r="M30" s="65">
        <v>1921590000</v>
      </c>
      <c r="N30" s="66">
        <f t="shared" si="1"/>
        <v>1746899999.9999998</v>
      </c>
      <c r="O30" s="60" t="s">
        <v>22</v>
      </c>
      <c r="P30" s="67"/>
      <c r="Q30" s="58"/>
      <c r="R30" s="80">
        <v>44253</v>
      </c>
      <c r="S30" s="81">
        <v>5000000</v>
      </c>
      <c r="T30" s="77">
        <v>44338</v>
      </c>
      <c r="U30" s="81">
        <v>5000000</v>
      </c>
      <c r="V30" s="68"/>
      <c r="W30" s="69"/>
      <c r="X30" s="68">
        <v>44312</v>
      </c>
      <c r="Y30" s="69">
        <v>1911590000</v>
      </c>
      <c r="Z30" s="68"/>
      <c r="AA30" s="73"/>
      <c r="AB30" s="68"/>
      <c r="AC30" s="82">
        <f>'C10'!D8</f>
        <v>1338113000</v>
      </c>
      <c r="AD30" s="72"/>
      <c r="AE30" s="56"/>
      <c r="AF30" s="56"/>
    </row>
    <row r="31" spans="1:32" s="39" customFormat="1" ht="23.25">
      <c r="A31" s="57">
        <v>23</v>
      </c>
      <c r="B31" s="58"/>
      <c r="C31" s="59"/>
      <c r="D31" s="60" t="s">
        <v>159</v>
      </c>
      <c r="E31" s="61" t="s">
        <v>171</v>
      </c>
      <c r="F31" s="61" t="s">
        <v>161</v>
      </c>
      <c r="G31" s="62">
        <v>90</v>
      </c>
      <c r="H31" s="63">
        <v>134</v>
      </c>
      <c r="I31" s="64"/>
      <c r="J31" s="58"/>
      <c r="K31" s="65">
        <v>1899975000</v>
      </c>
      <c r="L31" s="65"/>
      <c r="M31" s="65"/>
      <c r="N31" s="66">
        <f t="shared" si="1"/>
        <v>0</v>
      </c>
      <c r="O31" s="58"/>
      <c r="P31" s="67"/>
      <c r="Q31" s="58"/>
      <c r="R31" s="68"/>
      <c r="S31" s="69"/>
      <c r="T31" s="68"/>
      <c r="U31" s="69"/>
      <c r="V31" s="68"/>
      <c r="W31" s="69"/>
      <c r="X31" s="68"/>
      <c r="Y31" s="69"/>
      <c r="Z31" s="68"/>
      <c r="AA31" s="73"/>
      <c r="AB31" s="68"/>
      <c r="AC31" s="71">
        <f t="shared" si="0"/>
        <v>0</v>
      </c>
      <c r="AD31" s="72"/>
      <c r="AE31" s="56"/>
      <c r="AF31" s="56"/>
    </row>
    <row r="32" spans="1:32" s="39" customFormat="1" ht="23.25">
      <c r="A32" s="57">
        <v>24</v>
      </c>
      <c r="B32" s="58"/>
      <c r="C32" s="59"/>
      <c r="D32" s="60" t="s">
        <v>159</v>
      </c>
      <c r="E32" s="61" t="s">
        <v>172</v>
      </c>
      <c r="F32" s="61" t="s">
        <v>161</v>
      </c>
      <c r="G32" s="62">
        <v>90</v>
      </c>
      <c r="H32" s="63">
        <v>134</v>
      </c>
      <c r="I32" s="64"/>
      <c r="J32" s="58"/>
      <c r="K32" s="65">
        <v>1899975000</v>
      </c>
      <c r="L32" s="65"/>
      <c r="M32" s="65"/>
      <c r="N32" s="66">
        <f t="shared" si="1"/>
        <v>0</v>
      </c>
      <c r="O32" s="58"/>
      <c r="P32" s="67"/>
      <c r="Q32" s="58"/>
      <c r="R32" s="68"/>
      <c r="S32" s="69"/>
      <c r="T32" s="68"/>
      <c r="U32" s="69"/>
      <c r="V32" s="68"/>
      <c r="W32" s="69"/>
      <c r="X32" s="68"/>
      <c r="Y32" s="69"/>
      <c r="Z32" s="68"/>
      <c r="AA32" s="73"/>
      <c r="AB32" s="68"/>
      <c r="AC32" s="71">
        <f t="shared" si="0"/>
        <v>0</v>
      </c>
      <c r="AD32" s="72"/>
      <c r="AE32" s="56"/>
      <c r="AF32" s="56"/>
    </row>
    <row r="33" spans="1:32" s="39" customFormat="1" ht="23.25">
      <c r="A33" s="57">
        <v>25</v>
      </c>
      <c r="B33" s="58"/>
      <c r="C33" s="59"/>
      <c r="D33" s="60" t="s">
        <v>159</v>
      </c>
      <c r="E33" s="61" t="s">
        <v>173</v>
      </c>
      <c r="F33" s="61" t="s">
        <v>161</v>
      </c>
      <c r="G33" s="62">
        <v>127</v>
      </c>
      <c r="H33" s="63">
        <v>134</v>
      </c>
      <c r="I33" s="64"/>
      <c r="J33" s="58"/>
      <c r="K33" s="65">
        <v>2241855000</v>
      </c>
      <c r="L33" s="65"/>
      <c r="M33" s="65"/>
      <c r="N33" s="66">
        <f t="shared" si="1"/>
        <v>0</v>
      </c>
      <c r="O33" s="58"/>
      <c r="P33" s="67"/>
      <c r="Q33" s="58"/>
      <c r="R33" s="68"/>
      <c r="S33" s="69"/>
      <c r="T33" s="68"/>
      <c r="U33" s="69"/>
      <c r="V33" s="68"/>
      <c r="W33" s="69"/>
      <c r="X33" s="68"/>
      <c r="Y33" s="69"/>
      <c r="Z33" s="68"/>
      <c r="AA33" s="73"/>
      <c r="AB33" s="68"/>
      <c r="AC33" s="71">
        <f t="shared" si="0"/>
        <v>0</v>
      </c>
      <c r="AD33" s="72"/>
      <c r="AE33" s="56"/>
      <c r="AF33" s="56"/>
    </row>
    <row r="34" spans="1:32" s="39" customFormat="1" ht="23.25">
      <c r="A34" s="57">
        <v>26</v>
      </c>
      <c r="B34" s="58"/>
      <c r="C34" s="59"/>
      <c r="D34" s="60" t="s">
        <v>159</v>
      </c>
      <c r="E34" s="61" t="s">
        <v>174</v>
      </c>
      <c r="F34" s="61" t="s">
        <v>161</v>
      </c>
      <c r="G34" s="62">
        <v>90</v>
      </c>
      <c r="H34" s="63">
        <v>134</v>
      </c>
      <c r="I34" s="64"/>
      <c r="J34" s="58"/>
      <c r="K34" s="65">
        <v>1899975000</v>
      </c>
      <c r="L34" s="65"/>
      <c r="M34" s="65"/>
      <c r="N34" s="66">
        <f t="shared" si="1"/>
        <v>0</v>
      </c>
      <c r="O34" s="58"/>
      <c r="P34" s="67"/>
      <c r="Q34" s="58"/>
      <c r="R34" s="68"/>
      <c r="S34" s="69"/>
      <c r="T34" s="68"/>
      <c r="U34" s="69"/>
      <c r="V34" s="68"/>
      <c r="W34" s="69"/>
      <c r="X34" s="68"/>
      <c r="Y34" s="69"/>
      <c r="Z34" s="68"/>
      <c r="AA34" s="73"/>
      <c r="AB34" s="68"/>
      <c r="AC34" s="71">
        <f t="shared" si="0"/>
        <v>0</v>
      </c>
      <c r="AD34" s="72"/>
      <c r="AE34" s="56"/>
      <c r="AF34" s="56"/>
    </row>
    <row r="35" spans="1:32" s="39" customFormat="1" ht="23.25">
      <c r="A35" s="57">
        <v>27</v>
      </c>
      <c r="B35" s="58"/>
      <c r="C35" s="59"/>
      <c r="D35" s="60" t="s">
        <v>159</v>
      </c>
      <c r="E35" s="61" t="s">
        <v>175</v>
      </c>
      <c r="F35" s="61" t="s">
        <v>161</v>
      </c>
      <c r="G35" s="62">
        <v>90</v>
      </c>
      <c r="H35" s="63">
        <v>134</v>
      </c>
      <c r="I35" s="64"/>
      <c r="J35" s="58"/>
      <c r="K35" s="65">
        <v>1899975000</v>
      </c>
      <c r="L35" s="65"/>
      <c r="M35" s="65"/>
      <c r="N35" s="66">
        <f t="shared" si="1"/>
        <v>0</v>
      </c>
      <c r="O35" s="58"/>
      <c r="P35" s="67"/>
      <c r="Q35" s="58"/>
      <c r="R35" s="68"/>
      <c r="S35" s="69"/>
      <c r="T35" s="68"/>
      <c r="U35" s="69"/>
      <c r="V35" s="68"/>
      <c r="W35" s="69"/>
      <c r="X35" s="68"/>
      <c r="Y35" s="69"/>
      <c r="Z35" s="68"/>
      <c r="AA35" s="73"/>
      <c r="AB35" s="68"/>
      <c r="AC35" s="71">
        <f t="shared" si="0"/>
        <v>0</v>
      </c>
      <c r="AD35" s="72"/>
      <c r="AE35" s="56"/>
      <c r="AF35" s="56"/>
    </row>
    <row r="36" spans="1:32" s="39" customFormat="1" ht="23.25">
      <c r="A36" s="57">
        <v>28</v>
      </c>
      <c r="B36" s="58"/>
      <c r="C36" s="59"/>
      <c r="D36" s="60" t="s">
        <v>159</v>
      </c>
      <c r="E36" s="61" t="s">
        <v>176</v>
      </c>
      <c r="F36" s="61" t="s">
        <v>161</v>
      </c>
      <c r="G36" s="62">
        <v>90</v>
      </c>
      <c r="H36" s="63">
        <v>134</v>
      </c>
      <c r="I36" s="64"/>
      <c r="J36" s="58"/>
      <c r="K36" s="65">
        <v>1899975000</v>
      </c>
      <c r="L36" s="65"/>
      <c r="M36" s="65"/>
      <c r="N36" s="66">
        <f t="shared" si="1"/>
        <v>0</v>
      </c>
      <c r="O36" s="58"/>
      <c r="P36" s="67"/>
      <c r="Q36" s="58"/>
      <c r="R36" s="68"/>
      <c r="S36" s="69"/>
      <c r="T36" s="68"/>
      <c r="U36" s="69"/>
      <c r="V36" s="68"/>
      <c r="W36" s="69"/>
      <c r="X36" s="68"/>
      <c r="Y36" s="69"/>
      <c r="Z36" s="68"/>
      <c r="AA36" s="73" t="s">
        <v>119</v>
      </c>
      <c r="AB36" s="68"/>
      <c r="AC36" s="71">
        <f t="shared" si="0"/>
        <v>0</v>
      </c>
      <c r="AD36" s="72"/>
      <c r="AE36" s="56"/>
      <c r="AF36" s="56"/>
    </row>
    <row r="37" spans="1:32" s="39" customFormat="1" ht="23.25">
      <c r="A37" s="57">
        <v>29</v>
      </c>
      <c r="B37" s="58"/>
      <c r="C37" s="59"/>
      <c r="D37" s="60" t="s">
        <v>159</v>
      </c>
      <c r="E37" s="61" t="s">
        <v>177</v>
      </c>
      <c r="F37" s="61" t="s">
        <v>161</v>
      </c>
      <c r="G37" s="62">
        <v>90</v>
      </c>
      <c r="H37" s="63">
        <v>134</v>
      </c>
      <c r="I37" s="64"/>
      <c r="J37" s="58"/>
      <c r="K37" s="65">
        <v>1899975000</v>
      </c>
      <c r="L37" s="65"/>
      <c r="M37" s="65"/>
      <c r="N37" s="66">
        <f t="shared" si="1"/>
        <v>0</v>
      </c>
      <c r="O37" s="58"/>
      <c r="P37" s="67"/>
      <c r="Q37" s="58"/>
      <c r="R37" s="68"/>
      <c r="S37" s="69"/>
      <c r="T37" s="68"/>
      <c r="U37" s="69"/>
      <c r="V37" s="68"/>
      <c r="W37" s="69"/>
      <c r="X37" s="68"/>
      <c r="Y37" s="69"/>
      <c r="Z37" s="68"/>
      <c r="AA37" s="73"/>
      <c r="AB37" s="68"/>
      <c r="AC37" s="71">
        <f t="shared" si="0"/>
        <v>0</v>
      </c>
      <c r="AD37" s="72"/>
      <c r="AE37" s="56"/>
      <c r="AF37" s="56"/>
    </row>
    <row r="38" spans="1:32" s="39" customFormat="1" ht="23.25">
      <c r="A38" s="57">
        <v>30</v>
      </c>
      <c r="B38" s="58"/>
      <c r="C38" s="59"/>
      <c r="D38" s="60" t="s">
        <v>159</v>
      </c>
      <c r="E38" s="61" t="s">
        <v>178</v>
      </c>
      <c r="F38" s="61" t="s">
        <v>179</v>
      </c>
      <c r="G38" s="62">
        <v>90</v>
      </c>
      <c r="H38" s="83">
        <v>92</v>
      </c>
      <c r="I38" s="64"/>
      <c r="J38" s="58"/>
      <c r="K38" s="65">
        <v>1549143750</v>
      </c>
      <c r="L38" s="65"/>
      <c r="M38" s="65"/>
      <c r="N38" s="66">
        <f t="shared" si="1"/>
        <v>0</v>
      </c>
      <c r="O38" s="58"/>
      <c r="P38" s="67"/>
      <c r="Q38" s="58"/>
      <c r="R38" s="68"/>
      <c r="S38" s="69"/>
      <c r="T38" s="68"/>
      <c r="U38" s="69"/>
      <c r="V38" s="68"/>
      <c r="W38" s="69"/>
      <c r="X38" s="68"/>
      <c r="Y38" s="69"/>
      <c r="Z38" s="68"/>
      <c r="AA38" s="73"/>
      <c r="AB38" s="68"/>
      <c r="AC38" s="71">
        <f t="shared" si="0"/>
        <v>0</v>
      </c>
      <c r="AD38" s="72"/>
      <c r="AE38" s="56"/>
      <c r="AF38" s="56"/>
    </row>
    <row r="39" spans="1:32" s="39" customFormat="1" ht="23.25">
      <c r="A39" s="57">
        <v>31</v>
      </c>
      <c r="B39" s="58"/>
      <c r="C39" s="59"/>
      <c r="D39" s="60" t="s">
        <v>159</v>
      </c>
      <c r="E39" s="61" t="s">
        <v>180</v>
      </c>
      <c r="F39" s="61" t="s">
        <v>179</v>
      </c>
      <c r="G39" s="62">
        <v>90</v>
      </c>
      <c r="H39" s="83">
        <v>92</v>
      </c>
      <c r="I39" s="64"/>
      <c r="J39" s="58"/>
      <c r="K39" s="65">
        <v>1549143750</v>
      </c>
      <c r="L39" s="65"/>
      <c r="M39" s="65"/>
      <c r="N39" s="66">
        <f t="shared" si="1"/>
        <v>0</v>
      </c>
      <c r="O39" s="58"/>
      <c r="P39" s="67"/>
      <c r="Q39" s="58"/>
      <c r="R39" s="68"/>
      <c r="S39" s="69"/>
      <c r="T39" s="68"/>
      <c r="U39" s="69"/>
      <c r="V39" s="68"/>
      <c r="W39" s="69"/>
      <c r="X39" s="68"/>
      <c r="Y39" s="69"/>
      <c r="Z39" s="68"/>
      <c r="AA39" s="73"/>
      <c r="AB39" s="68"/>
      <c r="AC39" s="71">
        <f t="shared" si="0"/>
        <v>0</v>
      </c>
      <c r="AD39" s="72"/>
      <c r="AE39" s="56"/>
      <c r="AF39" s="56"/>
    </row>
    <row r="40" spans="1:32" s="39" customFormat="1" ht="23.25">
      <c r="A40" s="57">
        <v>32</v>
      </c>
      <c r="B40" s="58"/>
      <c r="C40" s="59"/>
      <c r="D40" s="60" t="s">
        <v>159</v>
      </c>
      <c r="E40" s="61" t="s">
        <v>181</v>
      </c>
      <c r="F40" s="61" t="s">
        <v>179</v>
      </c>
      <c r="G40" s="84">
        <v>82.5</v>
      </c>
      <c r="H40" s="83">
        <v>82</v>
      </c>
      <c r="I40" s="64"/>
      <c r="J40" s="58"/>
      <c r="K40" s="65">
        <v>1479843750</v>
      </c>
      <c r="L40" s="65"/>
      <c r="M40" s="65"/>
      <c r="N40" s="66">
        <f t="shared" si="1"/>
        <v>0</v>
      </c>
      <c r="O40" s="58"/>
      <c r="P40" s="67"/>
      <c r="Q40" s="58"/>
      <c r="R40" s="68"/>
      <c r="S40" s="69"/>
      <c r="T40" s="68"/>
      <c r="U40" s="69"/>
      <c r="V40" s="68"/>
      <c r="W40" s="69"/>
      <c r="X40" s="68"/>
      <c r="Y40" s="69"/>
      <c r="Z40" s="68"/>
      <c r="AA40" s="73"/>
      <c r="AB40" s="68"/>
      <c r="AC40" s="71">
        <f t="shared" si="0"/>
        <v>0</v>
      </c>
      <c r="AD40" s="72"/>
      <c r="AE40" s="56"/>
      <c r="AF40" s="56"/>
    </row>
    <row r="41" spans="1:32" s="39" customFormat="1" ht="23.25">
      <c r="A41" s="57">
        <v>33</v>
      </c>
      <c r="B41" s="58"/>
      <c r="C41" s="59"/>
      <c r="D41" s="60" t="s">
        <v>159</v>
      </c>
      <c r="E41" s="61" t="s">
        <v>182</v>
      </c>
      <c r="F41" s="61" t="s">
        <v>179</v>
      </c>
      <c r="G41" s="84">
        <v>82.5</v>
      </c>
      <c r="H41" s="83">
        <v>82</v>
      </c>
      <c r="I41" s="64"/>
      <c r="J41" s="58"/>
      <c r="K41" s="65">
        <v>1479843750</v>
      </c>
      <c r="L41" s="65"/>
      <c r="M41" s="65"/>
      <c r="N41" s="66">
        <f t="shared" si="1"/>
        <v>0</v>
      </c>
      <c r="O41" s="58"/>
      <c r="P41" s="67"/>
      <c r="Q41" s="58"/>
      <c r="R41" s="68"/>
      <c r="S41" s="69"/>
      <c r="T41" s="68"/>
      <c r="U41" s="69"/>
      <c r="V41" s="68"/>
      <c r="W41" s="69"/>
      <c r="X41" s="68"/>
      <c r="Y41" s="69"/>
      <c r="Z41" s="68"/>
      <c r="AA41" s="73"/>
      <c r="AB41" s="68"/>
      <c r="AC41" s="71">
        <f t="shared" si="0"/>
        <v>0</v>
      </c>
      <c r="AD41" s="72"/>
      <c r="AE41" s="56"/>
      <c r="AF41" s="56"/>
    </row>
    <row r="42" spans="1:32" s="39" customFormat="1" ht="23.25">
      <c r="A42" s="57">
        <v>34</v>
      </c>
      <c r="B42" s="58"/>
      <c r="C42" s="59"/>
      <c r="D42" s="60" t="s">
        <v>159</v>
      </c>
      <c r="E42" s="61" t="s">
        <v>183</v>
      </c>
      <c r="F42" s="61" t="s">
        <v>179</v>
      </c>
      <c r="G42" s="62">
        <v>82</v>
      </c>
      <c r="H42" s="83">
        <v>78</v>
      </c>
      <c r="I42" s="64"/>
      <c r="J42" s="58"/>
      <c r="K42" s="65">
        <v>1475223750</v>
      </c>
      <c r="L42" s="65"/>
      <c r="M42" s="65"/>
      <c r="N42" s="66">
        <f t="shared" si="1"/>
        <v>0</v>
      </c>
      <c r="O42" s="58"/>
      <c r="P42" s="67"/>
      <c r="Q42" s="58"/>
      <c r="R42" s="68"/>
      <c r="S42" s="69"/>
      <c r="T42" s="68"/>
      <c r="U42" s="69"/>
      <c r="V42" s="68"/>
      <c r="W42" s="69"/>
      <c r="X42" s="68"/>
      <c r="Y42" s="69"/>
      <c r="Z42" s="68"/>
      <c r="AA42" s="73"/>
      <c r="AB42" s="68"/>
      <c r="AC42" s="71">
        <f t="shared" si="0"/>
        <v>0</v>
      </c>
      <c r="AD42" s="72"/>
      <c r="AE42" s="56"/>
      <c r="AF42" s="56"/>
    </row>
    <row r="43" spans="1:32" s="39" customFormat="1" ht="23.25">
      <c r="A43" s="57">
        <v>35</v>
      </c>
      <c r="B43" s="58"/>
      <c r="C43" s="59"/>
      <c r="D43" s="60" t="s">
        <v>184</v>
      </c>
      <c r="E43" s="61" t="s">
        <v>185</v>
      </c>
      <c r="F43" s="61" t="s">
        <v>161</v>
      </c>
      <c r="G43" s="62">
        <v>111</v>
      </c>
      <c r="H43" s="63">
        <v>134</v>
      </c>
      <c r="I43" s="64"/>
      <c r="J43" s="58"/>
      <c r="K43" s="65">
        <v>2094015000</v>
      </c>
      <c r="L43" s="65"/>
      <c r="M43" s="65"/>
      <c r="N43" s="66">
        <f t="shared" si="1"/>
        <v>0</v>
      </c>
      <c r="O43" s="58"/>
      <c r="P43" s="67"/>
      <c r="Q43" s="58"/>
      <c r="R43" s="68"/>
      <c r="S43" s="69"/>
      <c r="T43" s="68"/>
      <c r="U43" s="69"/>
      <c r="V43" s="68"/>
      <c r="W43" s="69"/>
      <c r="X43" s="68"/>
      <c r="Y43" s="69"/>
      <c r="Z43" s="68"/>
      <c r="AA43" s="73"/>
      <c r="AB43" s="68"/>
      <c r="AC43" s="71">
        <f t="shared" si="0"/>
        <v>0</v>
      </c>
      <c r="AD43" s="72"/>
      <c r="AE43" s="56"/>
      <c r="AF43" s="56"/>
    </row>
    <row r="44" spans="1:32" s="39" customFormat="1" ht="23.25">
      <c r="A44" s="57">
        <v>36</v>
      </c>
      <c r="B44" s="58"/>
      <c r="C44" s="59"/>
      <c r="D44" s="60" t="s">
        <v>184</v>
      </c>
      <c r="E44" s="61" t="s">
        <v>186</v>
      </c>
      <c r="F44" s="61" t="s">
        <v>161</v>
      </c>
      <c r="G44" s="62">
        <v>120</v>
      </c>
      <c r="H44" s="63">
        <v>134</v>
      </c>
      <c r="I44" s="64"/>
      <c r="J44" s="58"/>
      <c r="K44" s="65">
        <v>2177175000</v>
      </c>
      <c r="L44" s="65"/>
      <c r="M44" s="65"/>
      <c r="N44" s="66">
        <f t="shared" si="1"/>
        <v>0</v>
      </c>
      <c r="O44" s="58"/>
      <c r="P44" s="67"/>
      <c r="Q44" s="58"/>
      <c r="R44" s="68"/>
      <c r="S44" s="69"/>
      <c r="T44" s="68"/>
      <c r="U44" s="69"/>
      <c r="V44" s="68"/>
      <c r="W44" s="69"/>
      <c r="X44" s="68"/>
      <c r="Y44" s="69"/>
      <c r="Z44" s="68"/>
      <c r="AA44" s="73"/>
      <c r="AB44" s="68"/>
      <c r="AC44" s="71">
        <f t="shared" si="0"/>
        <v>0</v>
      </c>
      <c r="AD44" s="72"/>
      <c r="AE44" s="56"/>
      <c r="AF44" s="56"/>
    </row>
    <row r="45" spans="1:32" s="39" customFormat="1" ht="23.25">
      <c r="A45" s="57">
        <v>37</v>
      </c>
      <c r="B45" s="58"/>
      <c r="C45" s="59"/>
      <c r="D45" s="60" t="s">
        <v>184</v>
      </c>
      <c r="E45" s="61" t="s">
        <v>187</v>
      </c>
      <c r="F45" s="61" t="s">
        <v>161</v>
      </c>
      <c r="G45" s="62">
        <v>90</v>
      </c>
      <c r="H45" s="63">
        <v>134</v>
      </c>
      <c r="I45" s="64"/>
      <c r="J45" s="60"/>
      <c r="K45" s="65">
        <v>1899975000</v>
      </c>
      <c r="L45" s="65"/>
      <c r="M45" s="65"/>
      <c r="N45" s="66">
        <f t="shared" si="1"/>
        <v>0</v>
      </c>
      <c r="O45" s="60"/>
      <c r="P45" s="67"/>
      <c r="Q45" s="58"/>
      <c r="R45" s="68"/>
      <c r="S45" s="78"/>
      <c r="T45" s="68"/>
      <c r="U45" s="69"/>
      <c r="V45" s="68"/>
      <c r="W45" s="69"/>
      <c r="X45" s="68"/>
      <c r="Y45" s="69"/>
      <c r="Z45" s="68"/>
      <c r="AA45" s="73"/>
      <c r="AB45" s="68"/>
      <c r="AC45" s="71">
        <f t="shared" si="0"/>
        <v>0</v>
      </c>
      <c r="AD45" s="72"/>
      <c r="AE45" s="56"/>
      <c r="AF45" s="56"/>
    </row>
    <row r="46" spans="1:32" s="39" customFormat="1" ht="23.25">
      <c r="A46" s="57">
        <v>38</v>
      </c>
      <c r="B46" s="58"/>
      <c r="C46" s="59"/>
      <c r="D46" s="60" t="s">
        <v>184</v>
      </c>
      <c r="E46" s="61" t="s">
        <v>188</v>
      </c>
      <c r="F46" s="61" t="s">
        <v>161</v>
      </c>
      <c r="G46" s="62">
        <v>90</v>
      </c>
      <c r="H46" s="63">
        <v>134</v>
      </c>
      <c r="I46" s="64"/>
      <c r="J46" s="58"/>
      <c r="K46" s="65">
        <v>1899975000</v>
      </c>
      <c r="L46" s="65"/>
      <c r="M46" s="65"/>
      <c r="N46" s="66">
        <f t="shared" si="1"/>
        <v>0</v>
      </c>
      <c r="O46" s="60"/>
      <c r="P46" s="67"/>
      <c r="Q46" s="58"/>
      <c r="R46" s="68"/>
      <c r="S46" s="69"/>
      <c r="T46" s="68"/>
      <c r="U46" s="69"/>
      <c r="V46" s="68"/>
      <c r="W46" s="69"/>
      <c r="X46" s="68"/>
      <c r="Y46" s="69"/>
      <c r="Z46" s="68"/>
      <c r="AA46" s="73"/>
      <c r="AB46" s="68"/>
      <c r="AC46" s="71">
        <f t="shared" si="0"/>
        <v>0</v>
      </c>
      <c r="AD46" s="72"/>
      <c r="AE46" s="56"/>
      <c r="AF46" s="56"/>
    </row>
    <row r="47" spans="1:32" s="39" customFormat="1" ht="23.25">
      <c r="A47" s="57">
        <v>39</v>
      </c>
      <c r="B47" s="58"/>
      <c r="C47" s="59"/>
      <c r="D47" s="60" t="s">
        <v>184</v>
      </c>
      <c r="E47" s="61" t="s">
        <v>189</v>
      </c>
      <c r="F47" s="61" t="s">
        <v>161</v>
      </c>
      <c r="G47" s="62">
        <v>90</v>
      </c>
      <c r="H47" s="63">
        <v>134</v>
      </c>
      <c r="I47" s="64"/>
      <c r="J47" s="58"/>
      <c r="K47" s="65">
        <v>1899975000</v>
      </c>
      <c r="L47" s="65"/>
      <c r="M47" s="65"/>
      <c r="N47" s="66">
        <f t="shared" si="1"/>
        <v>0</v>
      </c>
      <c r="O47" s="60"/>
      <c r="P47" s="67"/>
      <c r="Q47" s="58"/>
      <c r="R47" s="68"/>
      <c r="S47" s="69"/>
      <c r="T47" s="68"/>
      <c r="U47" s="69"/>
      <c r="V47" s="68"/>
      <c r="W47" s="69"/>
      <c r="X47" s="68"/>
      <c r="Y47" s="69"/>
      <c r="Z47" s="68"/>
      <c r="AA47" s="73"/>
      <c r="AB47" s="68"/>
      <c r="AC47" s="71">
        <f t="shared" si="0"/>
        <v>0</v>
      </c>
      <c r="AD47" s="72"/>
      <c r="AE47" s="56"/>
      <c r="AF47" s="56"/>
    </row>
    <row r="48" spans="1:32" s="39" customFormat="1" ht="23.25">
      <c r="A48" s="57">
        <v>40</v>
      </c>
      <c r="B48" s="58"/>
      <c r="C48" s="59"/>
      <c r="D48" s="60" t="s">
        <v>184</v>
      </c>
      <c r="E48" s="61" t="s">
        <v>190</v>
      </c>
      <c r="F48" s="61" t="s">
        <v>161</v>
      </c>
      <c r="G48" s="62">
        <v>90</v>
      </c>
      <c r="H48" s="63">
        <v>134</v>
      </c>
      <c r="I48" s="64"/>
      <c r="J48" s="58"/>
      <c r="K48" s="65">
        <v>1899975000</v>
      </c>
      <c r="L48" s="65"/>
      <c r="M48" s="65"/>
      <c r="N48" s="66">
        <f t="shared" si="1"/>
        <v>0</v>
      </c>
      <c r="O48" s="60"/>
      <c r="P48" s="67"/>
      <c r="Q48" s="58"/>
      <c r="R48" s="68"/>
      <c r="S48" s="69"/>
      <c r="T48" s="68"/>
      <c r="U48" s="69"/>
      <c r="V48" s="68"/>
      <c r="W48" s="69"/>
      <c r="X48" s="68"/>
      <c r="Y48" s="69"/>
      <c r="Z48" s="68"/>
      <c r="AA48" s="73"/>
      <c r="AB48" s="68"/>
      <c r="AC48" s="71">
        <f t="shared" si="0"/>
        <v>0</v>
      </c>
      <c r="AD48" s="72"/>
      <c r="AE48" s="56"/>
      <c r="AF48" s="56"/>
    </row>
    <row r="49" spans="1:32" s="39" customFormat="1" ht="23.25">
      <c r="A49" s="57">
        <v>41</v>
      </c>
      <c r="B49" s="58"/>
      <c r="C49" s="59"/>
      <c r="D49" s="60" t="s">
        <v>184</v>
      </c>
      <c r="E49" s="61" t="s">
        <v>191</v>
      </c>
      <c r="F49" s="61" t="s">
        <v>161</v>
      </c>
      <c r="G49" s="62">
        <v>90</v>
      </c>
      <c r="H49" s="63">
        <v>134</v>
      </c>
      <c r="I49" s="64"/>
      <c r="J49" s="58"/>
      <c r="K49" s="65">
        <v>1899975000</v>
      </c>
      <c r="L49" s="65"/>
      <c r="M49" s="65"/>
      <c r="N49" s="66">
        <f t="shared" si="1"/>
        <v>0</v>
      </c>
      <c r="O49" s="60"/>
      <c r="P49" s="67"/>
      <c r="Q49" s="58"/>
      <c r="R49" s="68"/>
      <c r="S49" s="69"/>
      <c r="T49" s="68"/>
      <c r="U49" s="69"/>
      <c r="V49" s="68"/>
      <c r="W49" s="69"/>
      <c r="X49" s="68"/>
      <c r="Y49" s="69"/>
      <c r="Z49" s="68"/>
      <c r="AA49" s="73"/>
      <c r="AB49" s="68"/>
      <c r="AC49" s="71">
        <f t="shared" si="0"/>
        <v>0</v>
      </c>
      <c r="AD49" s="72"/>
      <c r="AE49" s="56"/>
      <c r="AF49" s="56"/>
    </row>
    <row r="50" spans="1:32" s="39" customFormat="1" ht="23.25">
      <c r="A50" s="75">
        <v>42</v>
      </c>
      <c r="B50" s="60">
        <v>2021</v>
      </c>
      <c r="C50" s="85" t="s">
        <v>422</v>
      </c>
      <c r="D50" s="60" t="s">
        <v>184</v>
      </c>
      <c r="E50" s="61" t="s">
        <v>192</v>
      </c>
      <c r="F50" s="61" t="s">
        <v>161</v>
      </c>
      <c r="G50" s="62">
        <v>90</v>
      </c>
      <c r="H50" s="63">
        <v>134</v>
      </c>
      <c r="I50" s="64" t="s">
        <v>424</v>
      </c>
      <c r="J50" s="60" t="s">
        <v>425</v>
      </c>
      <c r="K50" s="65">
        <v>1899975000</v>
      </c>
      <c r="L50" s="65"/>
      <c r="M50" s="65">
        <v>1709977500</v>
      </c>
      <c r="N50" s="66">
        <f t="shared" si="1"/>
        <v>1554524999.9999998</v>
      </c>
      <c r="O50" s="60" t="s">
        <v>22</v>
      </c>
      <c r="P50" s="67"/>
      <c r="Q50" s="58"/>
      <c r="R50" s="68"/>
      <c r="S50" s="69"/>
      <c r="T50" s="77">
        <v>44337</v>
      </c>
      <c r="U50" s="81">
        <v>10000000</v>
      </c>
      <c r="V50" s="68"/>
      <c r="W50" s="69"/>
      <c r="X50" s="77">
        <v>44355</v>
      </c>
      <c r="Y50" s="81">
        <v>1699977500</v>
      </c>
      <c r="Z50" s="77">
        <v>44361</v>
      </c>
      <c r="AA50" s="77">
        <v>44361</v>
      </c>
      <c r="AB50" s="68"/>
      <c r="AC50" s="82">
        <f>'D9'!D8</f>
        <v>849988750</v>
      </c>
      <c r="AD50" s="72"/>
      <c r="AE50" s="56"/>
      <c r="AF50" s="56"/>
    </row>
    <row r="51" spans="1:32" s="86" customFormat="1" ht="23.25">
      <c r="A51" s="57">
        <v>43</v>
      </c>
      <c r="B51" s="61">
        <v>2020</v>
      </c>
      <c r="C51" s="87" t="s">
        <v>360</v>
      </c>
      <c r="D51" s="60" t="s">
        <v>184</v>
      </c>
      <c r="E51" s="61" t="s">
        <v>20</v>
      </c>
      <c r="F51" s="61" t="s">
        <v>161</v>
      </c>
      <c r="G51" s="62">
        <v>127</v>
      </c>
      <c r="H51" s="63">
        <v>134</v>
      </c>
      <c r="I51" s="64" t="s">
        <v>21</v>
      </c>
      <c r="J51" s="61" t="s">
        <v>193</v>
      </c>
      <c r="K51" s="76">
        <v>2163040000</v>
      </c>
      <c r="L51" s="76"/>
      <c r="M51" s="65">
        <v>1486628000</v>
      </c>
      <c r="N51" s="66">
        <f t="shared" si="1"/>
        <v>1351480000</v>
      </c>
      <c r="O51" s="60" t="s">
        <v>22</v>
      </c>
      <c r="P51" s="88"/>
      <c r="Q51" s="61" t="s">
        <v>23</v>
      </c>
      <c r="R51" s="89"/>
      <c r="S51" s="78"/>
      <c r="T51" s="89">
        <v>44155</v>
      </c>
      <c r="U51" s="78">
        <v>10000000</v>
      </c>
      <c r="V51" s="89">
        <v>44195</v>
      </c>
      <c r="W51" s="81">
        <v>287325600</v>
      </c>
      <c r="X51" s="89">
        <v>44193</v>
      </c>
      <c r="Y51" s="81">
        <v>1189302400</v>
      </c>
      <c r="Z51" s="89"/>
      <c r="AA51" s="73">
        <v>44195</v>
      </c>
      <c r="AB51" s="89"/>
      <c r="AC51" s="82">
        <f>'D10'!D8</f>
        <v>594651200</v>
      </c>
      <c r="AD51" s="90"/>
      <c r="AE51" s="91"/>
      <c r="AF51" s="91"/>
    </row>
    <row r="52" spans="1:32" s="86" customFormat="1" ht="23.25">
      <c r="A52" s="57">
        <v>44</v>
      </c>
      <c r="B52" s="61">
        <v>2021</v>
      </c>
      <c r="C52" s="87" t="s">
        <v>355</v>
      </c>
      <c r="D52" s="60" t="s">
        <v>184</v>
      </c>
      <c r="E52" s="61" t="s">
        <v>194</v>
      </c>
      <c r="F52" s="61" t="s">
        <v>161</v>
      </c>
      <c r="G52" s="62">
        <v>90</v>
      </c>
      <c r="H52" s="92">
        <v>134</v>
      </c>
      <c r="I52" s="64" t="s">
        <v>195</v>
      </c>
      <c r="J52" s="61" t="s">
        <v>196</v>
      </c>
      <c r="K52" s="76">
        <v>1809500000</v>
      </c>
      <c r="L52" s="76"/>
      <c r="M52" s="65">
        <v>1463440000</v>
      </c>
      <c r="N52" s="66">
        <f t="shared" si="1"/>
        <v>1330400000</v>
      </c>
      <c r="O52" s="61" t="s">
        <v>80</v>
      </c>
      <c r="P52" s="88"/>
      <c r="Q52" s="61"/>
      <c r="R52" s="89"/>
      <c r="S52" s="78"/>
      <c r="T52" s="89">
        <v>44211</v>
      </c>
      <c r="U52" s="78">
        <v>10000000</v>
      </c>
      <c r="V52" s="93">
        <v>44229</v>
      </c>
      <c r="W52" s="94">
        <v>1453440000</v>
      </c>
      <c r="X52" s="89"/>
      <c r="Y52" s="78"/>
      <c r="Z52" s="89"/>
      <c r="AA52" s="73">
        <v>44231</v>
      </c>
      <c r="AB52" s="89"/>
      <c r="AC52" s="71">
        <f t="shared" si="0"/>
        <v>0</v>
      </c>
      <c r="AD52" s="90"/>
      <c r="AE52" s="91"/>
      <c r="AF52" s="91"/>
    </row>
    <row r="53" spans="1:32" s="86" customFormat="1" ht="23.25">
      <c r="A53" s="57">
        <v>45</v>
      </c>
      <c r="B53" s="61"/>
      <c r="C53" s="87"/>
      <c r="D53" s="60" t="s">
        <v>184</v>
      </c>
      <c r="E53" s="61" t="s">
        <v>197</v>
      </c>
      <c r="F53" s="61" t="s">
        <v>145</v>
      </c>
      <c r="G53" s="62">
        <v>157</v>
      </c>
      <c r="H53" s="63">
        <v>173</v>
      </c>
      <c r="I53" s="64"/>
      <c r="J53" s="61"/>
      <c r="K53" s="65">
        <v>2867172000</v>
      </c>
      <c r="L53" s="65"/>
      <c r="M53" s="65"/>
      <c r="N53" s="66">
        <f t="shared" si="1"/>
        <v>0</v>
      </c>
      <c r="O53" s="61"/>
      <c r="P53" s="88"/>
      <c r="Q53" s="61"/>
      <c r="R53" s="89"/>
      <c r="S53" s="78"/>
      <c r="T53" s="89"/>
      <c r="U53" s="78"/>
      <c r="V53" s="89"/>
      <c r="W53" s="78"/>
      <c r="X53" s="89"/>
      <c r="Y53" s="78"/>
      <c r="Z53" s="89"/>
      <c r="AA53" s="73"/>
      <c r="AB53" s="89"/>
      <c r="AC53" s="71">
        <f t="shared" si="0"/>
        <v>0</v>
      </c>
      <c r="AD53" s="90"/>
      <c r="AE53" s="91"/>
      <c r="AF53" s="91"/>
    </row>
    <row r="54" spans="1:32" s="86" customFormat="1" ht="23.25">
      <c r="A54" s="57">
        <v>46</v>
      </c>
      <c r="B54" s="61"/>
      <c r="C54" s="87"/>
      <c r="D54" s="60" t="s">
        <v>184</v>
      </c>
      <c r="E54" s="61" t="s">
        <v>198</v>
      </c>
      <c r="F54" s="61" t="s">
        <v>145</v>
      </c>
      <c r="G54" s="62">
        <v>120</v>
      </c>
      <c r="H54" s="92">
        <v>173</v>
      </c>
      <c r="I54" s="64"/>
      <c r="J54" s="61"/>
      <c r="K54" s="65">
        <v>2489025000</v>
      </c>
      <c r="L54" s="65"/>
      <c r="M54" s="65"/>
      <c r="N54" s="66">
        <f t="shared" si="1"/>
        <v>0</v>
      </c>
      <c r="O54" s="61"/>
      <c r="P54" s="88"/>
      <c r="Q54" s="61"/>
      <c r="R54" s="89"/>
      <c r="S54" s="78"/>
      <c r="T54" s="89"/>
      <c r="U54" s="78"/>
      <c r="V54" s="89"/>
      <c r="W54" s="78"/>
      <c r="X54" s="89"/>
      <c r="Y54" s="78"/>
      <c r="Z54" s="89"/>
      <c r="AA54" s="73"/>
      <c r="AB54" s="89"/>
      <c r="AC54" s="71">
        <f t="shared" si="0"/>
        <v>0</v>
      </c>
      <c r="AD54" s="90"/>
      <c r="AE54" s="91"/>
      <c r="AF54" s="91"/>
    </row>
    <row r="55" spans="1:32" s="86" customFormat="1" ht="23.25">
      <c r="A55" s="57">
        <v>47</v>
      </c>
      <c r="B55" s="61"/>
      <c r="C55" s="87"/>
      <c r="D55" s="60" t="s">
        <v>184</v>
      </c>
      <c r="E55" s="61" t="s">
        <v>199</v>
      </c>
      <c r="F55" s="61" t="s">
        <v>145</v>
      </c>
      <c r="G55" s="62">
        <v>120</v>
      </c>
      <c r="H55" s="63">
        <v>173</v>
      </c>
      <c r="I55" s="64"/>
      <c r="J55" s="61"/>
      <c r="K55" s="65">
        <v>2489025000</v>
      </c>
      <c r="L55" s="65"/>
      <c r="M55" s="65"/>
      <c r="N55" s="66">
        <f t="shared" si="1"/>
        <v>0</v>
      </c>
      <c r="O55" s="61"/>
      <c r="P55" s="88"/>
      <c r="Q55" s="61"/>
      <c r="R55" s="89"/>
      <c r="S55" s="78"/>
      <c r="T55" s="89"/>
      <c r="U55" s="78"/>
      <c r="V55" s="89"/>
      <c r="W55" s="78"/>
      <c r="X55" s="89"/>
      <c r="Y55" s="78"/>
      <c r="Z55" s="89"/>
      <c r="AA55" s="73"/>
      <c r="AB55" s="89"/>
      <c r="AC55" s="71">
        <f t="shared" si="0"/>
        <v>0</v>
      </c>
      <c r="AD55" s="90"/>
      <c r="AE55" s="91"/>
      <c r="AF55" s="91"/>
    </row>
    <row r="56" spans="1:32" s="86" customFormat="1" ht="23.25">
      <c r="A56" s="57">
        <v>48</v>
      </c>
      <c r="B56" s="61"/>
      <c r="C56" s="87"/>
      <c r="D56" s="60" t="s">
        <v>184</v>
      </c>
      <c r="E56" s="61" t="s">
        <v>200</v>
      </c>
      <c r="F56" s="61" t="s">
        <v>145</v>
      </c>
      <c r="G56" s="62">
        <v>120</v>
      </c>
      <c r="H56" s="63">
        <v>173</v>
      </c>
      <c r="I56" s="64"/>
      <c r="J56" s="61"/>
      <c r="K56" s="65">
        <v>2489025000</v>
      </c>
      <c r="L56" s="65"/>
      <c r="M56" s="65"/>
      <c r="N56" s="66">
        <f t="shared" si="1"/>
        <v>0</v>
      </c>
      <c r="O56" s="61"/>
      <c r="P56" s="88"/>
      <c r="Q56" s="61"/>
      <c r="R56" s="89"/>
      <c r="S56" s="78"/>
      <c r="T56" s="89"/>
      <c r="U56" s="78"/>
      <c r="V56" s="89"/>
      <c r="W56" s="78"/>
      <c r="X56" s="89"/>
      <c r="Y56" s="78"/>
      <c r="Z56" s="89"/>
      <c r="AA56" s="73"/>
      <c r="AB56" s="89"/>
      <c r="AC56" s="71">
        <f t="shared" si="0"/>
        <v>0</v>
      </c>
      <c r="AD56" s="90"/>
      <c r="AE56" s="91"/>
      <c r="AF56" s="91"/>
    </row>
    <row r="57" spans="1:32" s="86" customFormat="1" ht="23.25">
      <c r="A57" s="57">
        <v>49</v>
      </c>
      <c r="B57" s="61">
        <v>2016</v>
      </c>
      <c r="C57" s="87" t="s">
        <v>358</v>
      </c>
      <c r="D57" s="60" t="s">
        <v>184</v>
      </c>
      <c r="E57" s="61" t="s">
        <v>25</v>
      </c>
      <c r="F57" s="61" t="s">
        <v>201</v>
      </c>
      <c r="G57" s="62">
        <v>120</v>
      </c>
      <c r="H57" s="63">
        <v>173</v>
      </c>
      <c r="I57" s="64" t="s">
        <v>26</v>
      </c>
      <c r="J57" s="61" t="s">
        <v>202</v>
      </c>
      <c r="K57" s="65"/>
      <c r="L57" s="65"/>
      <c r="M57" s="65">
        <v>924000000</v>
      </c>
      <c r="N57" s="66">
        <f t="shared" si="1"/>
        <v>839999999.99999988</v>
      </c>
      <c r="O57" s="61" t="s">
        <v>203</v>
      </c>
      <c r="P57" s="61" t="s">
        <v>204</v>
      </c>
      <c r="Q57" s="61"/>
      <c r="R57" s="89"/>
      <c r="S57" s="78"/>
      <c r="T57" s="89">
        <v>42578</v>
      </c>
      <c r="U57" s="78">
        <v>200000000</v>
      </c>
      <c r="V57" s="89">
        <v>42774</v>
      </c>
      <c r="W57" s="95">
        <v>724000000</v>
      </c>
      <c r="X57" s="89"/>
      <c r="Y57" s="78"/>
      <c r="Z57" s="89"/>
      <c r="AA57" s="73"/>
      <c r="AB57" s="89"/>
      <c r="AC57" s="71">
        <f t="shared" si="0"/>
        <v>0</v>
      </c>
      <c r="AD57" s="90"/>
      <c r="AE57" s="91"/>
      <c r="AF57" s="91"/>
    </row>
    <row r="58" spans="1:32" s="86" customFormat="1" ht="23.25">
      <c r="A58" s="57">
        <v>50</v>
      </c>
      <c r="B58" s="61"/>
      <c r="C58" s="87"/>
      <c r="D58" s="60" t="s">
        <v>184</v>
      </c>
      <c r="E58" s="61" t="s">
        <v>205</v>
      </c>
      <c r="F58" s="96" t="s">
        <v>145</v>
      </c>
      <c r="G58" s="97">
        <v>120</v>
      </c>
      <c r="H58" s="63">
        <v>173</v>
      </c>
      <c r="I58" s="98" t="s">
        <v>202</v>
      </c>
      <c r="J58" s="61"/>
      <c r="K58" s="99"/>
      <c r="L58" s="99"/>
      <c r="M58" s="99"/>
      <c r="N58" s="66">
        <f t="shared" si="1"/>
        <v>0</v>
      </c>
      <c r="O58" s="61"/>
      <c r="P58" s="88"/>
      <c r="Q58" s="61"/>
      <c r="R58" s="89"/>
      <c r="S58" s="78"/>
      <c r="T58" s="89"/>
      <c r="U58" s="78"/>
      <c r="V58" s="89"/>
      <c r="W58" s="78"/>
      <c r="X58" s="89"/>
      <c r="Y58" s="78"/>
      <c r="Z58" s="89"/>
      <c r="AA58" s="100"/>
      <c r="AB58" s="89"/>
      <c r="AC58" s="71">
        <f t="shared" si="0"/>
        <v>0</v>
      </c>
      <c r="AD58" s="90"/>
      <c r="AE58" s="91"/>
      <c r="AF58" s="91"/>
    </row>
    <row r="59" spans="1:32" s="86" customFormat="1" ht="23.25">
      <c r="A59" s="57">
        <v>51</v>
      </c>
      <c r="B59" s="61"/>
      <c r="C59" s="87"/>
      <c r="D59" s="60" t="s">
        <v>184</v>
      </c>
      <c r="E59" s="61" t="s">
        <v>206</v>
      </c>
      <c r="F59" s="96" t="s">
        <v>145</v>
      </c>
      <c r="G59" s="97">
        <v>120</v>
      </c>
      <c r="H59" s="63">
        <v>173</v>
      </c>
      <c r="I59" s="64"/>
      <c r="J59" s="61"/>
      <c r="K59" s="65">
        <v>2489025000</v>
      </c>
      <c r="L59" s="65"/>
      <c r="M59" s="65"/>
      <c r="N59" s="66">
        <f t="shared" si="1"/>
        <v>0</v>
      </c>
      <c r="O59" s="61"/>
      <c r="P59" s="88"/>
      <c r="Q59" s="61"/>
      <c r="R59" s="89"/>
      <c r="S59" s="78"/>
      <c r="T59" s="89"/>
      <c r="U59" s="78"/>
      <c r="V59" s="89"/>
      <c r="W59" s="78"/>
      <c r="X59" s="89"/>
      <c r="Y59" s="78"/>
      <c r="Z59" s="89"/>
      <c r="AA59" s="73"/>
      <c r="AB59" s="89"/>
      <c r="AC59" s="71">
        <f t="shared" si="0"/>
        <v>0</v>
      </c>
      <c r="AD59" s="90"/>
      <c r="AE59" s="91"/>
      <c r="AF59" s="91"/>
    </row>
    <row r="60" spans="1:32" s="86" customFormat="1" ht="23.25">
      <c r="A60" s="79">
        <v>52</v>
      </c>
      <c r="B60" s="60">
        <v>2021</v>
      </c>
      <c r="C60" s="85" t="s">
        <v>422</v>
      </c>
      <c r="D60" s="60" t="s">
        <v>184</v>
      </c>
      <c r="E60" s="61" t="s">
        <v>207</v>
      </c>
      <c r="F60" s="96" t="s">
        <v>161</v>
      </c>
      <c r="G60" s="97">
        <v>99</v>
      </c>
      <c r="H60" s="63">
        <v>134</v>
      </c>
      <c r="I60" s="64" t="s">
        <v>417</v>
      </c>
      <c r="J60" s="61" t="s">
        <v>418</v>
      </c>
      <c r="K60" s="65">
        <v>1983135000</v>
      </c>
      <c r="L60" s="65"/>
      <c r="M60" s="65">
        <v>1725327450</v>
      </c>
      <c r="N60" s="66">
        <f t="shared" si="1"/>
        <v>1568479499.9999998</v>
      </c>
      <c r="O60" s="60" t="s">
        <v>203</v>
      </c>
      <c r="P60" s="101" t="s">
        <v>421</v>
      </c>
      <c r="Q60" s="61"/>
      <c r="R60" s="89"/>
      <c r="S60" s="78"/>
      <c r="T60" s="89">
        <v>44333</v>
      </c>
      <c r="U60" s="78">
        <v>10000000</v>
      </c>
      <c r="V60" s="89"/>
      <c r="W60" s="78"/>
      <c r="X60" s="89"/>
      <c r="Y60" s="78"/>
      <c r="Z60" s="89"/>
      <c r="AA60" s="73"/>
      <c r="AB60" s="89"/>
      <c r="AC60" s="82">
        <f>'D21'!D8</f>
        <v>1715327450</v>
      </c>
      <c r="AD60" s="90"/>
      <c r="AE60" s="91"/>
      <c r="AF60" s="91"/>
    </row>
    <row r="61" spans="1:32" s="86" customFormat="1" ht="23.25">
      <c r="A61" s="57">
        <v>53</v>
      </c>
      <c r="B61" s="61">
        <v>2020</v>
      </c>
      <c r="C61" s="87" t="s">
        <v>357</v>
      </c>
      <c r="D61" s="60" t="s">
        <v>184</v>
      </c>
      <c r="E61" s="61" t="s">
        <v>29</v>
      </c>
      <c r="F61" s="96" t="s">
        <v>179</v>
      </c>
      <c r="G61" s="97">
        <v>84</v>
      </c>
      <c r="H61" s="83">
        <v>92</v>
      </c>
      <c r="I61" s="64" t="s">
        <v>30</v>
      </c>
      <c r="J61" s="61" t="s">
        <v>208</v>
      </c>
      <c r="K61" s="65">
        <v>1422575000</v>
      </c>
      <c r="L61" s="65"/>
      <c r="M61" s="65">
        <v>1422575000</v>
      </c>
      <c r="N61" s="66">
        <f t="shared" si="1"/>
        <v>1293250000</v>
      </c>
      <c r="O61" s="61" t="s">
        <v>22</v>
      </c>
      <c r="P61" s="88"/>
      <c r="Q61" s="61" t="s">
        <v>23</v>
      </c>
      <c r="R61" s="89"/>
      <c r="S61" s="78"/>
      <c r="T61" s="89">
        <v>44095</v>
      </c>
      <c r="U61" s="78">
        <v>10000000</v>
      </c>
      <c r="V61" s="89">
        <v>44106</v>
      </c>
      <c r="W61" s="95">
        <v>412575000</v>
      </c>
      <c r="X61" s="89">
        <v>44110</v>
      </c>
      <c r="Y61" s="78">
        <v>1000000000</v>
      </c>
      <c r="Z61" s="89"/>
      <c r="AA61" s="73">
        <v>44123</v>
      </c>
      <c r="AB61" s="89"/>
      <c r="AC61" s="82">
        <f>'D22'!E19</f>
        <v>370145632</v>
      </c>
      <c r="AD61" s="90"/>
      <c r="AE61" s="91"/>
      <c r="AF61" s="91"/>
    </row>
    <row r="62" spans="1:32" s="86" customFormat="1" ht="23.25">
      <c r="A62" s="75">
        <v>54</v>
      </c>
      <c r="B62" s="61">
        <v>2021</v>
      </c>
      <c r="C62" s="87" t="s">
        <v>352</v>
      </c>
      <c r="D62" s="60" t="s">
        <v>184</v>
      </c>
      <c r="E62" s="61" t="s">
        <v>209</v>
      </c>
      <c r="F62" s="96" t="s">
        <v>179</v>
      </c>
      <c r="G62" s="97">
        <v>83</v>
      </c>
      <c r="H62" s="83">
        <v>92</v>
      </c>
      <c r="I62" s="64" t="s">
        <v>426</v>
      </c>
      <c r="J62" s="61" t="s">
        <v>210</v>
      </c>
      <c r="K62" s="65">
        <v>1484463750</v>
      </c>
      <c r="L62" s="65"/>
      <c r="M62" s="65">
        <v>1264000000</v>
      </c>
      <c r="N62" s="66">
        <f t="shared" si="1"/>
        <v>1149090909.090909</v>
      </c>
      <c r="O62" s="61" t="s">
        <v>22</v>
      </c>
      <c r="P62" s="88"/>
      <c r="Q62" s="61" t="s">
        <v>377</v>
      </c>
      <c r="R62" s="77"/>
      <c r="S62" s="78"/>
      <c r="T62" s="77">
        <v>44285</v>
      </c>
      <c r="U62" s="78">
        <v>10000000</v>
      </c>
      <c r="V62" s="89"/>
      <c r="W62" s="78"/>
      <c r="X62" s="89">
        <v>44302</v>
      </c>
      <c r="Y62" s="65">
        <v>1264000000</v>
      </c>
      <c r="Z62" s="89">
        <v>44308</v>
      </c>
      <c r="AA62" s="89">
        <v>44308</v>
      </c>
      <c r="AB62" s="89"/>
      <c r="AC62" s="82">
        <f>'D23'!D10</f>
        <v>622000000</v>
      </c>
      <c r="AD62" s="90" t="s">
        <v>407</v>
      </c>
      <c r="AE62" s="91"/>
      <c r="AF62" s="91"/>
    </row>
    <row r="63" spans="1:32" s="86" customFormat="1" ht="23.25">
      <c r="A63" s="75">
        <v>55</v>
      </c>
      <c r="B63" s="61">
        <v>2021</v>
      </c>
      <c r="C63" s="87" t="s">
        <v>352</v>
      </c>
      <c r="D63" s="60" t="s">
        <v>184</v>
      </c>
      <c r="E63" s="61" t="s">
        <v>39</v>
      </c>
      <c r="F63" s="96" t="s">
        <v>179</v>
      </c>
      <c r="G63" s="97">
        <v>85</v>
      </c>
      <c r="H63" s="83">
        <v>92</v>
      </c>
      <c r="I63" s="64" t="s">
        <v>211</v>
      </c>
      <c r="J63" s="102" t="s">
        <v>212</v>
      </c>
      <c r="K63" s="65">
        <v>1502943750</v>
      </c>
      <c r="L63" s="65"/>
      <c r="M63" s="65">
        <v>1277502188</v>
      </c>
      <c r="N63" s="66">
        <f t="shared" si="1"/>
        <v>1161365625.4545453</v>
      </c>
      <c r="O63" s="61" t="s">
        <v>22</v>
      </c>
      <c r="P63" s="88"/>
      <c r="Q63" s="61" t="s">
        <v>377</v>
      </c>
      <c r="R63" s="89"/>
      <c r="S63" s="78"/>
      <c r="T63" s="89">
        <v>44278</v>
      </c>
      <c r="U63" s="78">
        <v>10000000</v>
      </c>
      <c r="V63" s="89"/>
      <c r="W63" s="78"/>
      <c r="X63" s="89">
        <v>44308</v>
      </c>
      <c r="Y63" s="78">
        <v>1267502188</v>
      </c>
      <c r="Z63" s="89">
        <v>44313</v>
      </c>
      <c r="AA63" s="89">
        <v>44313</v>
      </c>
      <c r="AB63" s="89"/>
      <c r="AC63" s="82">
        <f>'D25'!D10</f>
        <v>633751094</v>
      </c>
      <c r="AD63" s="90"/>
      <c r="AE63" s="91"/>
      <c r="AF63" s="91"/>
    </row>
    <row r="64" spans="1:32" s="86" customFormat="1" ht="23.25">
      <c r="A64" s="57">
        <v>56</v>
      </c>
      <c r="B64" s="61"/>
      <c r="C64" s="87"/>
      <c r="D64" s="60" t="s">
        <v>184</v>
      </c>
      <c r="E64" s="61" t="s">
        <v>213</v>
      </c>
      <c r="F64" s="96" t="s">
        <v>179</v>
      </c>
      <c r="G64" s="97">
        <v>60</v>
      </c>
      <c r="H64" s="103">
        <v>92</v>
      </c>
      <c r="I64" s="98" t="s">
        <v>202</v>
      </c>
      <c r="J64" s="104"/>
      <c r="K64" s="99"/>
      <c r="L64" s="99"/>
      <c r="M64" s="99"/>
      <c r="N64" s="66">
        <f t="shared" si="1"/>
        <v>0</v>
      </c>
      <c r="O64" s="61"/>
      <c r="P64" s="88"/>
      <c r="Q64" s="61"/>
      <c r="R64" s="89"/>
      <c r="S64" s="78"/>
      <c r="T64" s="89"/>
      <c r="U64" s="78"/>
      <c r="V64" s="89"/>
      <c r="W64" s="78"/>
      <c r="X64" s="89"/>
      <c r="Y64" s="78"/>
      <c r="Z64" s="89"/>
      <c r="AA64" s="100"/>
      <c r="AB64" s="89"/>
      <c r="AC64" s="71">
        <f t="shared" si="0"/>
        <v>0</v>
      </c>
      <c r="AD64" s="90"/>
      <c r="AE64" s="91"/>
      <c r="AF64" s="91"/>
    </row>
    <row r="65" spans="1:32" s="86" customFormat="1" ht="23.25">
      <c r="A65" s="57">
        <v>57</v>
      </c>
      <c r="B65" s="61"/>
      <c r="C65" s="87"/>
      <c r="D65" s="60" t="s">
        <v>184</v>
      </c>
      <c r="E65" s="61" t="s">
        <v>214</v>
      </c>
      <c r="F65" s="96" t="s">
        <v>179</v>
      </c>
      <c r="G65" s="97">
        <v>136</v>
      </c>
      <c r="H65" s="103">
        <v>92</v>
      </c>
      <c r="I65" s="98" t="s">
        <v>202</v>
      </c>
      <c r="J65" s="61"/>
      <c r="K65" s="99"/>
      <c r="L65" s="99"/>
      <c r="M65" s="99"/>
      <c r="N65" s="66">
        <f t="shared" si="1"/>
        <v>0</v>
      </c>
      <c r="O65" s="61"/>
      <c r="P65" s="88"/>
      <c r="Q65" s="61"/>
      <c r="R65" s="89"/>
      <c r="S65" s="78"/>
      <c r="T65" s="89"/>
      <c r="U65" s="78"/>
      <c r="V65" s="89"/>
      <c r="W65" s="78"/>
      <c r="X65" s="89"/>
      <c r="Y65" s="78"/>
      <c r="Z65" s="89"/>
      <c r="AA65" s="100"/>
      <c r="AB65" s="89"/>
      <c r="AC65" s="71">
        <f t="shared" si="0"/>
        <v>0</v>
      </c>
      <c r="AD65" s="90"/>
      <c r="AE65" s="91"/>
      <c r="AF65" s="91"/>
    </row>
    <row r="66" spans="1:32" s="86" customFormat="1" ht="23.25">
      <c r="A66" s="57">
        <v>58</v>
      </c>
      <c r="B66" s="61">
        <v>2020</v>
      </c>
      <c r="C66" s="87" t="s">
        <v>359</v>
      </c>
      <c r="D66" s="60" t="s">
        <v>184</v>
      </c>
      <c r="E66" s="61" t="s">
        <v>3</v>
      </c>
      <c r="F66" s="61" t="s">
        <v>179</v>
      </c>
      <c r="G66" s="62">
        <v>75</v>
      </c>
      <c r="H66" s="103">
        <v>92</v>
      </c>
      <c r="I66" s="64" t="s">
        <v>42</v>
      </c>
      <c r="J66" s="61" t="s">
        <v>215</v>
      </c>
      <c r="K66" s="76">
        <v>1359875000</v>
      </c>
      <c r="L66" s="76"/>
      <c r="M66" s="65">
        <v>1087900000</v>
      </c>
      <c r="N66" s="66">
        <f t="shared" si="1"/>
        <v>988999999.99999988</v>
      </c>
      <c r="O66" s="61" t="s">
        <v>22</v>
      </c>
      <c r="P66" s="88"/>
      <c r="Q66" s="61" t="s">
        <v>23</v>
      </c>
      <c r="R66" s="89"/>
      <c r="S66" s="78"/>
      <c r="T66" s="89">
        <v>44116</v>
      </c>
      <c r="U66" s="78">
        <v>10000000</v>
      </c>
      <c r="V66" s="89"/>
      <c r="W66" s="78"/>
      <c r="X66" s="89">
        <v>44140</v>
      </c>
      <c r="Y66" s="78">
        <v>1077900000</v>
      </c>
      <c r="Z66" s="89"/>
      <c r="AA66" s="73">
        <v>44152</v>
      </c>
      <c r="AB66" s="89"/>
      <c r="AC66" s="82">
        <f>'D28'!F13</f>
        <v>538950000</v>
      </c>
      <c r="AD66" s="105"/>
      <c r="AE66" s="91"/>
      <c r="AF66" s="91"/>
    </row>
    <row r="67" spans="1:32" s="86" customFormat="1" ht="23.25">
      <c r="A67" s="79">
        <v>59</v>
      </c>
      <c r="B67" s="61">
        <v>2021</v>
      </c>
      <c r="C67" s="87" t="s">
        <v>395</v>
      </c>
      <c r="D67" s="60" t="s">
        <v>184</v>
      </c>
      <c r="E67" s="61" t="s">
        <v>46</v>
      </c>
      <c r="F67" s="61" t="s">
        <v>179</v>
      </c>
      <c r="G67" s="62">
        <v>114</v>
      </c>
      <c r="H67" s="83">
        <v>92</v>
      </c>
      <c r="I67" s="64" t="s">
        <v>396</v>
      </c>
      <c r="J67" s="61" t="s">
        <v>217</v>
      </c>
      <c r="K67" s="65">
        <v>1823571750</v>
      </c>
      <c r="L67" s="65"/>
      <c r="M67" s="65">
        <v>1550035988</v>
      </c>
      <c r="N67" s="66">
        <f t="shared" si="1"/>
        <v>1409123625.4545453</v>
      </c>
      <c r="O67" s="61" t="s">
        <v>22</v>
      </c>
      <c r="P67" s="88"/>
      <c r="Q67" s="61"/>
      <c r="R67" s="89"/>
      <c r="S67" s="78"/>
      <c r="T67" s="89">
        <v>44302</v>
      </c>
      <c r="U67" s="78">
        <v>10000000</v>
      </c>
      <c r="V67" s="89"/>
      <c r="W67" s="78"/>
      <c r="X67" s="89"/>
      <c r="Y67" s="78"/>
      <c r="Z67" s="89"/>
      <c r="AA67" s="73"/>
      <c r="AB67" s="89"/>
      <c r="AC67" s="82">
        <f t="shared" si="0"/>
        <v>1540035988</v>
      </c>
      <c r="AD67" s="105"/>
      <c r="AE67" s="91"/>
      <c r="AF67" s="91"/>
    </row>
    <row r="68" spans="1:32" s="86" customFormat="1" ht="23.25">
      <c r="A68" s="57">
        <v>60</v>
      </c>
      <c r="B68" s="61"/>
      <c r="C68" s="87"/>
      <c r="D68" s="60" t="s">
        <v>184</v>
      </c>
      <c r="E68" s="61" t="s">
        <v>218</v>
      </c>
      <c r="F68" s="61" t="s">
        <v>161</v>
      </c>
      <c r="G68" s="62">
        <v>144</v>
      </c>
      <c r="H68" s="63">
        <v>134</v>
      </c>
      <c r="I68" s="64"/>
      <c r="J68" s="61"/>
      <c r="K68" s="65">
        <v>2465463000</v>
      </c>
      <c r="L68" s="65"/>
      <c r="M68" s="65"/>
      <c r="N68" s="66">
        <f t="shared" si="1"/>
        <v>0</v>
      </c>
      <c r="O68" s="61"/>
      <c r="P68" s="88"/>
      <c r="Q68" s="61"/>
      <c r="R68" s="89"/>
      <c r="S68" s="78"/>
      <c r="T68" s="89"/>
      <c r="U68" s="78"/>
      <c r="V68" s="89"/>
      <c r="W68" s="78"/>
      <c r="X68" s="89"/>
      <c r="Y68" s="78"/>
      <c r="Z68" s="89"/>
      <c r="AA68" s="73"/>
      <c r="AB68" s="89"/>
      <c r="AC68" s="71">
        <f t="shared" si="0"/>
        <v>0</v>
      </c>
      <c r="AD68" s="90"/>
      <c r="AE68" s="91"/>
      <c r="AF68" s="91"/>
    </row>
    <row r="69" spans="1:32" s="106" customFormat="1" ht="23.25">
      <c r="A69" s="79">
        <v>61</v>
      </c>
      <c r="B69" s="60">
        <v>2021</v>
      </c>
      <c r="C69" s="85" t="s">
        <v>352</v>
      </c>
      <c r="D69" s="60" t="s">
        <v>184</v>
      </c>
      <c r="E69" s="61" t="s">
        <v>219</v>
      </c>
      <c r="F69" s="61" t="s">
        <v>161</v>
      </c>
      <c r="G69" s="62">
        <v>108</v>
      </c>
      <c r="H69" s="63">
        <v>134</v>
      </c>
      <c r="I69" s="64" t="s">
        <v>220</v>
      </c>
      <c r="J69" s="107" t="s">
        <v>217</v>
      </c>
      <c r="K69" s="65">
        <v>2116191000</v>
      </c>
      <c r="L69" s="65"/>
      <c r="M69" s="65">
        <v>1798762350</v>
      </c>
      <c r="N69" s="66">
        <f t="shared" si="1"/>
        <v>1635238499.9999998</v>
      </c>
      <c r="O69" s="60" t="s">
        <v>22</v>
      </c>
      <c r="P69" s="108"/>
      <c r="Q69" s="60"/>
      <c r="R69" s="80"/>
      <c r="S69" s="78"/>
      <c r="T69" s="77">
        <v>44285</v>
      </c>
      <c r="U69" s="78">
        <v>10000000</v>
      </c>
      <c r="V69" s="80"/>
      <c r="W69" s="109"/>
      <c r="X69" s="80"/>
      <c r="Y69" s="109"/>
      <c r="Z69" s="80"/>
      <c r="AA69" s="53"/>
      <c r="AB69" s="80"/>
      <c r="AC69" s="82">
        <f t="shared" si="0"/>
        <v>1788762350</v>
      </c>
      <c r="AD69" s="105"/>
      <c r="AE69" s="110"/>
      <c r="AF69" s="110"/>
    </row>
    <row r="70" spans="1:32" s="106" customFormat="1" ht="23.25">
      <c r="A70" s="57">
        <v>62</v>
      </c>
      <c r="B70" s="60"/>
      <c r="C70" s="85"/>
      <c r="D70" s="60" t="s">
        <v>184</v>
      </c>
      <c r="E70" s="61" t="s">
        <v>221</v>
      </c>
      <c r="F70" s="61" t="s">
        <v>161</v>
      </c>
      <c r="G70" s="62">
        <v>150</v>
      </c>
      <c r="H70" s="63">
        <v>134</v>
      </c>
      <c r="I70" s="111"/>
      <c r="J70" s="107"/>
      <c r="K70" s="65">
        <v>2454375000</v>
      </c>
      <c r="L70" s="65"/>
      <c r="M70" s="65"/>
      <c r="N70" s="66">
        <f t="shared" si="1"/>
        <v>0</v>
      </c>
      <c r="O70" s="60"/>
      <c r="P70" s="108"/>
      <c r="Q70" s="60"/>
      <c r="R70" s="112"/>
      <c r="S70" s="113"/>
      <c r="T70" s="80"/>
      <c r="U70" s="109"/>
      <c r="V70" s="80"/>
      <c r="W70" s="109"/>
      <c r="X70" s="80"/>
      <c r="Y70" s="109"/>
      <c r="Z70" s="80"/>
      <c r="AA70" s="53"/>
      <c r="AB70" s="80"/>
      <c r="AC70" s="71">
        <f t="shared" si="0"/>
        <v>0</v>
      </c>
      <c r="AD70" s="114"/>
      <c r="AE70" s="110"/>
      <c r="AF70" s="110"/>
    </row>
    <row r="71" spans="1:32" s="106" customFormat="1" ht="23.25">
      <c r="A71" s="57">
        <v>63</v>
      </c>
      <c r="B71" s="60"/>
      <c r="C71" s="85"/>
      <c r="D71" s="60" t="s">
        <v>184</v>
      </c>
      <c r="E71" s="61" t="s">
        <v>222</v>
      </c>
      <c r="F71" s="61" t="s">
        <v>179</v>
      </c>
      <c r="G71" s="62">
        <v>77</v>
      </c>
      <c r="H71" s="83">
        <v>77</v>
      </c>
      <c r="I71" s="111"/>
      <c r="J71" s="107"/>
      <c r="K71" s="65">
        <v>1910889750</v>
      </c>
      <c r="L71" s="65"/>
      <c r="M71" s="65"/>
      <c r="N71" s="66">
        <f t="shared" si="1"/>
        <v>0</v>
      </c>
      <c r="O71" s="60"/>
      <c r="P71" s="108"/>
      <c r="Q71" s="60"/>
      <c r="R71" s="112"/>
      <c r="S71" s="113"/>
      <c r="T71" s="80"/>
      <c r="U71" s="109"/>
      <c r="V71" s="80"/>
      <c r="W71" s="109"/>
      <c r="X71" s="80"/>
      <c r="Y71" s="109"/>
      <c r="Z71" s="80"/>
      <c r="AA71" s="70"/>
      <c r="AB71" s="80"/>
      <c r="AC71" s="71">
        <f t="shared" si="0"/>
        <v>0</v>
      </c>
      <c r="AD71" s="114"/>
      <c r="AE71" s="110"/>
      <c r="AF71" s="110"/>
    </row>
    <row r="72" spans="1:32" s="106" customFormat="1">
      <c r="A72" s="79">
        <v>64</v>
      </c>
      <c r="B72" s="60">
        <v>2021</v>
      </c>
      <c r="C72" s="85" t="s">
        <v>352</v>
      </c>
      <c r="D72" s="60" t="s">
        <v>184</v>
      </c>
      <c r="E72" s="61" t="s">
        <v>223</v>
      </c>
      <c r="F72" s="61" t="s">
        <v>179</v>
      </c>
      <c r="G72" s="62">
        <v>77</v>
      </c>
      <c r="H72" s="83">
        <v>77</v>
      </c>
      <c r="I72" s="64" t="s">
        <v>224</v>
      </c>
      <c r="J72" s="102" t="s">
        <v>225</v>
      </c>
      <c r="K72" s="65">
        <v>1542213750</v>
      </c>
      <c r="L72" s="65"/>
      <c r="M72" s="65">
        <v>1310881688</v>
      </c>
      <c r="N72" s="66">
        <f t="shared" si="1"/>
        <v>1191710625.4545453</v>
      </c>
      <c r="O72" s="60" t="s">
        <v>22</v>
      </c>
      <c r="P72" s="115"/>
      <c r="Q72" s="60"/>
      <c r="R72" s="112"/>
      <c r="S72" s="113"/>
      <c r="T72" s="80">
        <v>44278</v>
      </c>
      <c r="U72" s="78">
        <v>10000000</v>
      </c>
      <c r="V72" s="80"/>
      <c r="W72" s="109"/>
      <c r="X72" s="80"/>
      <c r="Y72" s="109"/>
      <c r="Z72" s="80"/>
      <c r="AA72" s="73"/>
      <c r="AB72" s="80"/>
      <c r="AC72" s="82">
        <f t="shared" si="0"/>
        <v>1300881688</v>
      </c>
      <c r="AD72" s="116"/>
    </row>
    <row r="73" spans="1:32" s="106" customFormat="1">
      <c r="A73" s="79">
        <v>65</v>
      </c>
      <c r="B73" s="60">
        <v>2020</v>
      </c>
      <c r="C73" s="85" t="s">
        <v>354</v>
      </c>
      <c r="D73" s="60" t="s">
        <v>184</v>
      </c>
      <c r="E73" s="61" t="s">
        <v>226</v>
      </c>
      <c r="F73" s="61" t="s">
        <v>179</v>
      </c>
      <c r="G73" s="62">
        <v>77</v>
      </c>
      <c r="H73" s="83">
        <v>77</v>
      </c>
      <c r="I73" s="64" t="s">
        <v>40</v>
      </c>
      <c r="J73" s="60" t="s">
        <v>227</v>
      </c>
      <c r="K73" s="76">
        <v>1468775000</v>
      </c>
      <c r="L73" s="76"/>
      <c r="M73" s="65">
        <v>1028200000</v>
      </c>
      <c r="N73" s="66">
        <f t="shared" si="1"/>
        <v>934727272.72727263</v>
      </c>
      <c r="O73" s="60" t="s">
        <v>22</v>
      </c>
      <c r="P73" s="115"/>
      <c r="Q73" s="60"/>
      <c r="R73" s="112"/>
      <c r="S73" s="113"/>
      <c r="T73" s="80">
        <v>44193</v>
      </c>
      <c r="U73" s="78">
        <v>10000000</v>
      </c>
      <c r="V73" s="80"/>
      <c r="W73" s="109"/>
      <c r="X73" s="80"/>
      <c r="Y73" s="109"/>
      <c r="Z73" s="80"/>
      <c r="AA73" s="73"/>
      <c r="AB73" s="80"/>
      <c r="AC73" s="82">
        <f>'D36'!D8</f>
        <v>1018200000</v>
      </c>
      <c r="AD73" s="116"/>
    </row>
    <row r="74" spans="1:32" s="106" customFormat="1">
      <c r="A74" s="57">
        <v>66</v>
      </c>
      <c r="B74" s="60">
        <v>2019</v>
      </c>
      <c r="C74" s="85" t="s">
        <v>356</v>
      </c>
      <c r="D74" s="60" t="s">
        <v>228</v>
      </c>
      <c r="E74" s="61" t="s">
        <v>49</v>
      </c>
      <c r="F74" s="61" t="s">
        <v>161</v>
      </c>
      <c r="G74" s="117">
        <v>132</v>
      </c>
      <c r="H74" s="118">
        <v>100</v>
      </c>
      <c r="I74" s="64" t="s">
        <v>50</v>
      </c>
      <c r="J74" s="60" t="s">
        <v>229</v>
      </c>
      <c r="K74" s="65"/>
      <c r="L74" s="65"/>
      <c r="M74" s="65">
        <v>1173000000</v>
      </c>
      <c r="N74" s="66">
        <f t="shared" ref="N74:N100" si="2">M74/1.1</f>
        <v>1066363636.3636363</v>
      </c>
      <c r="O74" s="60" t="s">
        <v>203</v>
      </c>
      <c r="P74" s="115" t="s">
        <v>386</v>
      </c>
      <c r="Q74" s="60"/>
      <c r="R74" s="112"/>
      <c r="S74" s="113"/>
      <c r="T74" s="80">
        <v>43602</v>
      </c>
      <c r="U74" s="109">
        <v>15000000</v>
      </c>
      <c r="V74" s="80">
        <v>43643</v>
      </c>
      <c r="W74" s="109">
        <v>572183979</v>
      </c>
      <c r="X74" s="80"/>
      <c r="Y74" s="109"/>
      <c r="Z74" s="70">
        <v>44252</v>
      </c>
      <c r="AA74" s="89"/>
      <c r="AB74" s="70">
        <v>44252</v>
      </c>
      <c r="AC74" s="82">
        <f>'E1'!D8</f>
        <v>95340034</v>
      </c>
      <c r="AD74" s="116" t="s">
        <v>385</v>
      </c>
    </row>
    <row r="75" spans="1:32" s="106" customFormat="1">
      <c r="A75" s="57">
        <v>67</v>
      </c>
      <c r="B75" s="60">
        <v>2019</v>
      </c>
      <c r="C75" s="85" t="s">
        <v>352</v>
      </c>
      <c r="D75" s="60" t="s">
        <v>228</v>
      </c>
      <c r="E75" s="61" t="s">
        <v>51</v>
      </c>
      <c r="F75" s="61" t="s">
        <v>179</v>
      </c>
      <c r="G75" s="117">
        <v>90</v>
      </c>
      <c r="H75" s="119">
        <v>60</v>
      </c>
      <c r="I75" s="64" t="s">
        <v>52</v>
      </c>
      <c r="J75" s="60" t="s">
        <v>230</v>
      </c>
      <c r="K75" s="65"/>
      <c r="L75" s="65"/>
      <c r="M75" s="65">
        <v>990000000</v>
      </c>
      <c r="N75" s="66">
        <f t="shared" si="2"/>
        <v>899999999.99999988</v>
      </c>
      <c r="O75" s="60" t="s">
        <v>22</v>
      </c>
      <c r="P75" s="115"/>
      <c r="Q75" s="60" t="s">
        <v>231</v>
      </c>
      <c r="R75" s="112"/>
      <c r="S75" s="113"/>
      <c r="T75" s="80">
        <v>43530</v>
      </c>
      <c r="U75" s="109">
        <v>15000000</v>
      </c>
      <c r="V75" s="80"/>
      <c r="W75" s="109"/>
      <c r="X75" s="80">
        <v>43545</v>
      </c>
      <c r="Y75" s="94">
        <v>975000000</v>
      </c>
      <c r="Z75" s="80"/>
      <c r="AA75" s="73">
        <v>43556</v>
      </c>
      <c r="AB75" s="73">
        <v>43556</v>
      </c>
      <c r="AC75" s="71">
        <f>'E2'!E39</f>
        <v>0</v>
      </c>
      <c r="AD75" s="116"/>
    </row>
    <row r="76" spans="1:32" s="106" customFormat="1">
      <c r="A76" s="57">
        <v>68</v>
      </c>
      <c r="B76" s="60">
        <v>2018</v>
      </c>
      <c r="C76" s="85" t="s">
        <v>352</v>
      </c>
      <c r="D76" s="60" t="s">
        <v>228</v>
      </c>
      <c r="E76" s="61" t="s">
        <v>55</v>
      </c>
      <c r="F76" s="61" t="s">
        <v>179</v>
      </c>
      <c r="G76" s="117">
        <v>90</v>
      </c>
      <c r="H76" s="119">
        <v>60</v>
      </c>
      <c r="I76" s="74" t="s">
        <v>56</v>
      </c>
      <c r="J76" s="60" t="s">
        <v>229</v>
      </c>
      <c r="K76" s="65"/>
      <c r="L76" s="65"/>
      <c r="M76" s="65">
        <v>850000000</v>
      </c>
      <c r="N76" s="66">
        <f t="shared" si="2"/>
        <v>772727272.72727263</v>
      </c>
      <c r="O76" s="60" t="s">
        <v>22</v>
      </c>
      <c r="P76" s="115"/>
      <c r="Q76" s="60" t="s">
        <v>232</v>
      </c>
      <c r="R76" s="112"/>
      <c r="S76" s="113"/>
      <c r="T76" s="80">
        <v>43164</v>
      </c>
      <c r="U76" s="109">
        <v>15000000</v>
      </c>
      <c r="V76" s="80">
        <v>43196</v>
      </c>
      <c r="W76" s="109">
        <v>235000000</v>
      </c>
      <c r="X76" s="80">
        <v>43326</v>
      </c>
      <c r="Y76" s="94">
        <v>600000000</v>
      </c>
      <c r="Z76" s="80"/>
      <c r="AA76" s="73">
        <v>43375</v>
      </c>
      <c r="AB76" s="73">
        <v>43435</v>
      </c>
      <c r="AC76" s="71">
        <f>'E3'!E38</f>
        <v>0</v>
      </c>
      <c r="AD76" s="116"/>
    </row>
    <row r="77" spans="1:32" s="106" customFormat="1">
      <c r="A77" s="57">
        <v>69</v>
      </c>
      <c r="B77" s="60">
        <v>2019</v>
      </c>
      <c r="C77" s="85" t="s">
        <v>352</v>
      </c>
      <c r="D77" s="60" t="s">
        <v>228</v>
      </c>
      <c r="E77" s="61" t="s">
        <v>58</v>
      </c>
      <c r="F77" s="61" t="s">
        <v>161</v>
      </c>
      <c r="G77" s="117">
        <v>127</v>
      </c>
      <c r="H77" s="119">
        <v>100</v>
      </c>
      <c r="I77" s="64" t="s">
        <v>59</v>
      </c>
      <c r="J77" s="60" t="s">
        <v>233</v>
      </c>
      <c r="K77" s="65"/>
      <c r="L77" s="65"/>
      <c r="M77" s="65">
        <v>1536300000</v>
      </c>
      <c r="N77" s="66">
        <f t="shared" si="2"/>
        <v>1396636363.6363635</v>
      </c>
      <c r="O77" s="60" t="s">
        <v>22</v>
      </c>
      <c r="P77" s="115"/>
      <c r="Q77" s="60" t="s">
        <v>231</v>
      </c>
      <c r="R77" s="112"/>
      <c r="S77" s="113"/>
      <c r="T77" s="80">
        <v>43551</v>
      </c>
      <c r="U77" s="109">
        <v>15000000</v>
      </c>
      <c r="V77" s="80">
        <v>43553</v>
      </c>
      <c r="W77" s="109">
        <v>251300000</v>
      </c>
      <c r="X77" s="80">
        <v>43571</v>
      </c>
      <c r="Y77" s="94">
        <v>1270000000</v>
      </c>
      <c r="Z77" s="80"/>
      <c r="AA77" s="73">
        <v>43580</v>
      </c>
      <c r="AB77" s="73">
        <v>43928</v>
      </c>
      <c r="AC77" s="71">
        <f>'E5'!E38</f>
        <v>0</v>
      </c>
      <c r="AD77" s="116"/>
    </row>
    <row r="78" spans="1:32" s="106" customFormat="1">
      <c r="A78" s="57">
        <v>70</v>
      </c>
      <c r="B78" s="60">
        <v>2019</v>
      </c>
      <c r="C78" s="85" t="s">
        <v>359</v>
      </c>
      <c r="D78" s="60" t="s">
        <v>228</v>
      </c>
      <c r="E78" s="61" t="s">
        <v>61</v>
      </c>
      <c r="F78" s="61" t="s">
        <v>179</v>
      </c>
      <c r="G78" s="117">
        <v>90</v>
      </c>
      <c r="H78" s="119">
        <v>62</v>
      </c>
      <c r="I78" s="74" t="s">
        <v>62</v>
      </c>
      <c r="J78" s="60" t="s">
        <v>234</v>
      </c>
      <c r="K78" s="65"/>
      <c r="L78" s="65"/>
      <c r="M78" s="65">
        <v>1347000000</v>
      </c>
      <c r="N78" s="66">
        <f t="shared" si="2"/>
        <v>1224545454.5454545</v>
      </c>
      <c r="O78" s="60" t="s">
        <v>22</v>
      </c>
      <c r="P78" s="115"/>
      <c r="Q78" s="60" t="s">
        <v>231</v>
      </c>
      <c r="R78" s="112"/>
      <c r="S78" s="113"/>
      <c r="T78" s="80">
        <v>43763</v>
      </c>
      <c r="U78" s="109">
        <v>5000000</v>
      </c>
      <c r="V78" s="80">
        <v>43886</v>
      </c>
      <c r="W78" s="109">
        <v>45000000</v>
      </c>
      <c r="X78" s="80">
        <v>43875</v>
      </c>
      <c r="Y78" s="94">
        <v>1297000000</v>
      </c>
      <c r="Z78" s="80"/>
      <c r="AA78" s="73">
        <v>43899</v>
      </c>
      <c r="AB78" s="73">
        <v>43899</v>
      </c>
      <c r="AC78" s="71">
        <f t="shared" ref="AC78:AC95" si="3">M78-S78-U78-W78-Y78</f>
        <v>0</v>
      </c>
      <c r="AD78" s="116"/>
    </row>
    <row r="79" spans="1:32" s="106" customFormat="1">
      <c r="A79" s="57">
        <v>71</v>
      </c>
      <c r="B79" s="60">
        <v>2017</v>
      </c>
      <c r="C79" s="85" t="s">
        <v>353</v>
      </c>
      <c r="D79" s="60" t="s">
        <v>228</v>
      </c>
      <c r="E79" s="61" t="s">
        <v>65</v>
      </c>
      <c r="F79" s="61" t="s">
        <v>161</v>
      </c>
      <c r="G79" s="117">
        <v>127</v>
      </c>
      <c r="H79" s="119">
        <v>100</v>
      </c>
      <c r="I79" s="64" t="s">
        <v>235</v>
      </c>
      <c r="J79" s="60" t="s">
        <v>236</v>
      </c>
      <c r="K79" s="65"/>
      <c r="L79" s="65"/>
      <c r="M79" s="65">
        <v>1250000000</v>
      </c>
      <c r="N79" s="66">
        <f t="shared" si="2"/>
        <v>1136363636.3636363</v>
      </c>
      <c r="O79" s="60" t="s">
        <v>22</v>
      </c>
      <c r="P79" s="115"/>
      <c r="Q79" s="60" t="s">
        <v>232</v>
      </c>
      <c r="R79" s="112"/>
      <c r="S79" s="113"/>
      <c r="T79" s="80">
        <v>42785</v>
      </c>
      <c r="U79" s="109">
        <v>15000000</v>
      </c>
      <c r="V79" s="80">
        <v>42885</v>
      </c>
      <c r="W79" s="109">
        <v>184600200</v>
      </c>
      <c r="X79" s="80">
        <v>43161</v>
      </c>
      <c r="Y79" s="94">
        <v>1050399800</v>
      </c>
      <c r="Z79" s="80"/>
      <c r="AA79" s="73">
        <v>43238</v>
      </c>
      <c r="AB79" s="73">
        <v>43238</v>
      </c>
      <c r="AC79" s="71">
        <f t="shared" si="3"/>
        <v>0</v>
      </c>
      <c r="AD79" s="116"/>
    </row>
    <row r="80" spans="1:32" s="106" customFormat="1">
      <c r="A80" s="57">
        <v>72</v>
      </c>
      <c r="B80" s="60">
        <v>2018</v>
      </c>
      <c r="C80" s="85" t="s">
        <v>353</v>
      </c>
      <c r="D80" s="60" t="s">
        <v>228</v>
      </c>
      <c r="E80" s="61" t="s">
        <v>69</v>
      </c>
      <c r="F80" s="61" t="s">
        <v>179</v>
      </c>
      <c r="G80" s="117">
        <v>90</v>
      </c>
      <c r="H80" s="119">
        <v>60</v>
      </c>
      <c r="I80" s="64" t="s">
        <v>70</v>
      </c>
      <c r="J80" s="60" t="s">
        <v>229</v>
      </c>
      <c r="K80" s="65"/>
      <c r="L80" s="65"/>
      <c r="M80" s="65">
        <v>850000000</v>
      </c>
      <c r="N80" s="66">
        <f t="shared" si="2"/>
        <v>772727272.72727263</v>
      </c>
      <c r="O80" s="60" t="s">
        <v>203</v>
      </c>
      <c r="P80" s="115"/>
      <c r="Q80" s="60"/>
      <c r="R80" s="112"/>
      <c r="S80" s="113"/>
      <c r="T80" s="80">
        <v>43144</v>
      </c>
      <c r="U80" s="109">
        <v>15000000</v>
      </c>
      <c r="V80" s="80">
        <v>43160</v>
      </c>
      <c r="W80" s="94">
        <v>835000000</v>
      </c>
      <c r="X80" s="80"/>
      <c r="Y80" s="109"/>
      <c r="Z80" s="80"/>
      <c r="AA80" s="73">
        <v>44173</v>
      </c>
      <c r="AB80" s="73">
        <v>44175</v>
      </c>
      <c r="AC80" s="71">
        <f t="shared" si="3"/>
        <v>0</v>
      </c>
      <c r="AD80" s="116"/>
    </row>
    <row r="81" spans="1:30" s="106" customFormat="1">
      <c r="A81" s="57">
        <v>73</v>
      </c>
      <c r="B81" s="60">
        <v>2018</v>
      </c>
      <c r="C81" s="85" t="s">
        <v>354</v>
      </c>
      <c r="D81" s="60" t="s">
        <v>228</v>
      </c>
      <c r="E81" s="61" t="s">
        <v>73</v>
      </c>
      <c r="F81" s="61" t="s">
        <v>179</v>
      </c>
      <c r="G81" s="117">
        <v>90</v>
      </c>
      <c r="H81" s="119">
        <v>60</v>
      </c>
      <c r="I81" s="64" t="s">
        <v>237</v>
      </c>
      <c r="J81" s="60" t="s">
        <v>229</v>
      </c>
      <c r="K81" s="65"/>
      <c r="L81" s="65"/>
      <c r="M81" s="65">
        <v>800000000</v>
      </c>
      <c r="N81" s="66">
        <f t="shared" si="2"/>
        <v>727272727.27272725</v>
      </c>
      <c r="O81" s="60" t="s">
        <v>203</v>
      </c>
      <c r="P81" s="115"/>
      <c r="Q81" s="60"/>
      <c r="R81" s="112"/>
      <c r="S81" s="113"/>
      <c r="T81" s="80">
        <v>43440</v>
      </c>
      <c r="U81" s="109">
        <v>100000000</v>
      </c>
      <c r="V81" s="80">
        <v>43470</v>
      </c>
      <c r="W81" s="94">
        <v>700000000</v>
      </c>
      <c r="X81" s="80"/>
      <c r="Y81" s="109"/>
      <c r="Z81" s="80"/>
      <c r="AA81" s="73">
        <v>43437</v>
      </c>
      <c r="AB81" s="73">
        <v>43430</v>
      </c>
      <c r="AC81" s="71">
        <f t="shared" si="3"/>
        <v>0</v>
      </c>
      <c r="AD81" s="116"/>
    </row>
    <row r="82" spans="1:30" s="106" customFormat="1">
      <c r="A82" s="57">
        <v>74</v>
      </c>
      <c r="B82" s="60"/>
      <c r="C82" s="85"/>
      <c r="D82" s="60" t="s">
        <v>228</v>
      </c>
      <c r="E82" s="61" t="s">
        <v>238</v>
      </c>
      <c r="F82" s="61" t="s">
        <v>161</v>
      </c>
      <c r="G82" s="117">
        <v>152</v>
      </c>
      <c r="H82" s="120">
        <v>81.5</v>
      </c>
      <c r="I82" s="64"/>
      <c r="J82" s="60"/>
      <c r="K82" s="65">
        <v>2122023750</v>
      </c>
      <c r="L82" s="65"/>
      <c r="M82" s="65"/>
      <c r="N82" s="66">
        <f t="shared" si="2"/>
        <v>0</v>
      </c>
      <c r="O82" s="60"/>
      <c r="P82" s="121" t="s">
        <v>423</v>
      </c>
      <c r="Q82" s="60"/>
      <c r="R82" s="112"/>
      <c r="S82" s="113"/>
      <c r="T82" s="80"/>
      <c r="U82" s="109"/>
      <c r="V82" s="80"/>
      <c r="W82" s="109"/>
      <c r="X82" s="80"/>
      <c r="Y82" s="109"/>
      <c r="Z82" s="80"/>
      <c r="AA82" s="73"/>
      <c r="AB82" s="73"/>
      <c r="AC82" s="82"/>
      <c r="AD82" s="116"/>
    </row>
    <row r="83" spans="1:30" s="106" customFormat="1">
      <c r="A83" s="57">
        <v>75</v>
      </c>
      <c r="B83" s="60">
        <v>2019</v>
      </c>
      <c r="C83" s="85" t="s">
        <v>358</v>
      </c>
      <c r="D83" s="60" t="s">
        <v>240</v>
      </c>
      <c r="E83" s="61" t="s">
        <v>75</v>
      </c>
      <c r="F83" s="61" t="s">
        <v>161</v>
      </c>
      <c r="G83" s="117">
        <v>85</v>
      </c>
      <c r="H83" s="119">
        <v>100</v>
      </c>
      <c r="I83" s="64" t="s">
        <v>76</v>
      </c>
      <c r="J83" s="60" t="s">
        <v>241</v>
      </c>
      <c r="K83" s="65"/>
      <c r="L83" s="65"/>
      <c r="M83" s="65">
        <v>1305000000</v>
      </c>
      <c r="N83" s="66">
        <f t="shared" si="2"/>
        <v>1186363636.3636363</v>
      </c>
      <c r="O83" s="60" t="s">
        <v>22</v>
      </c>
      <c r="P83" s="115"/>
      <c r="Q83" s="60" t="s">
        <v>23</v>
      </c>
      <c r="R83" s="112"/>
      <c r="S83" s="113"/>
      <c r="T83" s="80">
        <v>43675</v>
      </c>
      <c r="U83" s="109">
        <v>15000000</v>
      </c>
      <c r="V83" s="80">
        <v>43685</v>
      </c>
      <c r="W83" s="109">
        <v>216500000</v>
      </c>
      <c r="X83" s="80">
        <v>43705</v>
      </c>
      <c r="Y83" s="94">
        <v>1073500000</v>
      </c>
      <c r="Z83" s="80"/>
      <c r="AA83" s="73">
        <v>43741</v>
      </c>
      <c r="AB83" s="73">
        <v>43741</v>
      </c>
      <c r="AC83" s="71">
        <f t="shared" si="3"/>
        <v>0</v>
      </c>
      <c r="AD83" s="116"/>
    </row>
    <row r="84" spans="1:30" s="106" customFormat="1">
      <c r="A84" s="57">
        <v>76</v>
      </c>
      <c r="B84" s="60">
        <v>2017</v>
      </c>
      <c r="C84" s="85" t="s">
        <v>357</v>
      </c>
      <c r="D84" s="60" t="s">
        <v>240</v>
      </c>
      <c r="E84" s="61" t="s">
        <v>78</v>
      </c>
      <c r="F84" s="61" t="s">
        <v>161</v>
      </c>
      <c r="G84" s="117">
        <v>120</v>
      </c>
      <c r="H84" s="119">
        <v>100</v>
      </c>
      <c r="I84" s="64" t="s">
        <v>79</v>
      </c>
      <c r="J84" s="60" t="s">
        <v>202</v>
      </c>
      <c r="K84" s="65"/>
      <c r="L84" s="65"/>
      <c r="M84" s="65">
        <v>571500000</v>
      </c>
      <c r="N84" s="66">
        <f t="shared" si="2"/>
        <v>519545454.5454545</v>
      </c>
      <c r="O84" s="60" t="s">
        <v>80</v>
      </c>
      <c r="P84" s="115"/>
      <c r="Q84" s="60"/>
      <c r="R84" s="112"/>
      <c r="S84" s="113"/>
      <c r="T84" s="80"/>
      <c r="U84" s="109"/>
      <c r="V84" s="80">
        <v>42994</v>
      </c>
      <c r="W84" s="94">
        <v>571500000</v>
      </c>
      <c r="X84" s="80"/>
      <c r="Y84" s="109"/>
      <c r="Z84" s="80"/>
      <c r="AA84" s="73">
        <v>43515</v>
      </c>
      <c r="AB84" s="73"/>
      <c r="AC84" s="71">
        <f t="shared" si="3"/>
        <v>0</v>
      </c>
      <c r="AD84" s="116"/>
    </row>
    <row r="85" spans="1:30" s="106" customFormat="1">
      <c r="A85" s="57">
        <v>77</v>
      </c>
      <c r="B85" s="60">
        <v>2019</v>
      </c>
      <c r="C85" s="85" t="s">
        <v>353</v>
      </c>
      <c r="D85" s="60" t="s">
        <v>240</v>
      </c>
      <c r="E85" s="61" t="s">
        <v>81</v>
      </c>
      <c r="F85" s="61" t="s">
        <v>161</v>
      </c>
      <c r="G85" s="117">
        <v>90</v>
      </c>
      <c r="H85" s="119">
        <v>100</v>
      </c>
      <c r="I85" s="64" t="s">
        <v>82</v>
      </c>
      <c r="J85" s="60" t="s">
        <v>230</v>
      </c>
      <c r="K85" s="65"/>
      <c r="L85" s="65"/>
      <c r="M85" s="65">
        <v>1175000000</v>
      </c>
      <c r="N85" s="66">
        <f t="shared" si="2"/>
        <v>1068181818.1818181</v>
      </c>
      <c r="O85" s="60" t="s">
        <v>80</v>
      </c>
      <c r="P85" s="115"/>
      <c r="Q85" s="60"/>
      <c r="R85" s="112"/>
      <c r="S85" s="113"/>
      <c r="T85" s="80">
        <v>43513</v>
      </c>
      <c r="U85" s="109">
        <v>15000000</v>
      </c>
      <c r="V85" s="80">
        <v>47142</v>
      </c>
      <c r="W85" s="94">
        <v>1160000000</v>
      </c>
      <c r="X85" s="80"/>
      <c r="Y85" s="109"/>
      <c r="Z85" s="80"/>
      <c r="AA85" s="73">
        <v>43488</v>
      </c>
      <c r="AB85" s="73">
        <v>43492</v>
      </c>
      <c r="AC85" s="71">
        <f t="shared" si="3"/>
        <v>0</v>
      </c>
      <c r="AD85" s="116"/>
    </row>
    <row r="86" spans="1:30" s="106" customFormat="1">
      <c r="A86" s="57">
        <v>78</v>
      </c>
      <c r="B86" s="60">
        <v>2020</v>
      </c>
      <c r="C86" s="85" t="s">
        <v>357</v>
      </c>
      <c r="D86" s="60" t="s">
        <v>240</v>
      </c>
      <c r="E86" s="61" t="s">
        <v>83</v>
      </c>
      <c r="F86" s="61" t="s">
        <v>161</v>
      </c>
      <c r="G86" s="62">
        <v>90</v>
      </c>
      <c r="H86" s="61">
        <v>100</v>
      </c>
      <c r="I86" s="64" t="s">
        <v>84</v>
      </c>
      <c r="J86" s="60" t="s">
        <v>242</v>
      </c>
      <c r="K86" s="65"/>
      <c r="L86" s="65"/>
      <c r="M86" s="65">
        <v>1523681250</v>
      </c>
      <c r="N86" s="66">
        <f t="shared" si="2"/>
        <v>1385164772.7272725</v>
      </c>
      <c r="O86" s="60" t="s">
        <v>242</v>
      </c>
      <c r="P86" s="115"/>
      <c r="Q86" s="60" t="s">
        <v>242</v>
      </c>
      <c r="R86" s="112"/>
      <c r="S86" s="113"/>
      <c r="T86" s="80"/>
      <c r="U86" s="109"/>
      <c r="V86" s="80"/>
      <c r="W86" s="109"/>
      <c r="X86" s="80"/>
      <c r="Y86" s="109"/>
      <c r="Z86" s="80"/>
      <c r="AA86" s="73"/>
      <c r="AB86" s="73">
        <v>44100</v>
      </c>
      <c r="AC86" s="71"/>
      <c r="AD86" s="116"/>
    </row>
    <row r="87" spans="1:30" s="106" customFormat="1">
      <c r="A87" s="57">
        <v>79</v>
      </c>
      <c r="B87" s="60">
        <v>2021</v>
      </c>
      <c r="C87" s="85" t="s">
        <v>352</v>
      </c>
      <c r="D87" s="60" t="s">
        <v>240</v>
      </c>
      <c r="E87" s="61" t="s">
        <v>85</v>
      </c>
      <c r="F87" s="61" t="s">
        <v>161</v>
      </c>
      <c r="G87" s="62">
        <v>90</v>
      </c>
      <c r="H87" s="61">
        <v>122</v>
      </c>
      <c r="I87" s="64" t="s">
        <v>243</v>
      </c>
      <c r="J87" s="60" t="s">
        <v>153</v>
      </c>
      <c r="K87" s="65">
        <v>1899975000</v>
      </c>
      <c r="L87" s="65"/>
      <c r="M87" s="65">
        <v>1500000000</v>
      </c>
      <c r="N87" s="122">
        <f>M87/1.1</f>
        <v>1363636363.6363635</v>
      </c>
      <c r="O87" s="60" t="s">
        <v>22</v>
      </c>
      <c r="P87" s="115"/>
      <c r="Q87" s="60" t="s">
        <v>377</v>
      </c>
      <c r="R87" s="112"/>
      <c r="S87" s="113"/>
      <c r="T87" s="80">
        <v>44271</v>
      </c>
      <c r="U87" s="109">
        <v>10000000</v>
      </c>
      <c r="V87" s="80"/>
      <c r="W87" s="109"/>
      <c r="X87" s="80">
        <v>44293</v>
      </c>
      <c r="Y87" s="94">
        <v>1490000000</v>
      </c>
      <c r="Z87" s="73">
        <v>44295</v>
      </c>
      <c r="AA87" s="73">
        <v>44295</v>
      </c>
      <c r="AB87" s="73">
        <v>44315</v>
      </c>
      <c r="AC87" s="71">
        <f t="shared" si="3"/>
        <v>0</v>
      </c>
      <c r="AD87" s="116"/>
    </row>
    <row r="88" spans="1:30" s="106" customFormat="1" ht="45">
      <c r="A88" s="57">
        <v>80</v>
      </c>
      <c r="B88" s="60">
        <v>2020</v>
      </c>
      <c r="C88" s="85" t="s">
        <v>357</v>
      </c>
      <c r="D88" s="60" t="s">
        <v>240</v>
      </c>
      <c r="E88" s="61" t="s">
        <v>88</v>
      </c>
      <c r="F88" s="61" t="s">
        <v>179</v>
      </c>
      <c r="G88" s="62">
        <v>90</v>
      </c>
      <c r="H88" s="123">
        <v>81.5</v>
      </c>
      <c r="I88" s="64" t="s">
        <v>89</v>
      </c>
      <c r="J88" s="60" t="s">
        <v>244</v>
      </c>
      <c r="K88" s="65"/>
      <c r="L88" s="65"/>
      <c r="M88" s="65">
        <v>1475375000</v>
      </c>
      <c r="N88" s="66">
        <f t="shared" si="2"/>
        <v>1341250000</v>
      </c>
      <c r="O88" s="60" t="s">
        <v>22</v>
      </c>
      <c r="P88" s="115" t="s">
        <v>384</v>
      </c>
      <c r="Q88" s="60" t="s">
        <v>60</v>
      </c>
      <c r="R88" s="112"/>
      <c r="S88" s="113"/>
      <c r="T88" s="80">
        <v>44078</v>
      </c>
      <c r="U88" s="109">
        <v>10000000</v>
      </c>
      <c r="V88" s="80">
        <v>44118</v>
      </c>
      <c r="W88" s="109">
        <v>30000000</v>
      </c>
      <c r="X88" s="80">
        <v>44146</v>
      </c>
      <c r="Y88" s="109">
        <v>1197225000</v>
      </c>
      <c r="Z88" s="80"/>
      <c r="AA88" s="73">
        <v>44152</v>
      </c>
      <c r="AB88" s="80">
        <v>44291</v>
      </c>
      <c r="AC88" s="82">
        <f>'F7'!D10</f>
        <v>124470125</v>
      </c>
      <c r="AD88" s="124" t="s">
        <v>245</v>
      </c>
    </row>
    <row r="89" spans="1:30" s="106" customFormat="1">
      <c r="A89" s="57">
        <v>81</v>
      </c>
      <c r="B89" s="60">
        <v>2018</v>
      </c>
      <c r="C89" s="85" t="s">
        <v>354</v>
      </c>
      <c r="D89" s="60" t="s">
        <v>240</v>
      </c>
      <c r="E89" s="61" t="s">
        <v>91</v>
      </c>
      <c r="F89" s="61" t="s">
        <v>161</v>
      </c>
      <c r="G89" s="117">
        <v>113</v>
      </c>
      <c r="H89" s="119">
        <v>100</v>
      </c>
      <c r="I89" s="64" t="s">
        <v>92</v>
      </c>
      <c r="J89" s="60" t="s">
        <v>229</v>
      </c>
      <c r="K89" s="65"/>
      <c r="L89" s="65"/>
      <c r="M89" s="65">
        <v>1150000000</v>
      </c>
      <c r="N89" s="66">
        <f t="shared" si="2"/>
        <v>1045454545.4545454</v>
      </c>
      <c r="O89" s="60" t="s">
        <v>80</v>
      </c>
      <c r="P89" s="115"/>
      <c r="Q89" s="60"/>
      <c r="R89" s="112"/>
      <c r="S89" s="113"/>
      <c r="T89" s="80"/>
      <c r="U89" s="109"/>
      <c r="V89" s="80">
        <v>43439</v>
      </c>
      <c r="W89" s="94">
        <v>1150000000</v>
      </c>
      <c r="X89" s="80"/>
      <c r="Y89" s="109"/>
      <c r="Z89" s="80"/>
      <c r="AA89" s="73">
        <v>43812</v>
      </c>
      <c r="AB89" s="125">
        <v>43771</v>
      </c>
      <c r="AC89" s="71">
        <f t="shared" si="3"/>
        <v>0</v>
      </c>
      <c r="AD89" s="116"/>
    </row>
    <row r="90" spans="1:30" s="106" customFormat="1">
      <c r="A90" s="57">
        <v>82</v>
      </c>
      <c r="B90" s="60">
        <v>2016</v>
      </c>
      <c r="C90" s="85" t="s">
        <v>357</v>
      </c>
      <c r="D90" s="60" t="s">
        <v>240</v>
      </c>
      <c r="E90" s="61" t="s">
        <v>93</v>
      </c>
      <c r="F90" s="61" t="s">
        <v>145</v>
      </c>
      <c r="G90" s="117">
        <v>157</v>
      </c>
      <c r="H90" s="119">
        <v>120</v>
      </c>
      <c r="I90" s="64" t="s">
        <v>246</v>
      </c>
      <c r="J90" s="60" t="s">
        <v>229</v>
      </c>
      <c r="K90" s="65"/>
      <c r="L90" s="65"/>
      <c r="M90" s="65">
        <v>1550000000</v>
      </c>
      <c r="N90" s="66">
        <f t="shared" si="2"/>
        <v>1409090909.090909</v>
      </c>
      <c r="O90" s="60" t="s">
        <v>22</v>
      </c>
      <c r="P90" s="115"/>
      <c r="Q90" s="60" t="s">
        <v>231</v>
      </c>
      <c r="R90" s="112"/>
      <c r="S90" s="113"/>
      <c r="T90" s="80">
        <v>42629</v>
      </c>
      <c r="U90" s="109">
        <v>15000000</v>
      </c>
      <c r="V90" s="80">
        <v>42662</v>
      </c>
      <c r="W90" s="109">
        <v>295000000</v>
      </c>
      <c r="X90" s="80">
        <v>43038</v>
      </c>
      <c r="Y90" s="94">
        <v>1240000000</v>
      </c>
      <c r="Z90" s="80"/>
      <c r="AA90" s="73">
        <v>43185</v>
      </c>
      <c r="AB90" s="126">
        <v>43138</v>
      </c>
      <c r="AC90" s="71">
        <f t="shared" si="3"/>
        <v>0</v>
      </c>
      <c r="AD90" s="116"/>
    </row>
    <row r="91" spans="1:30" s="106" customFormat="1" ht="25.5">
      <c r="A91" s="57">
        <v>83</v>
      </c>
      <c r="B91" s="60">
        <v>2020</v>
      </c>
      <c r="C91" s="85" t="s">
        <v>356</v>
      </c>
      <c r="D91" s="60" t="s">
        <v>240</v>
      </c>
      <c r="E91" s="61" t="s">
        <v>96</v>
      </c>
      <c r="F91" s="61" t="s">
        <v>145</v>
      </c>
      <c r="G91" s="117">
        <v>120</v>
      </c>
      <c r="H91" s="119">
        <v>120</v>
      </c>
      <c r="I91" s="64" t="s">
        <v>97</v>
      </c>
      <c r="J91" s="60" t="s">
        <v>229</v>
      </c>
      <c r="K91" s="65"/>
      <c r="L91" s="65"/>
      <c r="M91" s="65">
        <v>1900000000</v>
      </c>
      <c r="N91" s="66">
        <f t="shared" si="2"/>
        <v>1727272727.2727273</v>
      </c>
      <c r="O91" s="60" t="s">
        <v>22</v>
      </c>
      <c r="P91" s="115" t="s">
        <v>383</v>
      </c>
      <c r="Q91" s="60" t="s">
        <v>23</v>
      </c>
      <c r="R91" s="112"/>
      <c r="S91" s="113"/>
      <c r="T91" s="80">
        <v>43980</v>
      </c>
      <c r="U91" s="109">
        <v>10000000</v>
      </c>
      <c r="V91" s="80">
        <v>43855</v>
      </c>
      <c r="W91" s="109">
        <v>90000000</v>
      </c>
      <c r="X91" s="80">
        <v>44032</v>
      </c>
      <c r="Y91" s="109">
        <v>1688500000</v>
      </c>
      <c r="Z91" s="80"/>
      <c r="AA91" s="73">
        <v>44055</v>
      </c>
      <c r="AB91" s="126">
        <v>44095</v>
      </c>
      <c r="AC91" s="82">
        <f>'F10'!D9</f>
        <v>21456000</v>
      </c>
      <c r="AD91" s="127" t="s">
        <v>247</v>
      </c>
    </row>
    <row r="92" spans="1:30" s="106" customFormat="1">
      <c r="A92" s="57">
        <v>84</v>
      </c>
      <c r="B92" s="60">
        <v>2017</v>
      </c>
      <c r="C92" s="85" t="s">
        <v>352</v>
      </c>
      <c r="D92" s="60" t="s">
        <v>240</v>
      </c>
      <c r="E92" s="61" t="s">
        <v>101</v>
      </c>
      <c r="F92" s="61" t="s">
        <v>145</v>
      </c>
      <c r="G92" s="117">
        <v>120</v>
      </c>
      <c r="H92" s="119">
        <v>120</v>
      </c>
      <c r="I92" s="64" t="s">
        <v>102</v>
      </c>
      <c r="J92" s="60" t="s">
        <v>229</v>
      </c>
      <c r="K92" s="65"/>
      <c r="L92" s="65"/>
      <c r="M92" s="65">
        <v>1280000000</v>
      </c>
      <c r="N92" s="66">
        <f t="shared" si="2"/>
        <v>1163636363.6363635</v>
      </c>
      <c r="O92" s="60" t="s">
        <v>22</v>
      </c>
      <c r="P92" s="128"/>
      <c r="Q92" s="60" t="s">
        <v>231</v>
      </c>
      <c r="R92" s="129"/>
      <c r="S92" s="130"/>
      <c r="T92" s="80">
        <v>42808</v>
      </c>
      <c r="U92" s="109">
        <v>15000000</v>
      </c>
      <c r="V92" s="80">
        <v>42832</v>
      </c>
      <c r="W92" s="109">
        <v>265000000</v>
      </c>
      <c r="X92" s="80">
        <v>42968</v>
      </c>
      <c r="Y92" s="94">
        <v>1000000000</v>
      </c>
      <c r="Z92" s="80"/>
      <c r="AA92" s="73">
        <v>43173</v>
      </c>
      <c r="AB92" s="126">
        <v>43063</v>
      </c>
      <c r="AC92" s="71">
        <f t="shared" si="3"/>
        <v>0</v>
      </c>
      <c r="AD92" s="131"/>
    </row>
    <row r="93" spans="1:30" s="106" customFormat="1">
      <c r="A93" s="57">
        <v>85</v>
      </c>
      <c r="B93" s="60">
        <v>2017</v>
      </c>
      <c r="C93" s="85" t="s">
        <v>355</v>
      </c>
      <c r="D93" s="60" t="s">
        <v>240</v>
      </c>
      <c r="E93" s="61" t="s">
        <v>103</v>
      </c>
      <c r="F93" s="61" t="s">
        <v>145</v>
      </c>
      <c r="G93" s="117">
        <v>120</v>
      </c>
      <c r="H93" s="119">
        <v>120</v>
      </c>
      <c r="I93" s="64" t="s">
        <v>248</v>
      </c>
      <c r="J93" s="60"/>
      <c r="K93" s="65"/>
      <c r="L93" s="65"/>
      <c r="M93" s="65">
        <v>1325000000</v>
      </c>
      <c r="N93" s="66">
        <f t="shared" si="2"/>
        <v>1204545454.5454545</v>
      </c>
      <c r="O93" s="60" t="s">
        <v>22</v>
      </c>
      <c r="P93" s="128"/>
      <c r="Q93" s="60" t="s">
        <v>231</v>
      </c>
      <c r="R93" s="129"/>
      <c r="S93" s="130"/>
      <c r="T93" s="80">
        <v>42752</v>
      </c>
      <c r="U93" s="109">
        <v>15000000</v>
      </c>
      <c r="V93" s="80">
        <v>42752</v>
      </c>
      <c r="W93" s="109">
        <v>250000000</v>
      </c>
      <c r="X93" s="80">
        <v>43047</v>
      </c>
      <c r="Y93" s="94">
        <v>1060000000</v>
      </c>
      <c r="Z93" s="80"/>
      <c r="AA93" s="73">
        <v>43173</v>
      </c>
      <c r="AB93" s="126">
        <v>43084</v>
      </c>
      <c r="AC93" s="71">
        <f t="shared" si="3"/>
        <v>0</v>
      </c>
      <c r="AD93" s="131"/>
    </row>
    <row r="94" spans="1:30" s="106" customFormat="1">
      <c r="A94" s="57">
        <v>86</v>
      </c>
      <c r="B94" s="60"/>
      <c r="C94" s="85"/>
      <c r="D94" s="60" t="s">
        <v>240</v>
      </c>
      <c r="E94" s="61" t="s">
        <v>249</v>
      </c>
      <c r="F94" s="61" t="s">
        <v>145</v>
      </c>
      <c r="G94" s="117">
        <v>174</v>
      </c>
      <c r="H94" s="119">
        <v>158</v>
      </c>
      <c r="I94" s="64"/>
      <c r="J94" s="60"/>
      <c r="K94" s="65">
        <v>2987985000</v>
      </c>
      <c r="L94" s="65"/>
      <c r="M94" s="65"/>
      <c r="N94" s="66">
        <f t="shared" si="2"/>
        <v>0</v>
      </c>
      <c r="O94" s="107"/>
      <c r="P94" s="128"/>
      <c r="Q94" s="60"/>
      <c r="R94" s="129"/>
      <c r="S94" s="130"/>
      <c r="T94" s="80"/>
      <c r="U94" s="109"/>
      <c r="V94" s="80"/>
      <c r="W94" s="109"/>
      <c r="X94" s="80"/>
      <c r="Y94" s="109"/>
      <c r="Z94" s="80"/>
      <c r="AA94" s="73"/>
      <c r="AB94" s="126"/>
      <c r="AC94" s="71">
        <f t="shared" si="3"/>
        <v>0</v>
      </c>
      <c r="AD94" s="131"/>
    </row>
    <row r="95" spans="1:30" s="106" customFormat="1">
      <c r="A95" s="57">
        <v>87</v>
      </c>
      <c r="B95" s="60"/>
      <c r="C95" s="85"/>
      <c r="D95" s="60" t="s">
        <v>250</v>
      </c>
      <c r="E95" s="61" t="s">
        <v>251</v>
      </c>
      <c r="F95" s="61" t="s">
        <v>179</v>
      </c>
      <c r="G95" s="117">
        <v>108</v>
      </c>
      <c r="H95" s="132">
        <v>81.5</v>
      </c>
      <c r="I95" s="64"/>
      <c r="J95" s="60"/>
      <c r="K95" s="65">
        <v>1715463750</v>
      </c>
      <c r="L95" s="65"/>
      <c r="M95" s="133"/>
      <c r="N95" s="66">
        <f t="shared" si="2"/>
        <v>0</v>
      </c>
      <c r="O95" s="107"/>
      <c r="P95" s="128"/>
      <c r="Q95" s="60"/>
      <c r="R95" s="129"/>
      <c r="S95" s="130"/>
      <c r="T95" s="80"/>
      <c r="U95" s="109"/>
      <c r="V95" s="80"/>
      <c r="W95" s="109"/>
      <c r="X95" s="80"/>
      <c r="Y95" s="109"/>
      <c r="Z95" s="80"/>
      <c r="AA95" s="73"/>
      <c r="AB95" s="126"/>
      <c r="AC95" s="71">
        <f t="shared" si="3"/>
        <v>0</v>
      </c>
      <c r="AD95" s="131"/>
    </row>
    <row r="96" spans="1:30" s="106" customFormat="1">
      <c r="A96" s="79">
        <v>88</v>
      </c>
      <c r="B96" s="60">
        <v>2021</v>
      </c>
      <c r="C96" s="85" t="s">
        <v>395</v>
      </c>
      <c r="D96" s="60" t="s">
        <v>250</v>
      </c>
      <c r="E96" s="61" t="s">
        <v>105</v>
      </c>
      <c r="F96" s="61" t="s">
        <v>161</v>
      </c>
      <c r="G96" s="117">
        <v>108</v>
      </c>
      <c r="H96" s="132">
        <v>81.5</v>
      </c>
      <c r="I96" s="64" t="s">
        <v>406</v>
      </c>
      <c r="J96" s="60" t="s">
        <v>408</v>
      </c>
      <c r="K96" s="65">
        <v>1715463750</v>
      </c>
      <c r="L96" s="65"/>
      <c r="M96" s="134">
        <v>1458144188</v>
      </c>
      <c r="N96" s="66">
        <f t="shared" si="2"/>
        <v>1325585625.4545453</v>
      </c>
      <c r="O96" s="60" t="s">
        <v>22</v>
      </c>
      <c r="P96" s="128"/>
      <c r="Q96" s="60" t="s">
        <v>433</v>
      </c>
      <c r="R96" s="80"/>
      <c r="S96" s="78"/>
      <c r="T96" s="80">
        <v>44312</v>
      </c>
      <c r="U96" s="109">
        <v>10000000</v>
      </c>
      <c r="V96" s="80"/>
      <c r="W96" s="109"/>
      <c r="X96" s="80">
        <v>44351</v>
      </c>
      <c r="Y96" s="109">
        <v>1448144188</v>
      </c>
      <c r="Z96" s="80"/>
      <c r="AA96" s="73"/>
      <c r="AB96" s="126"/>
      <c r="AC96" s="82">
        <f>'G2'!E39</f>
        <v>1448144188</v>
      </c>
      <c r="AD96" s="131"/>
    </row>
    <row r="97" spans="1:30" s="106" customFormat="1">
      <c r="A97" s="57">
        <v>89</v>
      </c>
      <c r="B97" s="60">
        <v>2021</v>
      </c>
      <c r="C97" s="85" t="s">
        <v>353</v>
      </c>
      <c r="D97" s="60" t="s">
        <v>250</v>
      </c>
      <c r="E97" s="61" t="s">
        <v>252</v>
      </c>
      <c r="F97" s="61" t="s">
        <v>179</v>
      </c>
      <c r="G97" s="117">
        <v>109</v>
      </c>
      <c r="H97" s="132">
        <v>81.5</v>
      </c>
      <c r="I97" s="64" t="s">
        <v>253</v>
      </c>
      <c r="J97" s="60" t="s">
        <v>193</v>
      </c>
      <c r="K97" s="76">
        <v>1642575000</v>
      </c>
      <c r="L97" s="76"/>
      <c r="M97" s="65">
        <v>1149802500</v>
      </c>
      <c r="N97" s="66">
        <f t="shared" si="2"/>
        <v>1045274999.9999999</v>
      </c>
      <c r="O97" s="60" t="s">
        <v>22</v>
      </c>
      <c r="P97" s="115"/>
      <c r="Q97" s="60" t="s">
        <v>60</v>
      </c>
      <c r="R97" s="112"/>
      <c r="S97" s="113"/>
      <c r="T97" s="80">
        <v>44235</v>
      </c>
      <c r="U97" s="78">
        <v>10000000</v>
      </c>
      <c r="V97" s="80">
        <v>44250</v>
      </c>
      <c r="W97" s="109">
        <v>104980250</v>
      </c>
      <c r="X97" s="80">
        <v>44259</v>
      </c>
      <c r="Y97" s="109">
        <v>1034822250</v>
      </c>
      <c r="Z97" s="80"/>
      <c r="AA97" s="73">
        <v>44265</v>
      </c>
      <c r="AB97" s="126"/>
      <c r="AC97" s="82">
        <f>'G3'!F39</f>
        <v>517411115</v>
      </c>
      <c r="AD97" s="116"/>
    </row>
    <row r="98" spans="1:30" s="106" customFormat="1">
      <c r="A98" s="57">
        <v>90</v>
      </c>
      <c r="B98" s="60">
        <v>2020</v>
      </c>
      <c r="C98" s="85" t="s">
        <v>354</v>
      </c>
      <c r="D98" s="60" t="s">
        <v>250</v>
      </c>
      <c r="E98" s="61" t="s">
        <v>254</v>
      </c>
      <c r="F98" s="61" t="s">
        <v>179</v>
      </c>
      <c r="G98" s="117">
        <v>110</v>
      </c>
      <c r="H98" s="132">
        <v>81.5</v>
      </c>
      <c r="I98" s="64" t="s">
        <v>107</v>
      </c>
      <c r="J98" s="60" t="s">
        <v>255</v>
      </c>
      <c r="K98" s="76">
        <v>1651375000</v>
      </c>
      <c r="L98" s="76"/>
      <c r="M98" s="65">
        <v>1321100000</v>
      </c>
      <c r="N98" s="66">
        <f t="shared" si="2"/>
        <v>1201000000</v>
      </c>
      <c r="O98" s="60" t="s">
        <v>203</v>
      </c>
      <c r="P98" s="115"/>
      <c r="Q98" s="60"/>
      <c r="R98" s="112"/>
      <c r="S98" s="113"/>
      <c r="T98" s="80">
        <v>44185</v>
      </c>
      <c r="U98" s="78">
        <v>10000000</v>
      </c>
      <c r="V98" s="80">
        <v>44228</v>
      </c>
      <c r="W98" s="109">
        <v>100000000</v>
      </c>
      <c r="X98" s="80">
        <v>44228</v>
      </c>
      <c r="Y98" s="94">
        <v>1211100000</v>
      </c>
      <c r="Z98" s="80"/>
      <c r="AA98" s="73"/>
      <c r="AB98" s="126"/>
      <c r="AC98" s="82"/>
      <c r="AD98" s="116" t="s">
        <v>256</v>
      </c>
    </row>
    <row r="99" spans="1:30" s="106" customFormat="1">
      <c r="A99" s="79">
        <v>91</v>
      </c>
      <c r="B99" s="60">
        <v>2021</v>
      </c>
      <c r="C99" s="85" t="s">
        <v>422</v>
      </c>
      <c r="D99" s="60" t="s">
        <v>250</v>
      </c>
      <c r="E99" s="61" t="s">
        <v>106</v>
      </c>
      <c r="F99" s="96" t="s">
        <v>179</v>
      </c>
      <c r="G99" s="117">
        <v>112</v>
      </c>
      <c r="H99" s="132">
        <v>81.5</v>
      </c>
      <c r="I99" s="64" t="s">
        <v>419</v>
      </c>
      <c r="J99" s="60" t="s">
        <v>429</v>
      </c>
      <c r="K99" s="135">
        <v>1752423750</v>
      </c>
      <c r="L99" s="135"/>
      <c r="M99" s="65">
        <v>1489560188</v>
      </c>
      <c r="N99" s="66">
        <f t="shared" si="2"/>
        <v>1354145625.4545453</v>
      </c>
      <c r="O99" s="60" t="s">
        <v>203</v>
      </c>
      <c r="P99" s="101" t="s">
        <v>420</v>
      </c>
      <c r="Q99" s="60"/>
      <c r="R99" s="112"/>
      <c r="S99" s="113"/>
      <c r="T99" s="89">
        <v>44333</v>
      </c>
      <c r="U99" s="78">
        <v>10000000</v>
      </c>
      <c r="V99" s="80">
        <v>44340</v>
      </c>
      <c r="W99" s="109">
        <v>295912038</v>
      </c>
      <c r="X99" s="80"/>
      <c r="Y99" s="109"/>
      <c r="Z99" s="80"/>
      <c r="AA99" s="53"/>
      <c r="AB99" s="136"/>
      <c r="AC99" s="137">
        <f>'G6'!D8</f>
        <v>591824074</v>
      </c>
      <c r="AD99" s="116" t="s">
        <v>203</v>
      </c>
    </row>
    <row r="100" spans="1:30" s="106" customFormat="1">
      <c r="A100" s="138">
        <v>92</v>
      </c>
      <c r="B100" s="139">
        <v>2019</v>
      </c>
      <c r="C100" s="140" t="s">
        <v>353</v>
      </c>
      <c r="D100" s="139" t="s">
        <v>250</v>
      </c>
      <c r="E100" s="141" t="s">
        <v>109</v>
      </c>
      <c r="F100" s="141" t="s">
        <v>161</v>
      </c>
      <c r="G100" s="142">
        <v>173</v>
      </c>
      <c r="H100" s="143">
        <v>100</v>
      </c>
      <c r="I100" s="144" t="s">
        <v>257</v>
      </c>
      <c r="J100" s="139" t="s">
        <v>258</v>
      </c>
      <c r="K100" s="145"/>
      <c r="L100" s="145"/>
      <c r="M100" s="145">
        <v>1788840000</v>
      </c>
      <c r="N100" s="146">
        <f t="shared" si="2"/>
        <v>1626218181.8181818</v>
      </c>
      <c r="O100" s="139" t="s">
        <v>22</v>
      </c>
      <c r="P100" s="147"/>
      <c r="Q100" s="139" t="s">
        <v>231</v>
      </c>
      <c r="R100" s="148"/>
      <c r="S100" s="149"/>
      <c r="T100" s="150">
        <v>43524</v>
      </c>
      <c r="U100" s="151">
        <v>15000000</v>
      </c>
      <c r="V100" s="150">
        <v>43591</v>
      </c>
      <c r="W100" s="151">
        <v>473840000</v>
      </c>
      <c r="X100" s="150">
        <v>43601</v>
      </c>
      <c r="Y100" s="152">
        <v>1300000000</v>
      </c>
      <c r="Z100" s="150"/>
      <c r="AA100" s="153">
        <v>43974</v>
      </c>
      <c r="AB100" s="154">
        <v>43962</v>
      </c>
      <c r="AC100" s="155">
        <f>M100-S100-U100-W100-Y100</f>
        <v>0</v>
      </c>
      <c r="AD100" s="156"/>
    </row>
    <row r="101" spans="1:30">
      <c r="I101" s="157"/>
    </row>
  </sheetData>
  <autoFilter ref="A8:AD100">
    <filterColumn colId="1">
      <customFilters>
        <customFilter operator="notEqual" val=" "/>
      </customFilters>
    </filterColumn>
    <filterColumn colId="4">
      <filters>
        <filter val="D9"/>
      </filters>
    </filterColumn>
    <filterColumn colId="16">
      <filters>
        <filter val="PANIN"/>
      </filters>
    </filterColumn>
    <filterColumn colId="26">
      <customFilters>
        <customFilter operator="notEqual" val=" "/>
      </customFilters>
    </filterColumn>
  </autoFilter>
  <hyperlinks>
    <hyperlink ref="AC51" location="'D10'!A1" display="'D10'!A1"/>
    <hyperlink ref="AC30" location="'C10'!A1" display="'C10'!A1"/>
    <hyperlink ref="W57" location="'D18'!A1" display="'D18'!A1"/>
    <hyperlink ref="W52" location="'D11'!A1" display="'D11'!A1"/>
    <hyperlink ref="W61" location="'D22'!A1" display="'D22'!A1"/>
    <hyperlink ref="AC61" location="'D22'!A1" display="'D22'!A1"/>
    <hyperlink ref="AC66" location="'D28'!A1" display="'D28'!A1"/>
    <hyperlink ref="AC69" location="'D31'!A1" display="'D31'!A1"/>
    <hyperlink ref="AC97" location="'G3'!A1" display="'G3'!A1"/>
    <hyperlink ref="AC74" location="'E1'!A1" display="'E1'!A1"/>
    <hyperlink ref="W80" location="'E8'!A1" display="'E8'!A1"/>
    <hyperlink ref="W81" location="'E9'!A1" display="'E9'!A1"/>
    <hyperlink ref="Y77" location="'E5'!A1" display="'E5'!A1"/>
    <hyperlink ref="AC72" location="'D35'!A1" display="'D35'!A1"/>
    <hyperlink ref="AC73" location="'D36'!A1" display="'D36'!A1"/>
    <hyperlink ref="Y75" location="'E2'!A1" display="'E2'!A1"/>
    <hyperlink ref="Y76" location="'E3'!A1" display="'E3'!A1"/>
    <hyperlink ref="Y78" location="'E6'!A1" display="'E6'!A1"/>
    <hyperlink ref="Y79" location="'E7'!A1" display="'E7'!A1"/>
    <hyperlink ref="Y83" location="'F1'!A1" display="'F1'!A1"/>
    <hyperlink ref="W84" location="'F2'!A1" display="'F2'!A1"/>
    <hyperlink ref="W85" location="'F3'!A1" display="'F3'!A1"/>
    <hyperlink ref="AC91" location="'F10'!A1" display="'F10'!A1"/>
    <hyperlink ref="Y90" location="'F9'!A1" display="'F9'!A1"/>
    <hyperlink ref="W89" location="'F8'!A1" display="'F8'!A1"/>
    <hyperlink ref="AC88" location="'F7'!A1" display="'F7'!A1"/>
    <hyperlink ref="Y100" location="'G7'!A1" display="'G7'!A1"/>
    <hyperlink ref="Y87" location="'F6'!A1" display="'F6'!A1"/>
    <hyperlink ref="Y98" location="'G5'!A1" display="'G5'!A1"/>
    <hyperlink ref="AC67" location="'D29'!A1" display="'D29'!A1"/>
    <hyperlink ref="AC62" location="'D23'!A1" display="'D23'!A1"/>
    <hyperlink ref="Y92" location="'F11'!A1" display="'F11'!A1"/>
    <hyperlink ref="Y93" location="'F12'!A1" display="'F12'!A1"/>
    <hyperlink ref="AC99" location="'G6'!A1" display="'G6'!A1"/>
    <hyperlink ref="AC60" location="'D21'!A1" display="'D21'!A1"/>
    <hyperlink ref="AC50" location="'D9'!A1" display="'D9'!A1"/>
    <hyperlink ref="AC96" location="'G2'!A1" display="'G2'!A1"/>
  </hyperlinks>
  <pageMargins left="0.7" right="0.7" top="0.75" bottom="0.75" header="0.3" footer="0.3"/>
  <pageSetup paperSize="9" scale="17" orientation="landscape"/>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6600"/>
  </sheetPr>
  <dimension ref="A2:BC9580"/>
  <sheetViews>
    <sheetView zoomScale="65" workbookViewId="0">
      <selection activeCell="AP18" sqref="AP18"/>
    </sheetView>
  </sheetViews>
  <sheetFormatPr defaultColWidth="10" defaultRowHeight="15"/>
  <cols>
    <col min="1" max="1" width="9.140625" style="6"/>
    <col min="2" max="2" width="28.7109375" style="6" hidden="1" customWidth="1"/>
    <col min="3" max="3" width="16.85546875" style="6" hidden="1" customWidth="1"/>
    <col min="4" max="4" width="31.7109375" style="6" customWidth="1"/>
    <col min="5" max="5" width="32.5703125" style="6" customWidth="1"/>
    <col min="6" max="6" width="13.140625" style="6" customWidth="1"/>
    <col min="7" max="7" width="11" style="6" customWidth="1"/>
    <col min="8" max="8" width="9.28515625" style="6" customWidth="1"/>
    <col min="9" max="9" width="14" style="6" hidden="1" customWidth="1"/>
    <col min="10" max="10" width="14.28515625" style="6" hidden="1" customWidth="1"/>
    <col min="11" max="11" width="15.140625" style="6" hidden="1" customWidth="1"/>
    <col min="12" max="12" width="13.85546875" style="6" hidden="1" customWidth="1"/>
    <col min="13" max="13" width="12.5703125" style="6" hidden="1" customWidth="1"/>
    <col min="14" max="14" width="14.28515625" style="6" hidden="1" customWidth="1"/>
    <col min="15" max="15" width="13.42578125" style="6" hidden="1" customWidth="1"/>
    <col min="16" max="16" width="13.5703125" style="6" hidden="1" customWidth="1"/>
    <col min="17" max="17" width="20.28515625" style="6" hidden="1" customWidth="1"/>
    <col min="18" max="18" width="30.5703125" style="6" customWidth="1"/>
    <col min="19" max="19" width="30.5703125" style="158" customWidth="1"/>
    <col min="20" max="22" width="30.5703125" style="6" hidden="1" customWidth="1"/>
    <col min="23" max="23" width="46" style="6" hidden="1" customWidth="1"/>
    <col min="24" max="24" width="40.5703125" style="6" hidden="1" customWidth="1"/>
    <col min="25" max="27" width="30.5703125" style="6" hidden="1" customWidth="1"/>
    <col min="28" max="28" width="71.28515625" style="6" hidden="1" customWidth="1"/>
    <col min="29" max="29" width="30.5703125" style="6" hidden="1" customWidth="1"/>
    <col min="30" max="30" width="27.42578125" style="6" hidden="1" customWidth="1"/>
    <col min="31" max="31" width="30.7109375" style="6" hidden="1" customWidth="1"/>
    <col min="32" max="40" width="27.42578125" style="6" hidden="1" customWidth="1"/>
    <col min="41" max="41" width="23.5703125" style="6" hidden="1" customWidth="1"/>
    <col min="42" max="47" width="23.5703125" style="159" customWidth="1"/>
    <col min="48" max="48" width="28.7109375" style="6" customWidth="1"/>
    <col min="49" max="49" width="27.42578125" style="6" customWidth="1"/>
    <col min="50" max="50" width="22.85546875" style="6" customWidth="1"/>
    <col min="51" max="51" width="9.5703125" style="6" customWidth="1"/>
    <col min="52" max="52" width="12" style="6" customWidth="1"/>
    <col min="53" max="53" width="23.28515625" style="6" customWidth="1"/>
    <col min="54" max="54" width="17.140625" style="6" customWidth="1"/>
    <col min="55" max="55" width="10.42578125" style="6" customWidth="1"/>
    <col min="56" max="56" width="12.28515625" style="6" customWidth="1"/>
    <col min="57" max="57" width="15.5703125" style="6" customWidth="1"/>
    <col min="58" max="58" width="16.5703125" style="6" customWidth="1"/>
    <col min="59" max="59" width="17.85546875" style="6" customWidth="1"/>
    <col min="60" max="60" width="15.140625" style="6" customWidth="1"/>
    <col min="61" max="61" width="20.140625" style="6" customWidth="1"/>
    <col min="62" max="62" width="15.140625" style="6" customWidth="1"/>
    <col min="63" max="63" width="20.140625" style="6" customWidth="1"/>
    <col min="64" max="64" width="21" style="6" customWidth="1"/>
    <col min="65" max="66" width="9.140625" style="6"/>
    <col min="67" max="67" width="13.85546875" style="6" customWidth="1"/>
    <col min="68" max="257" width="9.140625" style="6"/>
    <col min="258" max="259" width="0" style="6" hidden="1" customWidth="1"/>
    <col min="260" max="260" width="31.7109375" style="6" customWidth="1"/>
    <col min="261" max="261" width="32.5703125" style="6" customWidth="1"/>
    <col min="262" max="262" width="13.140625" style="6" customWidth="1"/>
    <col min="263" max="263" width="11" style="6" customWidth="1"/>
    <col min="264" max="264" width="9.28515625" style="6" customWidth="1"/>
    <col min="265" max="273" width="0" style="6" hidden="1" customWidth="1"/>
    <col min="274" max="275" width="30.5703125" style="6" customWidth="1"/>
    <col min="276" max="297" width="0" style="6" hidden="1" customWidth="1"/>
    <col min="298" max="303" width="23.5703125" style="6" customWidth="1"/>
    <col min="304" max="304" width="28.7109375" style="6" customWidth="1"/>
    <col min="305" max="305" width="27.42578125" style="6" customWidth="1"/>
    <col min="306" max="306" width="22.85546875" style="6" customWidth="1"/>
    <col min="307" max="307" width="9.5703125" style="6" customWidth="1"/>
    <col min="308" max="308" width="12" style="6" customWidth="1"/>
    <col min="309" max="309" width="23.28515625" style="6" customWidth="1"/>
    <col min="310" max="310" width="17.140625" style="6" customWidth="1"/>
    <col min="311" max="311" width="10.42578125" style="6" customWidth="1"/>
    <col min="312" max="312" width="12.28515625" style="6" customWidth="1"/>
    <col min="313" max="313" width="15.5703125" style="6" customWidth="1"/>
    <col min="314" max="314" width="16.5703125" style="6" customWidth="1"/>
    <col min="315" max="315" width="17.85546875" style="6" customWidth="1"/>
    <col min="316" max="316" width="15.140625" style="6" customWidth="1"/>
    <col min="317" max="317" width="20.140625" style="6" customWidth="1"/>
    <col min="318" max="318" width="15.140625" style="6" customWidth="1"/>
    <col min="319" max="319" width="20.140625" style="6" customWidth="1"/>
    <col min="320" max="320" width="21" style="6" customWidth="1"/>
    <col min="321" max="322" width="9.140625" style="6"/>
    <col min="323" max="323" width="13.85546875" style="6" customWidth="1"/>
    <col min="324" max="513" width="9.140625" style="6"/>
    <col min="514" max="515" width="0" style="6" hidden="1" customWidth="1"/>
    <col min="516" max="516" width="31.7109375" style="6" customWidth="1"/>
    <col min="517" max="517" width="32.5703125" style="6" customWidth="1"/>
    <col min="518" max="518" width="13.140625" style="6" customWidth="1"/>
    <col min="519" max="519" width="11" style="6" customWidth="1"/>
    <col min="520" max="520" width="9.28515625" style="6" customWidth="1"/>
    <col min="521" max="529" width="0" style="6" hidden="1" customWidth="1"/>
    <col min="530" max="531" width="30.5703125" style="6" customWidth="1"/>
    <col min="532" max="553" width="0" style="6" hidden="1" customWidth="1"/>
    <col min="554" max="559" width="23.5703125" style="6" customWidth="1"/>
    <col min="560" max="560" width="28.7109375" style="6" customWidth="1"/>
    <col min="561" max="561" width="27.42578125" style="6" customWidth="1"/>
    <col min="562" max="562" width="22.85546875" style="6" customWidth="1"/>
    <col min="563" max="563" width="9.5703125" style="6" customWidth="1"/>
    <col min="564" max="564" width="12" style="6" customWidth="1"/>
    <col min="565" max="565" width="23.28515625" style="6" customWidth="1"/>
    <col min="566" max="566" width="17.140625" style="6" customWidth="1"/>
    <col min="567" max="567" width="10.42578125" style="6" customWidth="1"/>
    <col min="568" max="568" width="12.28515625" style="6" customWidth="1"/>
    <col min="569" max="569" width="15.5703125" style="6" customWidth="1"/>
    <col min="570" max="570" width="16.5703125" style="6" customWidth="1"/>
    <col min="571" max="571" width="17.85546875" style="6" customWidth="1"/>
    <col min="572" max="572" width="15.140625" style="6" customWidth="1"/>
    <col min="573" max="573" width="20.140625" style="6" customWidth="1"/>
    <col min="574" max="574" width="15.140625" style="6" customWidth="1"/>
    <col min="575" max="575" width="20.140625" style="6" customWidth="1"/>
    <col min="576" max="576" width="21" style="6" customWidth="1"/>
    <col min="577" max="578" width="9.140625" style="6"/>
    <col min="579" max="579" width="13.85546875" style="6" customWidth="1"/>
    <col min="580" max="769" width="9.140625" style="6"/>
    <col min="770" max="771" width="0" style="6" hidden="1" customWidth="1"/>
    <col min="772" max="772" width="31.7109375" style="6" customWidth="1"/>
    <col min="773" max="773" width="32.5703125" style="6" customWidth="1"/>
    <col min="774" max="774" width="13.140625" style="6" customWidth="1"/>
    <col min="775" max="775" width="11" style="6" customWidth="1"/>
    <col min="776" max="776" width="9.28515625" style="6" customWidth="1"/>
    <col min="777" max="785" width="0" style="6" hidden="1" customWidth="1"/>
    <col min="786" max="787" width="30.5703125" style="6" customWidth="1"/>
    <col min="788" max="809" width="0" style="6" hidden="1" customWidth="1"/>
    <col min="810" max="815" width="23.5703125" style="6" customWidth="1"/>
    <col min="816" max="816" width="28.7109375" style="6" customWidth="1"/>
    <col min="817" max="817" width="27.42578125" style="6" customWidth="1"/>
    <col min="818" max="818" width="22.85546875" style="6" customWidth="1"/>
    <col min="819" max="819" width="9.5703125" style="6" customWidth="1"/>
    <col min="820" max="820" width="12" style="6" customWidth="1"/>
    <col min="821" max="821" width="23.28515625" style="6" customWidth="1"/>
    <col min="822" max="822" width="17.140625" style="6" customWidth="1"/>
    <col min="823" max="823" width="10.42578125" style="6" customWidth="1"/>
    <col min="824" max="824" width="12.28515625" style="6" customWidth="1"/>
    <col min="825" max="825" width="15.5703125" style="6" customWidth="1"/>
    <col min="826" max="826" width="16.5703125" style="6" customWidth="1"/>
    <col min="827" max="827" width="17.85546875" style="6" customWidth="1"/>
    <col min="828" max="828" width="15.140625" style="6" customWidth="1"/>
    <col min="829" max="829" width="20.140625" style="6" customWidth="1"/>
    <col min="830" max="830" width="15.140625" style="6" customWidth="1"/>
    <col min="831" max="831" width="20.140625" style="6" customWidth="1"/>
    <col min="832" max="832" width="21" style="6" customWidth="1"/>
    <col min="833" max="834" width="9.140625" style="6"/>
    <col min="835" max="835" width="13.85546875" style="6" customWidth="1"/>
    <col min="836" max="1025" width="9.140625" style="6"/>
    <col min="1026" max="1027" width="0" style="6" hidden="1" customWidth="1"/>
    <col min="1028" max="1028" width="31.7109375" style="6" customWidth="1"/>
    <col min="1029" max="1029" width="32.5703125" style="6" customWidth="1"/>
    <col min="1030" max="1030" width="13.140625" style="6" customWidth="1"/>
    <col min="1031" max="1031" width="11" style="6" customWidth="1"/>
    <col min="1032" max="1032" width="9.28515625" style="6" customWidth="1"/>
    <col min="1033" max="1041" width="0" style="6" hidden="1" customWidth="1"/>
    <col min="1042" max="1043" width="30.5703125" style="6" customWidth="1"/>
    <col min="1044" max="1065" width="0" style="6" hidden="1" customWidth="1"/>
    <col min="1066" max="1071" width="23.5703125" style="6" customWidth="1"/>
    <col min="1072" max="1072" width="28.7109375" style="6" customWidth="1"/>
    <col min="1073" max="1073" width="27.42578125" style="6" customWidth="1"/>
    <col min="1074" max="1074" width="22.85546875" style="6" customWidth="1"/>
    <col min="1075" max="1075" width="9.5703125" style="6" customWidth="1"/>
    <col min="1076" max="1076" width="12" style="6" customWidth="1"/>
    <col min="1077" max="1077" width="23.28515625" style="6" customWidth="1"/>
    <col min="1078" max="1078" width="17.140625" style="6" customWidth="1"/>
    <col min="1079" max="1079" width="10.42578125" style="6" customWidth="1"/>
    <col min="1080" max="1080" width="12.28515625" style="6" customWidth="1"/>
    <col min="1081" max="1081" width="15.5703125" style="6" customWidth="1"/>
    <col min="1082" max="1082" width="16.5703125" style="6" customWidth="1"/>
    <col min="1083" max="1083" width="17.85546875" style="6" customWidth="1"/>
    <col min="1084" max="1084" width="15.140625" style="6" customWidth="1"/>
    <col min="1085" max="1085" width="20.140625" style="6" customWidth="1"/>
    <col min="1086" max="1086" width="15.140625" style="6" customWidth="1"/>
    <col min="1087" max="1087" width="20.140625" style="6" customWidth="1"/>
    <col min="1088" max="1088" width="21" style="6" customWidth="1"/>
    <col min="1089" max="1090" width="9.140625" style="6"/>
    <col min="1091" max="1091" width="13.85546875" style="6" customWidth="1"/>
    <col min="1092" max="1281" width="9.140625" style="6"/>
    <col min="1282" max="1283" width="0" style="6" hidden="1" customWidth="1"/>
    <col min="1284" max="1284" width="31.7109375" style="6" customWidth="1"/>
    <col min="1285" max="1285" width="32.5703125" style="6" customWidth="1"/>
    <col min="1286" max="1286" width="13.140625" style="6" customWidth="1"/>
    <col min="1287" max="1287" width="11" style="6" customWidth="1"/>
    <col min="1288" max="1288" width="9.28515625" style="6" customWidth="1"/>
    <col min="1289" max="1297" width="0" style="6" hidden="1" customWidth="1"/>
    <col min="1298" max="1299" width="30.5703125" style="6" customWidth="1"/>
    <col min="1300" max="1321" width="0" style="6" hidden="1" customWidth="1"/>
    <col min="1322" max="1327" width="23.5703125" style="6" customWidth="1"/>
    <col min="1328" max="1328" width="28.7109375" style="6" customWidth="1"/>
    <col min="1329" max="1329" width="27.42578125" style="6" customWidth="1"/>
    <col min="1330" max="1330" width="22.85546875" style="6" customWidth="1"/>
    <col min="1331" max="1331" width="9.5703125" style="6" customWidth="1"/>
    <col min="1332" max="1332" width="12" style="6" customWidth="1"/>
    <col min="1333" max="1333" width="23.28515625" style="6" customWidth="1"/>
    <col min="1334" max="1334" width="17.140625" style="6" customWidth="1"/>
    <col min="1335" max="1335" width="10.42578125" style="6" customWidth="1"/>
    <col min="1336" max="1336" width="12.28515625" style="6" customWidth="1"/>
    <col min="1337" max="1337" width="15.5703125" style="6" customWidth="1"/>
    <col min="1338" max="1338" width="16.5703125" style="6" customWidth="1"/>
    <col min="1339" max="1339" width="17.85546875" style="6" customWidth="1"/>
    <col min="1340" max="1340" width="15.140625" style="6" customWidth="1"/>
    <col min="1341" max="1341" width="20.140625" style="6" customWidth="1"/>
    <col min="1342" max="1342" width="15.140625" style="6" customWidth="1"/>
    <col min="1343" max="1343" width="20.140625" style="6" customWidth="1"/>
    <col min="1344" max="1344" width="21" style="6" customWidth="1"/>
    <col min="1345" max="1346" width="9.140625" style="6"/>
    <col min="1347" max="1347" width="13.85546875" style="6" customWidth="1"/>
    <col min="1348" max="1537" width="9.140625" style="6"/>
    <col min="1538" max="1539" width="0" style="6" hidden="1" customWidth="1"/>
    <col min="1540" max="1540" width="31.7109375" style="6" customWidth="1"/>
    <col min="1541" max="1541" width="32.5703125" style="6" customWidth="1"/>
    <col min="1542" max="1542" width="13.140625" style="6" customWidth="1"/>
    <col min="1543" max="1543" width="11" style="6" customWidth="1"/>
    <col min="1544" max="1544" width="9.28515625" style="6" customWidth="1"/>
    <col min="1545" max="1553" width="0" style="6" hidden="1" customWidth="1"/>
    <col min="1554" max="1555" width="30.5703125" style="6" customWidth="1"/>
    <col min="1556" max="1577" width="0" style="6" hidden="1" customWidth="1"/>
    <col min="1578" max="1583" width="23.5703125" style="6" customWidth="1"/>
    <col min="1584" max="1584" width="28.7109375" style="6" customWidth="1"/>
    <col min="1585" max="1585" width="27.42578125" style="6" customWidth="1"/>
    <col min="1586" max="1586" width="22.85546875" style="6" customWidth="1"/>
    <col min="1587" max="1587" width="9.5703125" style="6" customWidth="1"/>
    <col min="1588" max="1588" width="12" style="6" customWidth="1"/>
    <col min="1589" max="1589" width="23.28515625" style="6" customWidth="1"/>
    <col min="1590" max="1590" width="17.140625" style="6" customWidth="1"/>
    <col min="1591" max="1591" width="10.42578125" style="6" customWidth="1"/>
    <col min="1592" max="1592" width="12.28515625" style="6" customWidth="1"/>
    <col min="1593" max="1593" width="15.5703125" style="6" customWidth="1"/>
    <col min="1594" max="1594" width="16.5703125" style="6" customWidth="1"/>
    <col min="1595" max="1595" width="17.85546875" style="6" customWidth="1"/>
    <col min="1596" max="1596" width="15.140625" style="6" customWidth="1"/>
    <col min="1597" max="1597" width="20.140625" style="6" customWidth="1"/>
    <col min="1598" max="1598" width="15.140625" style="6" customWidth="1"/>
    <col min="1599" max="1599" width="20.140625" style="6" customWidth="1"/>
    <col min="1600" max="1600" width="21" style="6" customWidth="1"/>
    <col min="1601" max="1602" width="9.140625" style="6"/>
    <col min="1603" max="1603" width="13.85546875" style="6" customWidth="1"/>
    <col min="1604" max="1793" width="9.140625" style="6"/>
    <col min="1794" max="1795" width="0" style="6" hidden="1" customWidth="1"/>
    <col min="1796" max="1796" width="31.7109375" style="6" customWidth="1"/>
    <col min="1797" max="1797" width="32.5703125" style="6" customWidth="1"/>
    <col min="1798" max="1798" width="13.140625" style="6" customWidth="1"/>
    <col min="1799" max="1799" width="11" style="6" customWidth="1"/>
    <col min="1800" max="1800" width="9.28515625" style="6" customWidth="1"/>
    <col min="1801" max="1809" width="0" style="6" hidden="1" customWidth="1"/>
    <col min="1810" max="1811" width="30.5703125" style="6" customWidth="1"/>
    <col min="1812" max="1833" width="0" style="6" hidden="1" customWidth="1"/>
    <col min="1834" max="1839" width="23.5703125" style="6" customWidth="1"/>
    <col min="1840" max="1840" width="28.7109375" style="6" customWidth="1"/>
    <col min="1841" max="1841" width="27.42578125" style="6" customWidth="1"/>
    <col min="1842" max="1842" width="22.85546875" style="6" customWidth="1"/>
    <col min="1843" max="1843" width="9.5703125" style="6" customWidth="1"/>
    <col min="1844" max="1844" width="12" style="6" customWidth="1"/>
    <col min="1845" max="1845" width="23.28515625" style="6" customWidth="1"/>
    <col min="1846" max="1846" width="17.140625" style="6" customWidth="1"/>
    <col min="1847" max="1847" width="10.42578125" style="6" customWidth="1"/>
    <col min="1848" max="1848" width="12.28515625" style="6" customWidth="1"/>
    <col min="1849" max="1849" width="15.5703125" style="6" customWidth="1"/>
    <col min="1850" max="1850" width="16.5703125" style="6" customWidth="1"/>
    <col min="1851" max="1851" width="17.85546875" style="6" customWidth="1"/>
    <col min="1852" max="1852" width="15.140625" style="6" customWidth="1"/>
    <col min="1853" max="1853" width="20.140625" style="6" customWidth="1"/>
    <col min="1854" max="1854" width="15.140625" style="6" customWidth="1"/>
    <col min="1855" max="1855" width="20.140625" style="6" customWidth="1"/>
    <col min="1856" max="1856" width="21" style="6" customWidth="1"/>
    <col min="1857" max="1858" width="9.140625" style="6"/>
    <col min="1859" max="1859" width="13.85546875" style="6" customWidth="1"/>
    <col min="1860" max="2049" width="9.140625" style="6"/>
    <col min="2050" max="2051" width="0" style="6" hidden="1" customWidth="1"/>
    <col min="2052" max="2052" width="31.7109375" style="6" customWidth="1"/>
    <col min="2053" max="2053" width="32.5703125" style="6" customWidth="1"/>
    <col min="2054" max="2054" width="13.140625" style="6" customWidth="1"/>
    <col min="2055" max="2055" width="11" style="6" customWidth="1"/>
    <col min="2056" max="2056" width="9.28515625" style="6" customWidth="1"/>
    <col min="2057" max="2065" width="0" style="6" hidden="1" customWidth="1"/>
    <col min="2066" max="2067" width="30.5703125" style="6" customWidth="1"/>
    <col min="2068" max="2089" width="0" style="6" hidden="1" customWidth="1"/>
    <col min="2090" max="2095" width="23.5703125" style="6" customWidth="1"/>
    <col min="2096" max="2096" width="28.7109375" style="6" customWidth="1"/>
    <col min="2097" max="2097" width="27.42578125" style="6" customWidth="1"/>
    <col min="2098" max="2098" width="22.85546875" style="6" customWidth="1"/>
    <col min="2099" max="2099" width="9.5703125" style="6" customWidth="1"/>
    <col min="2100" max="2100" width="12" style="6" customWidth="1"/>
    <col min="2101" max="2101" width="23.28515625" style="6" customWidth="1"/>
    <col min="2102" max="2102" width="17.140625" style="6" customWidth="1"/>
    <col min="2103" max="2103" width="10.42578125" style="6" customWidth="1"/>
    <col min="2104" max="2104" width="12.28515625" style="6" customWidth="1"/>
    <col min="2105" max="2105" width="15.5703125" style="6" customWidth="1"/>
    <col min="2106" max="2106" width="16.5703125" style="6" customWidth="1"/>
    <col min="2107" max="2107" width="17.85546875" style="6" customWidth="1"/>
    <col min="2108" max="2108" width="15.140625" style="6" customWidth="1"/>
    <col min="2109" max="2109" width="20.140625" style="6" customWidth="1"/>
    <col min="2110" max="2110" width="15.140625" style="6" customWidth="1"/>
    <col min="2111" max="2111" width="20.140625" style="6" customWidth="1"/>
    <col min="2112" max="2112" width="21" style="6" customWidth="1"/>
    <col min="2113" max="2114" width="9.140625" style="6"/>
    <col min="2115" max="2115" width="13.85546875" style="6" customWidth="1"/>
    <col min="2116" max="2305" width="9.140625" style="6"/>
    <col min="2306" max="2307" width="0" style="6" hidden="1" customWidth="1"/>
    <col min="2308" max="2308" width="31.7109375" style="6" customWidth="1"/>
    <col min="2309" max="2309" width="32.5703125" style="6" customWidth="1"/>
    <col min="2310" max="2310" width="13.140625" style="6" customWidth="1"/>
    <col min="2311" max="2311" width="11" style="6" customWidth="1"/>
    <col min="2312" max="2312" width="9.28515625" style="6" customWidth="1"/>
    <col min="2313" max="2321" width="0" style="6" hidden="1" customWidth="1"/>
    <col min="2322" max="2323" width="30.5703125" style="6" customWidth="1"/>
    <col min="2324" max="2345" width="0" style="6" hidden="1" customWidth="1"/>
    <col min="2346" max="2351" width="23.5703125" style="6" customWidth="1"/>
    <col min="2352" max="2352" width="28.7109375" style="6" customWidth="1"/>
    <col min="2353" max="2353" width="27.42578125" style="6" customWidth="1"/>
    <col min="2354" max="2354" width="22.85546875" style="6" customWidth="1"/>
    <col min="2355" max="2355" width="9.5703125" style="6" customWidth="1"/>
    <col min="2356" max="2356" width="12" style="6" customWidth="1"/>
    <col min="2357" max="2357" width="23.28515625" style="6" customWidth="1"/>
    <col min="2358" max="2358" width="17.140625" style="6" customWidth="1"/>
    <col min="2359" max="2359" width="10.42578125" style="6" customWidth="1"/>
    <col min="2360" max="2360" width="12.28515625" style="6" customWidth="1"/>
    <col min="2361" max="2361" width="15.5703125" style="6" customWidth="1"/>
    <col min="2362" max="2362" width="16.5703125" style="6" customWidth="1"/>
    <col min="2363" max="2363" width="17.85546875" style="6" customWidth="1"/>
    <col min="2364" max="2364" width="15.140625" style="6" customWidth="1"/>
    <col min="2365" max="2365" width="20.140625" style="6" customWidth="1"/>
    <col min="2366" max="2366" width="15.140625" style="6" customWidth="1"/>
    <col min="2367" max="2367" width="20.140625" style="6" customWidth="1"/>
    <col min="2368" max="2368" width="21" style="6" customWidth="1"/>
    <col min="2369" max="2370" width="9.140625" style="6"/>
    <col min="2371" max="2371" width="13.85546875" style="6" customWidth="1"/>
    <col min="2372" max="2561" width="9.140625" style="6"/>
    <col min="2562" max="2563" width="0" style="6" hidden="1" customWidth="1"/>
    <col min="2564" max="2564" width="31.7109375" style="6" customWidth="1"/>
    <col min="2565" max="2565" width="32.5703125" style="6" customWidth="1"/>
    <col min="2566" max="2566" width="13.140625" style="6" customWidth="1"/>
    <col min="2567" max="2567" width="11" style="6" customWidth="1"/>
    <col min="2568" max="2568" width="9.28515625" style="6" customWidth="1"/>
    <col min="2569" max="2577" width="0" style="6" hidden="1" customWidth="1"/>
    <col min="2578" max="2579" width="30.5703125" style="6" customWidth="1"/>
    <col min="2580" max="2601" width="0" style="6" hidden="1" customWidth="1"/>
    <col min="2602" max="2607" width="23.5703125" style="6" customWidth="1"/>
    <col min="2608" max="2608" width="28.7109375" style="6" customWidth="1"/>
    <col min="2609" max="2609" width="27.42578125" style="6" customWidth="1"/>
    <col min="2610" max="2610" width="22.85546875" style="6" customWidth="1"/>
    <col min="2611" max="2611" width="9.5703125" style="6" customWidth="1"/>
    <col min="2612" max="2612" width="12" style="6" customWidth="1"/>
    <col min="2613" max="2613" width="23.28515625" style="6" customWidth="1"/>
    <col min="2614" max="2614" width="17.140625" style="6" customWidth="1"/>
    <col min="2615" max="2615" width="10.42578125" style="6" customWidth="1"/>
    <col min="2616" max="2616" width="12.28515625" style="6" customWidth="1"/>
    <col min="2617" max="2617" width="15.5703125" style="6" customWidth="1"/>
    <col min="2618" max="2618" width="16.5703125" style="6" customWidth="1"/>
    <col min="2619" max="2619" width="17.85546875" style="6" customWidth="1"/>
    <col min="2620" max="2620" width="15.140625" style="6" customWidth="1"/>
    <col min="2621" max="2621" width="20.140625" style="6" customWidth="1"/>
    <col min="2622" max="2622" width="15.140625" style="6" customWidth="1"/>
    <col min="2623" max="2623" width="20.140625" style="6" customWidth="1"/>
    <col min="2624" max="2624" width="21" style="6" customWidth="1"/>
    <col min="2625" max="2626" width="9.140625" style="6"/>
    <col min="2627" max="2627" width="13.85546875" style="6" customWidth="1"/>
    <col min="2628" max="2817" width="9.140625" style="6"/>
    <col min="2818" max="2819" width="0" style="6" hidden="1" customWidth="1"/>
    <col min="2820" max="2820" width="31.7109375" style="6" customWidth="1"/>
    <col min="2821" max="2821" width="32.5703125" style="6" customWidth="1"/>
    <col min="2822" max="2822" width="13.140625" style="6" customWidth="1"/>
    <col min="2823" max="2823" width="11" style="6" customWidth="1"/>
    <col min="2824" max="2824" width="9.28515625" style="6" customWidth="1"/>
    <col min="2825" max="2833" width="0" style="6" hidden="1" customWidth="1"/>
    <col min="2834" max="2835" width="30.5703125" style="6" customWidth="1"/>
    <col min="2836" max="2857" width="0" style="6" hidden="1" customWidth="1"/>
    <col min="2858" max="2863" width="23.5703125" style="6" customWidth="1"/>
    <col min="2864" max="2864" width="28.7109375" style="6" customWidth="1"/>
    <col min="2865" max="2865" width="27.42578125" style="6" customWidth="1"/>
    <col min="2866" max="2866" width="22.85546875" style="6" customWidth="1"/>
    <col min="2867" max="2867" width="9.5703125" style="6" customWidth="1"/>
    <col min="2868" max="2868" width="12" style="6" customWidth="1"/>
    <col min="2869" max="2869" width="23.28515625" style="6" customWidth="1"/>
    <col min="2870" max="2870" width="17.140625" style="6" customWidth="1"/>
    <col min="2871" max="2871" width="10.42578125" style="6" customWidth="1"/>
    <col min="2872" max="2872" width="12.28515625" style="6" customWidth="1"/>
    <col min="2873" max="2873" width="15.5703125" style="6" customWidth="1"/>
    <col min="2874" max="2874" width="16.5703125" style="6" customWidth="1"/>
    <col min="2875" max="2875" width="17.85546875" style="6" customWidth="1"/>
    <col min="2876" max="2876" width="15.140625" style="6" customWidth="1"/>
    <col min="2877" max="2877" width="20.140625" style="6" customWidth="1"/>
    <col min="2878" max="2878" width="15.140625" style="6" customWidth="1"/>
    <col min="2879" max="2879" width="20.140625" style="6" customWidth="1"/>
    <col min="2880" max="2880" width="21" style="6" customWidth="1"/>
    <col min="2881" max="2882" width="9.140625" style="6"/>
    <col min="2883" max="2883" width="13.85546875" style="6" customWidth="1"/>
    <col min="2884" max="3073" width="9.140625" style="6"/>
    <col min="3074" max="3075" width="0" style="6" hidden="1" customWidth="1"/>
    <col min="3076" max="3076" width="31.7109375" style="6" customWidth="1"/>
    <col min="3077" max="3077" width="32.5703125" style="6" customWidth="1"/>
    <col min="3078" max="3078" width="13.140625" style="6" customWidth="1"/>
    <col min="3079" max="3079" width="11" style="6" customWidth="1"/>
    <col min="3080" max="3080" width="9.28515625" style="6" customWidth="1"/>
    <col min="3081" max="3089" width="0" style="6" hidden="1" customWidth="1"/>
    <col min="3090" max="3091" width="30.5703125" style="6" customWidth="1"/>
    <col min="3092" max="3113" width="0" style="6" hidden="1" customWidth="1"/>
    <col min="3114" max="3119" width="23.5703125" style="6" customWidth="1"/>
    <col min="3120" max="3120" width="28.7109375" style="6" customWidth="1"/>
    <col min="3121" max="3121" width="27.42578125" style="6" customWidth="1"/>
    <col min="3122" max="3122" width="22.85546875" style="6" customWidth="1"/>
    <col min="3123" max="3123" width="9.5703125" style="6" customWidth="1"/>
    <col min="3124" max="3124" width="12" style="6" customWidth="1"/>
    <col min="3125" max="3125" width="23.28515625" style="6" customWidth="1"/>
    <col min="3126" max="3126" width="17.140625" style="6" customWidth="1"/>
    <col min="3127" max="3127" width="10.42578125" style="6" customWidth="1"/>
    <col min="3128" max="3128" width="12.28515625" style="6" customWidth="1"/>
    <col min="3129" max="3129" width="15.5703125" style="6" customWidth="1"/>
    <col min="3130" max="3130" width="16.5703125" style="6" customWidth="1"/>
    <col min="3131" max="3131" width="17.85546875" style="6" customWidth="1"/>
    <col min="3132" max="3132" width="15.140625" style="6" customWidth="1"/>
    <col min="3133" max="3133" width="20.140625" style="6" customWidth="1"/>
    <col min="3134" max="3134" width="15.140625" style="6" customWidth="1"/>
    <col min="3135" max="3135" width="20.140625" style="6" customWidth="1"/>
    <col min="3136" max="3136" width="21" style="6" customWidth="1"/>
    <col min="3137" max="3138" width="9.140625" style="6"/>
    <col min="3139" max="3139" width="13.85546875" style="6" customWidth="1"/>
    <col min="3140" max="3329" width="9.140625" style="6"/>
    <col min="3330" max="3331" width="0" style="6" hidden="1" customWidth="1"/>
    <col min="3332" max="3332" width="31.7109375" style="6" customWidth="1"/>
    <col min="3333" max="3333" width="32.5703125" style="6" customWidth="1"/>
    <col min="3334" max="3334" width="13.140625" style="6" customWidth="1"/>
    <col min="3335" max="3335" width="11" style="6" customWidth="1"/>
    <col min="3336" max="3336" width="9.28515625" style="6" customWidth="1"/>
    <col min="3337" max="3345" width="0" style="6" hidden="1" customWidth="1"/>
    <col min="3346" max="3347" width="30.5703125" style="6" customWidth="1"/>
    <col min="3348" max="3369" width="0" style="6" hidden="1" customWidth="1"/>
    <col min="3370" max="3375" width="23.5703125" style="6" customWidth="1"/>
    <col min="3376" max="3376" width="28.7109375" style="6" customWidth="1"/>
    <col min="3377" max="3377" width="27.42578125" style="6" customWidth="1"/>
    <col min="3378" max="3378" width="22.85546875" style="6" customWidth="1"/>
    <col min="3379" max="3379" width="9.5703125" style="6" customWidth="1"/>
    <col min="3380" max="3380" width="12" style="6" customWidth="1"/>
    <col min="3381" max="3381" width="23.28515625" style="6" customWidth="1"/>
    <col min="3382" max="3382" width="17.140625" style="6" customWidth="1"/>
    <col min="3383" max="3383" width="10.42578125" style="6" customWidth="1"/>
    <col min="3384" max="3384" width="12.28515625" style="6" customWidth="1"/>
    <col min="3385" max="3385" width="15.5703125" style="6" customWidth="1"/>
    <col min="3386" max="3386" width="16.5703125" style="6" customWidth="1"/>
    <col min="3387" max="3387" width="17.85546875" style="6" customWidth="1"/>
    <col min="3388" max="3388" width="15.140625" style="6" customWidth="1"/>
    <col min="3389" max="3389" width="20.140625" style="6" customWidth="1"/>
    <col min="3390" max="3390" width="15.140625" style="6" customWidth="1"/>
    <col min="3391" max="3391" width="20.140625" style="6" customWidth="1"/>
    <col min="3392" max="3392" width="21" style="6" customWidth="1"/>
    <col min="3393" max="3394" width="9.140625" style="6"/>
    <col min="3395" max="3395" width="13.85546875" style="6" customWidth="1"/>
    <col min="3396" max="3585" width="9.140625" style="6"/>
    <col min="3586" max="3587" width="0" style="6" hidden="1" customWidth="1"/>
    <col min="3588" max="3588" width="31.7109375" style="6" customWidth="1"/>
    <col min="3589" max="3589" width="32.5703125" style="6" customWidth="1"/>
    <col min="3590" max="3590" width="13.140625" style="6" customWidth="1"/>
    <col min="3591" max="3591" width="11" style="6" customWidth="1"/>
    <col min="3592" max="3592" width="9.28515625" style="6" customWidth="1"/>
    <col min="3593" max="3601" width="0" style="6" hidden="1" customWidth="1"/>
    <col min="3602" max="3603" width="30.5703125" style="6" customWidth="1"/>
    <col min="3604" max="3625" width="0" style="6" hidden="1" customWidth="1"/>
    <col min="3626" max="3631" width="23.5703125" style="6" customWidth="1"/>
    <col min="3632" max="3632" width="28.7109375" style="6" customWidth="1"/>
    <col min="3633" max="3633" width="27.42578125" style="6" customWidth="1"/>
    <col min="3634" max="3634" width="22.85546875" style="6" customWidth="1"/>
    <col min="3635" max="3635" width="9.5703125" style="6" customWidth="1"/>
    <col min="3636" max="3636" width="12" style="6" customWidth="1"/>
    <col min="3637" max="3637" width="23.28515625" style="6" customWidth="1"/>
    <col min="3638" max="3638" width="17.140625" style="6" customWidth="1"/>
    <col min="3639" max="3639" width="10.42578125" style="6" customWidth="1"/>
    <col min="3640" max="3640" width="12.28515625" style="6" customWidth="1"/>
    <col min="3641" max="3641" width="15.5703125" style="6" customWidth="1"/>
    <col min="3642" max="3642" width="16.5703125" style="6" customWidth="1"/>
    <col min="3643" max="3643" width="17.85546875" style="6" customWidth="1"/>
    <col min="3644" max="3644" width="15.140625" style="6" customWidth="1"/>
    <col min="3645" max="3645" width="20.140625" style="6" customWidth="1"/>
    <col min="3646" max="3646" width="15.140625" style="6" customWidth="1"/>
    <col min="3647" max="3647" width="20.140625" style="6" customWidth="1"/>
    <col min="3648" max="3648" width="21" style="6" customWidth="1"/>
    <col min="3649" max="3650" width="9.140625" style="6"/>
    <col min="3651" max="3651" width="13.85546875" style="6" customWidth="1"/>
    <col min="3652" max="3841" width="9.140625" style="6"/>
    <col min="3842" max="3843" width="0" style="6" hidden="1" customWidth="1"/>
    <col min="3844" max="3844" width="31.7109375" style="6" customWidth="1"/>
    <col min="3845" max="3845" width="32.5703125" style="6" customWidth="1"/>
    <col min="3846" max="3846" width="13.140625" style="6" customWidth="1"/>
    <col min="3847" max="3847" width="11" style="6" customWidth="1"/>
    <col min="3848" max="3848" width="9.28515625" style="6" customWidth="1"/>
    <col min="3849" max="3857" width="0" style="6" hidden="1" customWidth="1"/>
    <col min="3858" max="3859" width="30.5703125" style="6" customWidth="1"/>
    <col min="3860" max="3881" width="0" style="6" hidden="1" customWidth="1"/>
    <col min="3882" max="3887" width="23.5703125" style="6" customWidth="1"/>
    <col min="3888" max="3888" width="28.7109375" style="6" customWidth="1"/>
    <col min="3889" max="3889" width="27.42578125" style="6" customWidth="1"/>
    <col min="3890" max="3890" width="22.85546875" style="6" customWidth="1"/>
    <col min="3891" max="3891" width="9.5703125" style="6" customWidth="1"/>
    <col min="3892" max="3892" width="12" style="6" customWidth="1"/>
    <col min="3893" max="3893" width="23.28515625" style="6" customWidth="1"/>
    <col min="3894" max="3894" width="17.140625" style="6" customWidth="1"/>
    <col min="3895" max="3895" width="10.42578125" style="6" customWidth="1"/>
    <col min="3896" max="3896" width="12.28515625" style="6" customWidth="1"/>
    <col min="3897" max="3897" width="15.5703125" style="6" customWidth="1"/>
    <col min="3898" max="3898" width="16.5703125" style="6" customWidth="1"/>
    <col min="3899" max="3899" width="17.85546875" style="6" customWidth="1"/>
    <col min="3900" max="3900" width="15.140625" style="6" customWidth="1"/>
    <col min="3901" max="3901" width="20.140625" style="6" customWidth="1"/>
    <col min="3902" max="3902" width="15.140625" style="6" customWidth="1"/>
    <col min="3903" max="3903" width="20.140625" style="6" customWidth="1"/>
    <col min="3904" max="3904" width="21" style="6" customWidth="1"/>
    <col min="3905" max="3906" width="9.140625" style="6"/>
    <col min="3907" max="3907" width="13.85546875" style="6" customWidth="1"/>
    <col min="3908" max="4097" width="9.140625" style="6"/>
    <col min="4098" max="4099" width="0" style="6" hidden="1" customWidth="1"/>
    <col min="4100" max="4100" width="31.7109375" style="6" customWidth="1"/>
    <col min="4101" max="4101" width="32.5703125" style="6" customWidth="1"/>
    <col min="4102" max="4102" width="13.140625" style="6" customWidth="1"/>
    <col min="4103" max="4103" width="11" style="6" customWidth="1"/>
    <col min="4104" max="4104" width="9.28515625" style="6" customWidth="1"/>
    <col min="4105" max="4113" width="0" style="6" hidden="1" customWidth="1"/>
    <col min="4114" max="4115" width="30.5703125" style="6" customWidth="1"/>
    <col min="4116" max="4137" width="0" style="6" hidden="1" customWidth="1"/>
    <col min="4138" max="4143" width="23.5703125" style="6" customWidth="1"/>
    <col min="4144" max="4144" width="28.7109375" style="6" customWidth="1"/>
    <col min="4145" max="4145" width="27.42578125" style="6" customWidth="1"/>
    <col min="4146" max="4146" width="22.85546875" style="6" customWidth="1"/>
    <col min="4147" max="4147" width="9.5703125" style="6" customWidth="1"/>
    <col min="4148" max="4148" width="12" style="6" customWidth="1"/>
    <col min="4149" max="4149" width="23.28515625" style="6" customWidth="1"/>
    <col min="4150" max="4150" width="17.140625" style="6" customWidth="1"/>
    <col min="4151" max="4151" width="10.42578125" style="6" customWidth="1"/>
    <col min="4152" max="4152" width="12.28515625" style="6" customWidth="1"/>
    <col min="4153" max="4153" width="15.5703125" style="6" customWidth="1"/>
    <col min="4154" max="4154" width="16.5703125" style="6" customWidth="1"/>
    <col min="4155" max="4155" width="17.85546875" style="6" customWidth="1"/>
    <col min="4156" max="4156" width="15.140625" style="6" customWidth="1"/>
    <col min="4157" max="4157" width="20.140625" style="6" customWidth="1"/>
    <col min="4158" max="4158" width="15.140625" style="6" customWidth="1"/>
    <col min="4159" max="4159" width="20.140625" style="6" customWidth="1"/>
    <col min="4160" max="4160" width="21" style="6" customWidth="1"/>
    <col min="4161" max="4162" width="9.140625" style="6"/>
    <col min="4163" max="4163" width="13.85546875" style="6" customWidth="1"/>
    <col min="4164" max="4353" width="9.140625" style="6"/>
    <col min="4354" max="4355" width="0" style="6" hidden="1" customWidth="1"/>
    <col min="4356" max="4356" width="31.7109375" style="6" customWidth="1"/>
    <col min="4357" max="4357" width="32.5703125" style="6" customWidth="1"/>
    <col min="4358" max="4358" width="13.140625" style="6" customWidth="1"/>
    <col min="4359" max="4359" width="11" style="6" customWidth="1"/>
    <col min="4360" max="4360" width="9.28515625" style="6" customWidth="1"/>
    <col min="4361" max="4369" width="0" style="6" hidden="1" customWidth="1"/>
    <col min="4370" max="4371" width="30.5703125" style="6" customWidth="1"/>
    <col min="4372" max="4393" width="0" style="6" hidden="1" customWidth="1"/>
    <col min="4394" max="4399" width="23.5703125" style="6" customWidth="1"/>
    <col min="4400" max="4400" width="28.7109375" style="6" customWidth="1"/>
    <col min="4401" max="4401" width="27.42578125" style="6" customWidth="1"/>
    <col min="4402" max="4402" width="22.85546875" style="6" customWidth="1"/>
    <col min="4403" max="4403" width="9.5703125" style="6" customWidth="1"/>
    <col min="4404" max="4404" width="12" style="6" customWidth="1"/>
    <col min="4405" max="4405" width="23.28515625" style="6" customWidth="1"/>
    <col min="4406" max="4406" width="17.140625" style="6" customWidth="1"/>
    <col min="4407" max="4407" width="10.42578125" style="6" customWidth="1"/>
    <col min="4408" max="4408" width="12.28515625" style="6" customWidth="1"/>
    <col min="4409" max="4409" width="15.5703125" style="6" customWidth="1"/>
    <col min="4410" max="4410" width="16.5703125" style="6" customWidth="1"/>
    <col min="4411" max="4411" width="17.85546875" style="6" customWidth="1"/>
    <col min="4412" max="4412" width="15.140625" style="6" customWidth="1"/>
    <col min="4413" max="4413" width="20.140625" style="6" customWidth="1"/>
    <col min="4414" max="4414" width="15.140625" style="6" customWidth="1"/>
    <col min="4415" max="4415" width="20.140625" style="6" customWidth="1"/>
    <col min="4416" max="4416" width="21" style="6" customWidth="1"/>
    <col min="4417" max="4418" width="9.140625" style="6"/>
    <col min="4419" max="4419" width="13.85546875" style="6" customWidth="1"/>
    <col min="4420" max="4609" width="9.140625" style="6"/>
    <col min="4610" max="4611" width="0" style="6" hidden="1" customWidth="1"/>
    <col min="4612" max="4612" width="31.7109375" style="6" customWidth="1"/>
    <col min="4613" max="4613" width="32.5703125" style="6" customWidth="1"/>
    <col min="4614" max="4614" width="13.140625" style="6" customWidth="1"/>
    <col min="4615" max="4615" width="11" style="6" customWidth="1"/>
    <col min="4616" max="4616" width="9.28515625" style="6" customWidth="1"/>
    <col min="4617" max="4625" width="0" style="6" hidden="1" customWidth="1"/>
    <col min="4626" max="4627" width="30.5703125" style="6" customWidth="1"/>
    <col min="4628" max="4649" width="0" style="6" hidden="1" customWidth="1"/>
    <col min="4650" max="4655" width="23.5703125" style="6" customWidth="1"/>
    <col min="4656" max="4656" width="28.7109375" style="6" customWidth="1"/>
    <col min="4657" max="4657" width="27.42578125" style="6" customWidth="1"/>
    <col min="4658" max="4658" width="22.85546875" style="6" customWidth="1"/>
    <col min="4659" max="4659" width="9.5703125" style="6" customWidth="1"/>
    <col min="4660" max="4660" width="12" style="6" customWidth="1"/>
    <col min="4661" max="4661" width="23.28515625" style="6" customWidth="1"/>
    <col min="4662" max="4662" width="17.140625" style="6" customWidth="1"/>
    <col min="4663" max="4663" width="10.42578125" style="6" customWidth="1"/>
    <col min="4664" max="4664" width="12.28515625" style="6" customWidth="1"/>
    <col min="4665" max="4665" width="15.5703125" style="6" customWidth="1"/>
    <col min="4666" max="4666" width="16.5703125" style="6" customWidth="1"/>
    <col min="4667" max="4667" width="17.85546875" style="6" customWidth="1"/>
    <col min="4668" max="4668" width="15.140625" style="6" customWidth="1"/>
    <col min="4669" max="4669" width="20.140625" style="6" customWidth="1"/>
    <col min="4670" max="4670" width="15.140625" style="6" customWidth="1"/>
    <col min="4671" max="4671" width="20.140625" style="6" customWidth="1"/>
    <col min="4672" max="4672" width="21" style="6" customWidth="1"/>
    <col min="4673" max="4674" width="9.140625" style="6"/>
    <col min="4675" max="4675" width="13.85546875" style="6" customWidth="1"/>
    <col min="4676" max="4865" width="9.140625" style="6"/>
    <col min="4866" max="4867" width="0" style="6" hidden="1" customWidth="1"/>
    <col min="4868" max="4868" width="31.7109375" style="6" customWidth="1"/>
    <col min="4869" max="4869" width="32.5703125" style="6" customWidth="1"/>
    <col min="4870" max="4870" width="13.140625" style="6" customWidth="1"/>
    <col min="4871" max="4871" width="11" style="6" customWidth="1"/>
    <col min="4872" max="4872" width="9.28515625" style="6" customWidth="1"/>
    <col min="4873" max="4881" width="0" style="6" hidden="1" customWidth="1"/>
    <col min="4882" max="4883" width="30.5703125" style="6" customWidth="1"/>
    <col min="4884" max="4905" width="0" style="6" hidden="1" customWidth="1"/>
    <col min="4906" max="4911" width="23.5703125" style="6" customWidth="1"/>
    <col min="4912" max="4912" width="28.7109375" style="6" customWidth="1"/>
    <col min="4913" max="4913" width="27.42578125" style="6" customWidth="1"/>
    <col min="4914" max="4914" width="22.85546875" style="6" customWidth="1"/>
    <col min="4915" max="4915" width="9.5703125" style="6" customWidth="1"/>
    <col min="4916" max="4916" width="12" style="6" customWidth="1"/>
    <col min="4917" max="4917" width="23.28515625" style="6" customWidth="1"/>
    <col min="4918" max="4918" width="17.140625" style="6" customWidth="1"/>
    <col min="4919" max="4919" width="10.42578125" style="6" customWidth="1"/>
    <col min="4920" max="4920" width="12.28515625" style="6" customWidth="1"/>
    <col min="4921" max="4921" width="15.5703125" style="6" customWidth="1"/>
    <col min="4922" max="4922" width="16.5703125" style="6" customWidth="1"/>
    <col min="4923" max="4923" width="17.85546875" style="6" customWidth="1"/>
    <col min="4924" max="4924" width="15.140625" style="6" customWidth="1"/>
    <col min="4925" max="4925" width="20.140625" style="6" customWidth="1"/>
    <col min="4926" max="4926" width="15.140625" style="6" customWidth="1"/>
    <col min="4927" max="4927" width="20.140625" style="6" customWidth="1"/>
    <col min="4928" max="4928" width="21" style="6" customWidth="1"/>
    <col min="4929" max="4930" width="9.140625" style="6"/>
    <col min="4931" max="4931" width="13.85546875" style="6" customWidth="1"/>
    <col min="4932" max="5121" width="9.140625" style="6"/>
    <col min="5122" max="5123" width="0" style="6" hidden="1" customWidth="1"/>
    <col min="5124" max="5124" width="31.7109375" style="6" customWidth="1"/>
    <col min="5125" max="5125" width="32.5703125" style="6" customWidth="1"/>
    <col min="5126" max="5126" width="13.140625" style="6" customWidth="1"/>
    <col min="5127" max="5127" width="11" style="6" customWidth="1"/>
    <col min="5128" max="5128" width="9.28515625" style="6" customWidth="1"/>
    <col min="5129" max="5137" width="0" style="6" hidden="1" customWidth="1"/>
    <col min="5138" max="5139" width="30.5703125" style="6" customWidth="1"/>
    <col min="5140" max="5161" width="0" style="6" hidden="1" customWidth="1"/>
    <col min="5162" max="5167" width="23.5703125" style="6" customWidth="1"/>
    <col min="5168" max="5168" width="28.7109375" style="6" customWidth="1"/>
    <col min="5169" max="5169" width="27.42578125" style="6" customWidth="1"/>
    <col min="5170" max="5170" width="22.85546875" style="6" customWidth="1"/>
    <col min="5171" max="5171" width="9.5703125" style="6" customWidth="1"/>
    <col min="5172" max="5172" width="12" style="6" customWidth="1"/>
    <col min="5173" max="5173" width="23.28515625" style="6" customWidth="1"/>
    <col min="5174" max="5174" width="17.140625" style="6" customWidth="1"/>
    <col min="5175" max="5175" width="10.42578125" style="6" customWidth="1"/>
    <col min="5176" max="5176" width="12.28515625" style="6" customWidth="1"/>
    <col min="5177" max="5177" width="15.5703125" style="6" customWidth="1"/>
    <col min="5178" max="5178" width="16.5703125" style="6" customWidth="1"/>
    <col min="5179" max="5179" width="17.85546875" style="6" customWidth="1"/>
    <col min="5180" max="5180" width="15.140625" style="6" customWidth="1"/>
    <col min="5181" max="5181" width="20.140625" style="6" customWidth="1"/>
    <col min="5182" max="5182" width="15.140625" style="6" customWidth="1"/>
    <col min="5183" max="5183" width="20.140625" style="6" customWidth="1"/>
    <col min="5184" max="5184" width="21" style="6" customWidth="1"/>
    <col min="5185" max="5186" width="9.140625" style="6"/>
    <col min="5187" max="5187" width="13.85546875" style="6" customWidth="1"/>
    <col min="5188" max="5377" width="9.140625" style="6"/>
    <col min="5378" max="5379" width="0" style="6" hidden="1" customWidth="1"/>
    <col min="5380" max="5380" width="31.7109375" style="6" customWidth="1"/>
    <col min="5381" max="5381" width="32.5703125" style="6" customWidth="1"/>
    <col min="5382" max="5382" width="13.140625" style="6" customWidth="1"/>
    <col min="5383" max="5383" width="11" style="6" customWidth="1"/>
    <col min="5384" max="5384" width="9.28515625" style="6" customWidth="1"/>
    <col min="5385" max="5393" width="0" style="6" hidden="1" customWidth="1"/>
    <col min="5394" max="5395" width="30.5703125" style="6" customWidth="1"/>
    <col min="5396" max="5417" width="0" style="6" hidden="1" customWidth="1"/>
    <col min="5418" max="5423" width="23.5703125" style="6" customWidth="1"/>
    <col min="5424" max="5424" width="28.7109375" style="6" customWidth="1"/>
    <col min="5425" max="5425" width="27.42578125" style="6" customWidth="1"/>
    <col min="5426" max="5426" width="22.85546875" style="6" customWidth="1"/>
    <col min="5427" max="5427" width="9.5703125" style="6" customWidth="1"/>
    <col min="5428" max="5428" width="12" style="6" customWidth="1"/>
    <col min="5429" max="5429" width="23.28515625" style="6" customWidth="1"/>
    <col min="5430" max="5430" width="17.140625" style="6" customWidth="1"/>
    <col min="5431" max="5431" width="10.42578125" style="6" customWidth="1"/>
    <col min="5432" max="5432" width="12.28515625" style="6" customWidth="1"/>
    <col min="5433" max="5433" width="15.5703125" style="6" customWidth="1"/>
    <col min="5434" max="5434" width="16.5703125" style="6" customWidth="1"/>
    <col min="5435" max="5435" width="17.85546875" style="6" customWidth="1"/>
    <col min="5436" max="5436" width="15.140625" style="6" customWidth="1"/>
    <col min="5437" max="5437" width="20.140625" style="6" customWidth="1"/>
    <col min="5438" max="5438" width="15.140625" style="6" customWidth="1"/>
    <col min="5439" max="5439" width="20.140625" style="6" customWidth="1"/>
    <col min="5440" max="5440" width="21" style="6" customWidth="1"/>
    <col min="5441" max="5442" width="9.140625" style="6"/>
    <col min="5443" max="5443" width="13.85546875" style="6" customWidth="1"/>
    <col min="5444" max="5633" width="9.140625" style="6"/>
    <col min="5634" max="5635" width="0" style="6" hidden="1" customWidth="1"/>
    <col min="5636" max="5636" width="31.7109375" style="6" customWidth="1"/>
    <col min="5637" max="5637" width="32.5703125" style="6" customWidth="1"/>
    <col min="5638" max="5638" width="13.140625" style="6" customWidth="1"/>
    <col min="5639" max="5639" width="11" style="6" customWidth="1"/>
    <col min="5640" max="5640" width="9.28515625" style="6" customWidth="1"/>
    <col min="5641" max="5649" width="0" style="6" hidden="1" customWidth="1"/>
    <col min="5650" max="5651" width="30.5703125" style="6" customWidth="1"/>
    <col min="5652" max="5673" width="0" style="6" hidden="1" customWidth="1"/>
    <col min="5674" max="5679" width="23.5703125" style="6" customWidth="1"/>
    <col min="5680" max="5680" width="28.7109375" style="6" customWidth="1"/>
    <col min="5681" max="5681" width="27.42578125" style="6" customWidth="1"/>
    <col min="5682" max="5682" width="22.85546875" style="6" customWidth="1"/>
    <col min="5683" max="5683" width="9.5703125" style="6" customWidth="1"/>
    <col min="5684" max="5684" width="12" style="6" customWidth="1"/>
    <col min="5685" max="5685" width="23.28515625" style="6" customWidth="1"/>
    <col min="5686" max="5686" width="17.140625" style="6" customWidth="1"/>
    <col min="5687" max="5687" width="10.42578125" style="6" customWidth="1"/>
    <col min="5688" max="5688" width="12.28515625" style="6" customWidth="1"/>
    <col min="5689" max="5689" width="15.5703125" style="6" customWidth="1"/>
    <col min="5690" max="5690" width="16.5703125" style="6" customWidth="1"/>
    <col min="5691" max="5691" width="17.85546875" style="6" customWidth="1"/>
    <col min="5692" max="5692" width="15.140625" style="6" customWidth="1"/>
    <col min="5693" max="5693" width="20.140625" style="6" customWidth="1"/>
    <col min="5694" max="5694" width="15.140625" style="6" customWidth="1"/>
    <col min="5695" max="5695" width="20.140625" style="6" customWidth="1"/>
    <col min="5696" max="5696" width="21" style="6" customWidth="1"/>
    <col min="5697" max="5698" width="9.140625" style="6"/>
    <col min="5699" max="5699" width="13.85546875" style="6" customWidth="1"/>
    <col min="5700" max="5889" width="9.140625" style="6"/>
    <col min="5890" max="5891" width="0" style="6" hidden="1" customWidth="1"/>
    <col min="5892" max="5892" width="31.7109375" style="6" customWidth="1"/>
    <col min="5893" max="5893" width="32.5703125" style="6" customWidth="1"/>
    <col min="5894" max="5894" width="13.140625" style="6" customWidth="1"/>
    <col min="5895" max="5895" width="11" style="6" customWidth="1"/>
    <col min="5896" max="5896" width="9.28515625" style="6" customWidth="1"/>
    <col min="5897" max="5905" width="0" style="6" hidden="1" customWidth="1"/>
    <col min="5906" max="5907" width="30.5703125" style="6" customWidth="1"/>
    <col min="5908" max="5929" width="0" style="6" hidden="1" customWidth="1"/>
    <col min="5930" max="5935" width="23.5703125" style="6" customWidth="1"/>
    <col min="5936" max="5936" width="28.7109375" style="6" customWidth="1"/>
    <col min="5937" max="5937" width="27.42578125" style="6" customWidth="1"/>
    <col min="5938" max="5938" width="22.85546875" style="6" customWidth="1"/>
    <col min="5939" max="5939" width="9.5703125" style="6" customWidth="1"/>
    <col min="5940" max="5940" width="12" style="6" customWidth="1"/>
    <col min="5941" max="5941" width="23.28515625" style="6" customWidth="1"/>
    <col min="5942" max="5942" width="17.140625" style="6" customWidth="1"/>
    <col min="5943" max="5943" width="10.42578125" style="6" customWidth="1"/>
    <col min="5944" max="5944" width="12.28515625" style="6" customWidth="1"/>
    <col min="5945" max="5945" width="15.5703125" style="6" customWidth="1"/>
    <col min="5946" max="5946" width="16.5703125" style="6" customWidth="1"/>
    <col min="5947" max="5947" width="17.85546875" style="6" customWidth="1"/>
    <col min="5948" max="5948" width="15.140625" style="6" customWidth="1"/>
    <col min="5949" max="5949" width="20.140625" style="6" customWidth="1"/>
    <col min="5950" max="5950" width="15.140625" style="6" customWidth="1"/>
    <col min="5951" max="5951" width="20.140625" style="6" customWidth="1"/>
    <col min="5952" max="5952" width="21" style="6" customWidth="1"/>
    <col min="5953" max="5954" width="9.140625" style="6"/>
    <col min="5955" max="5955" width="13.85546875" style="6" customWidth="1"/>
    <col min="5956" max="6145" width="9.140625" style="6"/>
    <col min="6146" max="6147" width="0" style="6" hidden="1" customWidth="1"/>
    <col min="6148" max="6148" width="31.7109375" style="6" customWidth="1"/>
    <col min="6149" max="6149" width="32.5703125" style="6" customWidth="1"/>
    <col min="6150" max="6150" width="13.140625" style="6" customWidth="1"/>
    <col min="6151" max="6151" width="11" style="6" customWidth="1"/>
    <col min="6152" max="6152" width="9.28515625" style="6" customWidth="1"/>
    <col min="6153" max="6161" width="0" style="6" hidden="1" customWidth="1"/>
    <col min="6162" max="6163" width="30.5703125" style="6" customWidth="1"/>
    <col min="6164" max="6185" width="0" style="6" hidden="1" customWidth="1"/>
    <col min="6186" max="6191" width="23.5703125" style="6" customWidth="1"/>
    <col min="6192" max="6192" width="28.7109375" style="6" customWidth="1"/>
    <col min="6193" max="6193" width="27.42578125" style="6" customWidth="1"/>
    <col min="6194" max="6194" width="22.85546875" style="6" customWidth="1"/>
    <col min="6195" max="6195" width="9.5703125" style="6" customWidth="1"/>
    <col min="6196" max="6196" width="12" style="6" customWidth="1"/>
    <col min="6197" max="6197" width="23.28515625" style="6" customWidth="1"/>
    <col min="6198" max="6198" width="17.140625" style="6" customWidth="1"/>
    <col min="6199" max="6199" width="10.42578125" style="6" customWidth="1"/>
    <col min="6200" max="6200" width="12.28515625" style="6" customWidth="1"/>
    <col min="6201" max="6201" width="15.5703125" style="6" customWidth="1"/>
    <col min="6202" max="6202" width="16.5703125" style="6" customWidth="1"/>
    <col min="6203" max="6203" width="17.85546875" style="6" customWidth="1"/>
    <col min="6204" max="6204" width="15.140625" style="6" customWidth="1"/>
    <col min="6205" max="6205" width="20.140625" style="6" customWidth="1"/>
    <col min="6206" max="6206" width="15.140625" style="6" customWidth="1"/>
    <col min="6207" max="6207" width="20.140625" style="6" customWidth="1"/>
    <col min="6208" max="6208" width="21" style="6" customWidth="1"/>
    <col min="6209" max="6210" width="9.140625" style="6"/>
    <col min="6211" max="6211" width="13.85546875" style="6" customWidth="1"/>
    <col min="6212" max="6401" width="9.140625" style="6"/>
    <col min="6402" max="6403" width="0" style="6" hidden="1" customWidth="1"/>
    <col min="6404" max="6404" width="31.7109375" style="6" customWidth="1"/>
    <col min="6405" max="6405" width="32.5703125" style="6" customWidth="1"/>
    <col min="6406" max="6406" width="13.140625" style="6" customWidth="1"/>
    <col min="6407" max="6407" width="11" style="6" customWidth="1"/>
    <col min="6408" max="6408" width="9.28515625" style="6" customWidth="1"/>
    <col min="6409" max="6417" width="0" style="6" hidden="1" customWidth="1"/>
    <col min="6418" max="6419" width="30.5703125" style="6" customWidth="1"/>
    <col min="6420" max="6441" width="0" style="6" hidden="1" customWidth="1"/>
    <col min="6442" max="6447" width="23.5703125" style="6" customWidth="1"/>
    <col min="6448" max="6448" width="28.7109375" style="6" customWidth="1"/>
    <col min="6449" max="6449" width="27.42578125" style="6" customWidth="1"/>
    <col min="6450" max="6450" width="22.85546875" style="6" customWidth="1"/>
    <col min="6451" max="6451" width="9.5703125" style="6" customWidth="1"/>
    <col min="6452" max="6452" width="12" style="6" customWidth="1"/>
    <col min="6453" max="6453" width="23.28515625" style="6" customWidth="1"/>
    <col min="6454" max="6454" width="17.140625" style="6" customWidth="1"/>
    <col min="6455" max="6455" width="10.42578125" style="6" customWidth="1"/>
    <col min="6456" max="6456" width="12.28515625" style="6" customWidth="1"/>
    <col min="6457" max="6457" width="15.5703125" style="6" customWidth="1"/>
    <col min="6458" max="6458" width="16.5703125" style="6" customWidth="1"/>
    <col min="6459" max="6459" width="17.85546875" style="6" customWidth="1"/>
    <col min="6460" max="6460" width="15.140625" style="6" customWidth="1"/>
    <col min="6461" max="6461" width="20.140625" style="6" customWidth="1"/>
    <col min="6462" max="6462" width="15.140625" style="6" customWidth="1"/>
    <col min="6463" max="6463" width="20.140625" style="6" customWidth="1"/>
    <col min="6464" max="6464" width="21" style="6" customWidth="1"/>
    <col min="6465" max="6466" width="9.140625" style="6"/>
    <col min="6467" max="6467" width="13.85546875" style="6" customWidth="1"/>
    <col min="6468" max="6657" width="9.140625" style="6"/>
    <col min="6658" max="6659" width="0" style="6" hidden="1" customWidth="1"/>
    <col min="6660" max="6660" width="31.7109375" style="6" customWidth="1"/>
    <col min="6661" max="6661" width="32.5703125" style="6" customWidth="1"/>
    <col min="6662" max="6662" width="13.140625" style="6" customWidth="1"/>
    <col min="6663" max="6663" width="11" style="6" customWidth="1"/>
    <col min="6664" max="6664" width="9.28515625" style="6" customWidth="1"/>
    <col min="6665" max="6673" width="0" style="6" hidden="1" customWidth="1"/>
    <col min="6674" max="6675" width="30.5703125" style="6" customWidth="1"/>
    <col min="6676" max="6697" width="0" style="6" hidden="1" customWidth="1"/>
    <col min="6698" max="6703" width="23.5703125" style="6" customWidth="1"/>
    <col min="6704" max="6704" width="28.7109375" style="6" customWidth="1"/>
    <col min="6705" max="6705" width="27.42578125" style="6" customWidth="1"/>
    <col min="6706" max="6706" width="22.85546875" style="6" customWidth="1"/>
    <col min="6707" max="6707" width="9.5703125" style="6" customWidth="1"/>
    <col min="6708" max="6708" width="12" style="6" customWidth="1"/>
    <col min="6709" max="6709" width="23.28515625" style="6" customWidth="1"/>
    <col min="6710" max="6710" width="17.140625" style="6" customWidth="1"/>
    <col min="6711" max="6711" width="10.42578125" style="6" customWidth="1"/>
    <col min="6712" max="6712" width="12.28515625" style="6" customWidth="1"/>
    <col min="6713" max="6713" width="15.5703125" style="6" customWidth="1"/>
    <col min="6714" max="6714" width="16.5703125" style="6" customWidth="1"/>
    <col min="6715" max="6715" width="17.85546875" style="6" customWidth="1"/>
    <col min="6716" max="6716" width="15.140625" style="6" customWidth="1"/>
    <col min="6717" max="6717" width="20.140625" style="6" customWidth="1"/>
    <col min="6718" max="6718" width="15.140625" style="6" customWidth="1"/>
    <col min="6719" max="6719" width="20.140625" style="6" customWidth="1"/>
    <col min="6720" max="6720" width="21" style="6" customWidth="1"/>
    <col min="6721" max="6722" width="9.140625" style="6"/>
    <col min="6723" max="6723" width="13.85546875" style="6" customWidth="1"/>
    <col min="6724" max="6913" width="9.140625" style="6"/>
    <col min="6914" max="6915" width="0" style="6" hidden="1" customWidth="1"/>
    <col min="6916" max="6916" width="31.7109375" style="6" customWidth="1"/>
    <col min="6917" max="6917" width="32.5703125" style="6" customWidth="1"/>
    <col min="6918" max="6918" width="13.140625" style="6" customWidth="1"/>
    <col min="6919" max="6919" width="11" style="6" customWidth="1"/>
    <col min="6920" max="6920" width="9.28515625" style="6" customWidth="1"/>
    <col min="6921" max="6929" width="0" style="6" hidden="1" customWidth="1"/>
    <col min="6930" max="6931" width="30.5703125" style="6" customWidth="1"/>
    <col min="6932" max="6953" width="0" style="6" hidden="1" customWidth="1"/>
    <col min="6954" max="6959" width="23.5703125" style="6" customWidth="1"/>
    <col min="6960" max="6960" width="28.7109375" style="6" customWidth="1"/>
    <col min="6961" max="6961" width="27.42578125" style="6" customWidth="1"/>
    <col min="6962" max="6962" width="22.85546875" style="6" customWidth="1"/>
    <col min="6963" max="6963" width="9.5703125" style="6" customWidth="1"/>
    <col min="6964" max="6964" width="12" style="6" customWidth="1"/>
    <col min="6965" max="6965" width="23.28515625" style="6" customWidth="1"/>
    <col min="6966" max="6966" width="17.140625" style="6" customWidth="1"/>
    <col min="6967" max="6967" width="10.42578125" style="6" customWidth="1"/>
    <col min="6968" max="6968" width="12.28515625" style="6" customWidth="1"/>
    <col min="6969" max="6969" width="15.5703125" style="6" customWidth="1"/>
    <col min="6970" max="6970" width="16.5703125" style="6" customWidth="1"/>
    <col min="6971" max="6971" width="17.85546875" style="6" customWidth="1"/>
    <col min="6972" max="6972" width="15.140625" style="6" customWidth="1"/>
    <col min="6973" max="6973" width="20.140625" style="6" customWidth="1"/>
    <col min="6974" max="6974" width="15.140625" style="6" customWidth="1"/>
    <col min="6975" max="6975" width="20.140625" style="6" customWidth="1"/>
    <col min="6976" max="6976" width="21" style="6" customWidth="1"/>
    <col min="6977" max="6978" width="9.140625" style="6"/>
    <col min="6979" max="6979" width="13.85546875" style="6" customWidth="1"/>
    <col min="6980" max="7169" width="9.140625" style="6"/>
    <col min="7170" max="7171" width="0" style="6" hidden="1" customWidth="1"/>
    <col min="7172" max="7172" width="31.7109375" style="6" customWidth="1"/>
    <col min="7173" max="7173" width="32.5703125" style="6" customWidth="1"/>
    <col min="7174" max="7174" width="13.140625" style="6" customWidth="1"/>
    <col min="7175" max="7175" width="11" style="6" customWidth="1"/>
    <col min="7176" max="7176" width="9.28515625" style="6" customWidth="1"/>
    <col min="7177" max="7185" width="0" style="6" hidden="1" customWidth="1"/>
    <col min="7186" max="7187" width="30.5703125" style="6" customWidth="1"/>
    <col min="7188" max="7209" width="0" style="6" hidden="1" customWidth="1"/>
    <col min="7210" max="7215" width="23.5703125" style="6" customWidth="1"/>
    <col min="7216" max="7216" width="28.7109375" style="6" customWidth="1"/>
    <col min="7217" max="7217" width="27.42578125" style="6" customWidth="1"/>
    <col min="7218" max="7218" width="22.85546875" style="6" customWidth="1"/>
    <col min="7219" max="7219" width="9.5703125" style="6" customWidth="1"/>
    <col min="7220" max="7220" width="12" style="6" customWidth="1"/>
    <col min="7221" max="7221" width="23.28515625" style="6" customWidth="1"/>
    <col min="7222" max="7222" width="17.140625" style="6" customWidth="1"/>
    <col min="7223" max="7223" width="10.42578125" style="6" customWidth="1"/>
    <col min="7224" max="7224" width="12.28515625" style="6" customWidth="1"/>
    <col min="7225" max="7225" width="15.5703125" style="6" customWidth="1"/>
    <col min="7226" max="7226" width="16.5703125" style="6" customWidth="1"/>
    <col min="7227" max="7227" width="17.85546875" style="6" customWidth="1"/>
    <col min="7228" max="7228" width="15.140625" style="6" customWidth="1"/>
    <col min="7229" max="7229" width="20.140625" style="6" customWidth="1"/>
    <col min="7230" max="7230" width="15.140625" style="6" customWidth="1"/>
    <col min="7231" max="7231" width="20.140625" style="6" customWidth="1"/>
    <col min="7232" max="7232" width="21" style="6" customWidth="1"/>
    <col min="7233" max="7234" width="9.140625" style="6"/>
    <col min="7235" max="7235" width="13.85546875" style="6" customWidth="1"/>
    <col min="7236" max="7425" width="9.140625" style="6"/>
    <col min="7426" max="7427" width="0" style="6" hidden="1" customWidth="1"/>
    <col min="7428" max="7428" width="31.7109375" style="6" customWidth="1"/>
    <col min="7429" max="7429" width="32.5703125" style="6" customWidth="1"/>
    <col min="7430" max="7430" width="13.140625" style="6" customWidth="1"/>
    <col min="7431" max="7431" width="11" style="6" customWidth="1"/>
    <col min="7432" max="7432" width="9.28515625" style="6" customWidth="1"/>
    <col min="7433" max="7441" width="0" style="6" hidden="1" customWidth="1"/>
    <col min="7442" max="7443" width="30.5703125" style="6" customWidth="1"/>
    <col min="7444" max="7465" width="0" style="6" hidden="1" customWidth="1"/>
    <col min="7466" max="7471" width="23.5703125" style="6" customWidth="1"/>
    <col min="7472" max="7472" width="28.7109375" style="6" customWidth="1"/>
    <col min="7473" max="7473" width="27.42578125" style="6" customWidth="1"/>
    <col min="7474" max="7474" width="22.85546875" style="6" customWidth="1"/>
    <col min="7475" max="7475" width="9.5703125" style="6" customWidth="1"/>
    <col min="7476" max="7476" width="12" style="6" customWidth="1"/>
    <col min="7477" max="7477" width="23.28515625" style="6" customWidth="1"/>
    <col min="7478" max="7478" width="17.140625" style="6" customWidth="1"/>
    <col min="7479" max="7479" width="10.42578125" style="6" customWidth="1"/>
    <col min="7480" max="7480" width="12.28515625" style="6" customWidth="1"/>
    <col min="7481" max="7481" width="15.5703125" style="6" customWidth="1"/>
    <col min="7482" max="7482" width="16.5703125" style="6" customWidth="1"/>
    <col min="7483" max="7483" width="17.85546875" style="6" customWidth="1"/>
    <col min="7484" max="7484" width="15.140625" style="6" customWidth="1"/>
    <col min="7485" max="7485" width="20.140625" style="6" customWidth="1"/>
    <col min="7486" max="7486" width="15.140625" style="6" customWidth="1"/>
    <col min="7487" max="7487" width="20.140625" style="6" customWidth="1"/>
    <col min="7488" max="7488" width="21" style="6" customWidth="1"/>
    <col min="7489" max="7490" width="9.140625" style="6"/>
    <col min="7491" max="7491" width="13.85546875" style="6" customWidth="1"/>
    <col min="7492" max="7681" width="9.140625" style="6"/>
    <col min="7682" max="7683" width="0" style="6" hidden="1" customWidth="1"/>
    <col min="7684" max="7684" width="31.7109375" style="6" customWidth="1"/>
    <col min="7685" max="7685" width="32.5703125" style="6" customWidth="1"/>
    <col min="7686" max="7686" width="13.140625" style="6" customWidth="1"/>
    <col min="7687" max="7687" width="11" style="6" customWidth="1"/>
    <col min="7688" max="7688" width="9.28515625" style="6" customWidth="1"/>
    <col min="7689" max="7697" width="0" style="6" hidden="1" customWidth="1"/>
    <col min="7698" max="7699" width="30.5703125" style="6" customWidth="1"/>
    <col min="7700" max="7721" width="0" style="6" hidden="1" customWidth="1"/>
    <col min="7722" max="7727" width="23.5703125" style="6" customWidth="1"/>
    <col min="7728" max="7728" width="28.7109375" style="6" customWidth="1"/>
    <col min="7729" max="7729" width="27.42578125" style="6" customWidth="1"/>
    <col min="7730" max="7730" width="22.85546875" style="6" customWidth="1"/>
    <col min="7731" max="7731" width="9.5703125" style="6" customWidth="1"/>
    <col min="7732" max="7732" width="12" style="6" customWidth="1"/>
    <col min="7733" max="7733" width="23.28515625" style="6" customWidth="1"/>
    <col min="7734" max="7734" width="17.140625" style="6" customWidth="1"/>
    <col min="7735" max="7735" width="10.42578125" style="6" customWidth="1"/>
    <col min="7736" max="7736" width="12.28515625" style="6" customWidth="1"/>
    <col min="7737" max="7737" width="15.5703125" style="6" customWidth="1"/>
    <col min="7738" max="7738" width="16.5703125" style="6" customWidth="1"/>
    <col min="7739" max="7739" width="17.85546875" style="6" customWidth="1"/>
    <col min="7740" max="7740" width="15.140625" style="6" customWidth="1"/>
    <col min="7741" max="7741" width="20.140625" style="6" customWidth="1"/>
    <col min="7742" max="7742" width="15.140625" style="6" customWidth="1"/>
    <col min="7743" max="7743" width="20.140625" style="6" customWidth="1"/>
    <col min="7744" max="7744" width="21" style="6" customWidth="1"/>
    <col min="7745" max="7746" width="9.140625" style="6"/>
    <col min="7747" max="7747" width="13.85546875" style="6" customWidth="1"/>
    <col min="7748" max="7937" width="9.140625" style="6"/>
    <col min="7938" max="7939" width="0" style="6" hidden="1" customWidth="1"/>
    <col min="7940" max="7940" width="31.7109375" style="6" customWidth="1"/>
    <col min="7941" max="7941" width="32.5703125" style="6" customWidth="1"/>
    <col min="7942" max="7942" width="13.140625" style="6" customWidth="1"/>
    <col min="7943" max="7943" width="11" style="6" customWidth="1"/>
    <col min="7944" max="7944" width="9.28515625" style="6" customWidth="1"/>
    <col min="7945" max="7953" width="0" style="6" hidden="1" customWidth="1"/>
    <col min="7954" max="7955" width="30.5703125" style="6" customWidth="1"/>
    <col min="7956" max="7977" width="0" style="6" hidden="1" customWidth="1"/>
    <col min="7978" max="7983" width="23.5703125" style="6" customWidth="1"/>
    <col min="7984" max="7984" width="28.7109375" style="6" customWidth="1"/>
    <col min="7985" max="7985" width="27.42578125" style="6" customWidth="1"/>
    <col min="7986" max="7986" width="22.85546875" style="6" customWidth="1"/>
    <col min="7987" max="7987" width="9.5703125" style="6" customWidth="1"/>
    <col min="7988" max="7988" width="12" style="6" customWidth="1"/>
    <col min="7989" max="7989" width="23.28515625" style="6" customWidth="1"/>
    <col min="7990" max="7990" width="17.140625" style="6" customWidth="1"/>
    <col min="7991" max="7991" width="10.42578125" style="6" customWidth="1"/>
    <col min="7992" max="7992" width="12.28515625" style="6" customWidth="1"/>
    <col min="7993" max="7993" width="15.5703125" style="6" customWidth="1"/>
    <col min="7994" max="7994" width="16.5703125" style="6" customWidth="1"/>
    <col min="7995" max="7995" width="17.85546875" style="6" customWidth="1"/>
    <col min="7996" max="7996" width="15.140625" style="6" customWidth="1"/>
    <col min="7997" max="7997" width="20.140625" style="6" customWidth="1"/>
    <col min="7998" max="7998" width="15.140625" style="6" customWidth="1"/>
    <col min="7999" max="7999" width="20.140625" style="6" customWidth="1"/>
    <col min="8000" max="8000" width="21" style="6" customWidth="1"/>
    <col min="8001" max="8002" width="9.140625" style="6"/>
    <col min="8003" max="8003" width="13.85546875" style="6" customWidth="1"/>
    <col min="8004" max="8193" width="9.140625" style="6"/>
    <col min="8194" max="8195" width="0" style="6" hidden="1" customWidth="1"/>
    <col min="8196" max="8196" width="31.7109375" style="6" customWidth="1"/>
    <col min="8197" max="8197" width="32.5703125" style="6" customWidth="1"/>
    <col min="8198" max="8198" width="13.140625" style="6" customWidth="1"/>
    <col min="8199" max="8199" width="11" style="6" customWidth="1"/>
    <col min="8200" max="8200" width="9.28515625" style="6" customWidth="1"/>
    <col min="8201" max="8209" width="0" style="6" hidden="1" customWidth="1"/>
    <col min="8210" max="8211" width="30.5703125" style="6" customWidth="1"/>
    <col min="8212" max="8233" width="0" style="6" hidden="1" customWidth="1"/>
    <col min="8234" max="8239" width="23.5703125" style="6" customWidth="1"/>
    <col min="8240" max="8240" width="28.7109375" style="6" customWidth="1"/>
    <col min="8241" max="8241" width="27.42578125" style="6" customWidth="1"/>
    <col min="8242" max="8242" width="22.85546875" style="6" customWidth="1"/>
    <col min="8243" max="8243" width="9.5703125" style="6" customWidth="1"/>
    <col min="8244" max="8244" width="12" style="6" customWidth="1"/>
    <col min="8245" max="8245" width="23.28515625" style="6" customWidth="1"/>
    <col min="8246" max="8246" width="17.140625" style="6" customWidth="1"/>
    <col min="8247" max="8247" width="10.42578125" style="6" customWidth="1"/>
    <col min="8248" max="8248" width="12.28515625" style="6" customWidth="1"/>
    <col min="8249" max="8249" width="15.5703125" style="6" customWidth="1"/>
    <col min="8250" max="8250" width="16.5703125" style="6" customWidth="1"/>
    <col min="8251" max="8251" width="17.85546875" style="6" customWidth="1"/>
    <col min="8252" max="8252" width="15.140625" style="6" customWidth="1"/>
    <col min="8253" max="8253" width="20.140625" style="6" customWidth="1"/>
    <col min="8254" max="8254" width="15.140625" style="6" customWidth="1"/>
    <col min="8255" max="8255" width="20.140625" style="6" customWidth="1"/>
    <col min="8256" max="8256" width="21" style="6" customWidth="1"/>
    <col min="8257" max="8258" width="9.140625" style="6"/>
    <col min="8259" max="8259" width="13.85546875" style="6" customWidth="1"/>
    <col min="8260" max="8449" width="9.140625" style="6"/>
    <col min="8450" max="8451" width="0" style="6" hidden="1" customWidth="1"/>
    <col min="8452" max="8452" width="31.7109375" style="6" customWidth="1"/>
    <col min="8453" max="8453" width="32.5703125" style="6" customWidth="1"/>
    <col min="8454" max="8454" width="13.140625" style="6" customWidth="1"/>
    <col min="8455" max="8455" width="11" style="6" customWidth="1"/>
    <col min="8456" max="8456" width="9.28515625" style="6" customWidth="1"/>
    <col min="8457" max="8465" width="0" style="6" hidden="1" customWidth="1"/>
    <col min="8466" max="8467" width="30.5703125" style="6" customWidth="1"/>
    <col min="8468" max="8489" width="0" style="6" hidden="1" customWidth="1"/>
    <col min="8490" max="8495" width="23.5703125" style="6" customWidth="1"/>
    <col min="8496" max="8496" width="28.7109375" style="6" customWidth="1"/>
    <col min="8497" max="8497" width="27.42578125" style="6" customWidth="1"/>
    <col min="8498" max="8498" width="22.85546875" style="6" customWidth="1"/>
    <col min="8499" max="8499" width="9.5703125" style="6" customWidth="1"/>
    <col min="8500" max="8500" width="12" style="6" customWidth="1"/>
    <col min="8501" max="8501" width="23.28515625" style="6" customWidth="1"/>
    <col min="8502" max="8502" width="17.140625" style="6" customWidth="1"/>
    <col min="8503" max="8503" width="10.42578125" style="6" customWidth="1"/>
    <col min="8504" max="8504" width="12.28515625" style="6" customWidth="1"/>
    <col min="8505" max="8505" width="15.5703125" style="6" customWidth="1"/>
    <col min="8506" max="8506" width="16.5703125" style="6" customWidth="1"/>
    <col min="8507" max="8507" width="17.85546875" style="6" customWidth="1"/>
    <col min="8508" max="8508" width="15.140625" style="6" customWidth="1"/>
    <col min="8509" max="8509" width="20.140625" style="6" customWidth="1"/>
    <col min="8510" max="8510" width="15.140625" style="6" customWidth="1"/>
    <col min="8511" max="8511" width="20.140625" style="6" customWidth="1"/>
    <col min="8512" max="8512" width="21" style="6" customWidth="1"/>
    <col min="8513" max="8514" width="9.140625" style="6"/>
    <col min="8515" max="8515" width="13.85546875" style="6" customWidth="1"/>
    <col min="8516" max="8705" width="9.140625" style="6"/>
    <col min="8706" max="8707" width="0" style="6" hidden="1" customWidth="1"/>
    <col min="8708" max="8708" width="31.7109375" style="6" customWidth="1"/>
    <col min="8709" max="8709" width="32.5703125" style="6" customWidth="1"/>
    <col min="8710" max="8710" width="13.140625" style="6" customWidth="1"/>
    <col min="8711" max="8711" width="11" style="6" customWidth="1"/>
    <col min="8712" max="8712" width="9.28515625" style="6" customWidth="1"/>
    <col min="8713" max="8721" width="0" style="6" hidden="1" customWidth="1"/>
    <col min="8722" max="8723" width="30.5703125" style="6" customWidth="1"/>
    <col min="8724" max="8745" width="0" style="6" hidden="1" customWidth="1"/>
    <col min="8746" max="8751" width="23.5703125" style="6" customWidth="1"/>
    <col min="8752" max="8752" width="28.7109375" style="6" customWidth="1"/>
    <col min="8753" max="8753" width="27.42578125" style="6" customWidth="1"/>
    <col min="8754" max="8754" width="22.85546875" style="6" customWidth="1"/>
    <col min="8755" max="8755" width="9.5703125" style="6" customWidth="1"/>
    <col min="8756" max="8756" width="12" style="6" customWidth="1"/>
    <col min="8757" max="8757" width="23.28515625" style="6" customWidth="1"/>
    <col min="8758" max="8758" width="17.140625" style="6" customWidth="1"/>
    <col min="8759" max="8759" width="10.42578125" style="6" customWidth="1"/>
    <col min="8760" max="8760" width="12.28515625" style="6" customWidth="1"/>
    <col min="8761" max="8761" width="15.5703125" style="6" customWidth="1"/>
    <col min="8762" max="8762" width="16.5703125" style="6" customWidth="1"/>
    <col min="8763" max="8763" width="17.85546875" style="6" customWidth="1"/>
    <col min="8764" max="8764" width="15.140625" style="6" customWidth="1"/>
    <col min="8765" max="8765" width="20.140625" style="6" customWidth="1"/>
    <col min="8766" max="8766" width="15.140625" style="6" customWidth="1"/>
    <col min="8767" max="8767" width="20.140625" style="6" customWidth="1"/>
    <col min="8768" max="8768" width="21" style="6" customWidth="1"/>
    <col min="8769" max="8770" width="9.140625" style="6"/>
    <col min="8771" max="8771" width="13.85546875" style="6" customWidth="1"/>
    <col min="8772" max="8961" width="9.140625" style="6"/>
    <col min="8962" max="8963" width="0" style="6" hidden="1" customWidth="1"/>
    <col min="8964" max="8964" width="31.7109375" style="6" customWidth="1"/>
    <col min="8965" max="8965" width="32.5703125" style="6" customWidth="1"/>
    <col min="8966" max="8966" width="13.140625" style="6" customWidth="1"/>
    <col min="8967" max="8967" width="11" style="6" customWidth="1"/>
    <col min="8968" max="8968" width="9.28515625" style="6" customWidth="1"/>
    <col min="8969" max="8977" width="0" style="6" hidden="1" customWidth="1"/>
    <col min="8978" max="8979" width="30.5703125" style="6" customWidth="1"/>
    <col min="8980" max="9001" width="0" style="6" hidden="1" customWidth="1"/>
    <col min="9002" max="9007" width="23.5703125" style="6" customWidth="1"/>
    <col min="9008" max="9008" width="28.7109375" style="6" customWidth="1"/>
    <col min="9009" max="9009" width="27.42578125" style="6" customWidth="1"/>
    <col min="9010" max="9010" width="22.85546875" style="6" customWidth="1"/>
    <col min="9011" max="9011" width="9.5703125" style="6" customWidth="1"/>
    <col min="9012" max="9012" width="12" style="6" customWidth="1"/>
    <col min="9013" max="9013" width="23.28515625" style="6" customWidth="1"/>
    <col min="9014" max="9014" width="17.140625" style="6" customWidth="1"/>
    <col min="9015" max="9015" width="10.42578125" style="6" customWidth="1"/>
    <col min="9016" max="9016" width="12.28515625" style="6" customWidth="1"/>
    <col min="9017" max="9017" width="15.5703125" style="6" customWidth="1"/>
    <col min="9018" max="9018" width="16.5703125" style="6" customWidth="1"/>
    <col min="9019" max="9019" width="17.85546875" style="6" customWidth="1"/>
    <col min="9020" max="9020" width="15.140625" style="6" customWidth="1"/>
    <col min="9021" max="9021" width="20.140625" style="6" customWidth="1"/>
    <col min="9022" max="9022" width="15.140625" style="6" customWidth="1"/>
    <col min="9023" max="9023" width="20.140625" style="6" customWidth="1"/>
    <col min="9024" max="9024" width="21" style="6" customWidth="1"/>
    <col min="9025" max="9026" width="9.140625" style="6"/>
    <col min="9027" max="9027" width="13.85546875" style="6" customWidth="1"/>
    <col min="9028" max="9217" width="9.140625" style="6"/>
    <col min="9218" max="9219" width="0" style="6" hidden="1" customWidth="1"/>
    <col min="9220" max="9220" width="31.7109375" style="6" customWidth="1"/>
    <col min="9221" max="9221" width="32.5703125" style="6" customWidth="1"/>
    <col min="9222" max="9222" width="13.140625" style="6" customWidth="1"/>
    <col min="9223" max="9223" width="11" style="6" customWidth="1"/>
    <col min="9224" max="9224" width="9.28515625" style="6" customWidth="1"/>
    <col min="9225" max="9233" width="0" style="6" hidden="1" customWidth="1"/>
    <col min="9234" max="9235" width="30.5703125" style="6" customWidth="1"/>
    <col min="9236" max="9257" width="0" style="6" hidden="1" customWidth="1"/>
    <col min="9258" max="9263" width="23.5703125" style="6" customWidth="1"/>
    <col min="9264" max="9264" width="28.7109375" style="6" customWidth="1"/>
    <col min="9265" max="9265" width="27.42578125" style="6" customWidth="1"/>
    <col min="9266" max="9266" width="22.85546875" style="6" customWidth="1"/>
    <col min="9267" max="9267" width="9.5703125" style="6" customWidth="1"/>
    <col min="9268" max="9268" width="12" style="6" customWidth="1"/>
    <col min="9269" max="9269" width="23.28515625" style="6" customWidth="1"/>
    <col min="9270" max="9270" width="17.140625" style="6" customWidth="1"/>
    <col min="9271" max="9271" width="10.42578125" style="6" customWidth="1"/>
    <col min="9272" max="9272" width="12.28515625" style="6" customWidth="1"/>
    <col min="9273" max="9273" width="15.5703125" style="6" customWidth="1"/>
    <col min="9274" max="9274" width="16.5703125" style="6" customWidth="1"/>
    <col min="9275" max="9275" width="17.85546875" style="6" customWidth="1"/>
    <col min="9276" max="9276" width="15.140625" style="6" customWidth="1"/>
    <col min="9277" max="9277" width="20.140625" style="6" customWidth="1"/>
    <col min="9278" max="9278" width="15.140625" style="6" customWidth="1"/>
    <col min="9279" max="9279" width="20.140625" style="6" customWidth="1"/>
    <col min="9280" max="9280" width="21" style="6" customWidth="1"/>
    <col min="9281" max="9282" width="9.140625" style="6"/>
    <col min="9283" max="9283" width="13.85546875" style="6" customWidth="1"/>
    <col min="9284" max="9473" width="9.140625" style="6"/>
    <col min="9474" max="9475" width="0" style="6" hidden="1" customWidth="1"/>
    <col min="9476" max="9476" width="31.7109375" style="6" customWidth="1"/>
    <col min="9477" max="9477" width="32.5703125" style="6" customWidth="1"/>
    <col min="9478" max="9478" width="13.140625" style="6" customWidth="1"/>
    <col min="9479" max="9479" width="11" style="6" customWidth="1"/>
    <col min="9480" max="9480" width="9.28515625" style="6" customWidth="1"/>
    <col min="9481" max="9489" width="0" style="6" hidden="1" customWidth="1"/>
    <col min="9490" max="9491" width="30.5703125" style="6" customWidth="1"/>
    <col min="9492" max="9513" width="0" style="6" hidden="1" customWidth="1"/>
    <col min="9514" max="9519" width="23.5703125" style="6" customWidth="1"/>
    <col min="9520" max="9520" width="28.7109375" style="6" customWidth="1"/>
    <col min="9521" max="9521" width="27.42578125" style="6" customWidth="1"/>
    <col min="9522" max="9522" width="22.85546875" style="6" customWidth="1"/>
    <col min="9523" max="9523" width="9.5703125" style="6" customWidth="1"/>
    <col min="9524" max="9524" width="12" style="6" customWidth="1"/>
    <col min="9525" max="9525" width="23.28515625" style="6" customWidth="1"/>
    <col min="9526" max="9526" width="17.140625" style="6" customWidth="1"/>
    <col min="9527" max="9527" width="10.42578125" style="6" customWidth="1"/>
    <col min="9528" max="9528" width="12.28515625" style="6" customWidth="1"/>
    <col min="9529" max="9529" width="15.5703125" style="6" customWidth="1"/>
    <col min="9530" max="9530" width="16.5703125" style="6" customWidth="1"/>
    <col min="9531" max="9531" width="17.85546875" style="6" customWidth="1"/>
    <col min="9532" max="9532" width="15.140625" style="6" customWidth="1"/>
    <col min="9533" max="9533" width="20.140625" style="6" customWidth="1"/>
    <col min="9534" max="9534" width="15.140625" style="6" customWidth="1"/>
    <col min="9535" max="9535" width="20.140625" style="6" customWidth="1"/>
    <col min="9536" max="9536" width="21" style="6" customWidth="1"/>
    <col min="9537" max="9538" width="9.140625" style="6"/>
    <col min="9539" max="9539" width="13.85546875" style="6" customWidth="1"/>
    <col min="9540" max="9729" width="9.140625" style="6"/>
    <col min="9730" max="9731" width="0" style="6" hidden="1" customWidth="1"/>
    <col min="9732" max="9732" width="31.7109375" style="6" customWidth="1"/>
    <col min="9733" max="9733" width="32.5703125" style="6" customWidth="1"/>
    <col min="9734" max="9734" width="13.140625" style="6" customWidth="1"/>
    <col min="9735" max="9735" width="11" style="6" customWidth="1"/>
    <col min="9736" max="9736" width="9.28515625" style="6" customWidth="1"/>
    <col min="9737" max="9745" width="0" style="6" hidden="1" customWidth="1"/>
    <col min="9746" max="9747" width="30.5703125" style="6" customWidth="1"/>
    <col min="9748" max="9769" width="0" style="6" hidden="1" customWidth="1"/>
    <col min="9770" max="9775" width="23.5703125" style="6" customWidth="1"/>
    <col min="9776" max="9776" width="28.7109375" style="6" customWidth="1"/>
    <col min="9777" max="9777" width="27.42578125" style="6" customWidth="1"/>
    <col min="9778" max="9778" width="22.85546875" style="6" customWidth="1"/>
    <col min="9779" max="9779" width="9.5703125" style="6" customWidth="1"/>
    <col min="9780" max="9780" width="12" style="6" customWidth="1"/>
    <col min="9781" max="9781" width="23.28515625" style="6" customWidth="1"/>
    <col min="9782" max="9782" width="17.140625" style="6" customWidth="1"/>
    <col min="9783" max="9783" width="10.42578125" style="6" customWidth="1"/>
    <col min="9784" max="9784" width="12.28515625" style="6" customWidth="1"/>
    <col min="9785" max="9785" width="15.5703125" style="6" customWidth="1"/>
    <col min="9786" max="9786" width="16.5703125" style="6" customWidth="1"/>
    <col min="9787" max="9787" width="17.85546875" style="6" customWidth="1"/>
    <col min="9788" max="9788" width="15.140625" style="6" customWidth="1"/>
    <col min="9789" max="9789" width="20.140625" style="6" customWidth="1"/>
    <col min="9790" max="9790" width="15.140625" style="6" customWidth="1"/>
    <col min="9791" max="9791" width="20.140625" style="6" customWidth="1"/>
    <col min="9792" max="9792" width="21" style="6" customWidth="1"/>
    <col min="9793" max="9794" width="9.140625" style="6"/>
    <col min="9795" max="9795" width="13.85546875" style="6" customWidth="1"/>
    <col min="9796" max="9985" width="9.140625" style="6"/>
    <col min="9986" max="9987" width="0" style="6" hidden="1" customWidth="1"/>
    <col min="9988" max="9988" width="31.7109375" style="6" customWidth="1"/>
    <col min="9989" max="9989" width="32.5703125" style="6" customWidth="1"/>
    <col min="9990" max="9990" width="13.140625" style="6" customWidth="1"/>
    <col min="9991" max="9991" width="11" style="6" customWidth="1"/>
    <col min="9992" max="9992" width="9.28515625" style="6" customWidth="1"/>
    <col min="9993" max="10001" width="0" style="6" hidden="1" customWidth="1"/>
    <col min="10002" max="10003" width="30.5703125" style="6" customWidth="1"/>
    <col min="10004" max="10025" width="0" style="6" hidden="1" customWidth="1"/>
    <col min="10026" max="10031" width="23.5703125" style="6" customWidth="1"/>
    <col min="10032" max="10032" width="28.7109375" style="6" customWidth="1"/>
    <col min="10033" max="10033" width="27.42578125" style="6" customWidth="1"/>
    <col min="10034" max="10034" width="22.85546875" style="6" customWidth="1"/>
    <col min="10035" max="10035" width="9.5703125" style="6" customWidth="1"/>
    <col min="10036" max="10036" width="12" style="6" customWidth="1"/>
    <col min="10037" max="10037" width="23.28515625" style="6" customWidth="1"/>
    <col min="10038" max="10038" width="17.140625" style="6" customWidth="1"/>
    <col min="10039" max="10039" width="10.42578125" style="6" customWidth="1"/>
    <col min="10040" max="10040" width="12.28515625" style="6" customWidth="1"/>
    <col min="10041" max="10041" width="15.5703125" style="6" customWidth="1"/>
    <col min="10042" max="10042" width="16.5703125" style="6" customWidth="1"/>
    <col min="10043" max="10043" width="17.85546875" style="6" customWidth="1"/>
    <col min="10044" max="10044" width="15.140625" style="6" customWidth="1"/>
    <col min="10045" max="10045" width="20.140625" style="6" customWidth="1"/>
    <col min="10046" max="10046" width="15.140625" style="6" customWidth="1"/>
    <col min="10047" max="10047" width="20.140625" style="6" customWidth="1"/>
    <col min="10048" max="10048" width="21" style="6" customWidth="1"/>
    <col min="10049" max="10050" width="9.140625" style="6"/>
    <col min="10051" max="10051" width="13.85546875" style="6" customWidth="1"/>
    <col min="10052" max="10241" width="9.140625" style="6"/>
    <col min="10242" max="10243" width="0" style="6" hidden="1" customWidth="1"/>
    <col min="10244" max="10244" width="31.7109375" style="6" customWidth="1"/>
    <col min="10245" max="10245" width="32.5703125" style="6" customWidth="1"/>
    <col min="10246" max="10246" width="13.140625" style="6" customWidth="1"/>
    <col min="10247" max="10247" width="11" style="6" customWidth="1"/>
    <col min="10248" max="10248" width="9.28515625" style="6" customWidth="1"/>
    <col min="10249" max="10257" width="0" style="6" hidden="1" customWidth="1"/>
    <col min="10258" max="10259" width="30.5703125" style="6" customWidth="1"/>
    <col min="10260" max="10281" width="0" style="6" hidden="1" customWidth="1"/>
    <col min="10282" max="10287" width="23.5703125" style="6" customWidth="1"/>
    <col min="10288" max="10288" width="28.7109375" style="6" customWidth="1"/>
    <col min="10289" max="10289" width="27.42578125" style="6" customWidth="1"/>
    <col min="10290" max="10290" width="22.85546875" style="6" customWidth="1"/>
    <col min="10291" max="10291" width="9.5703125" style="6" customWidth="1"/>
    <col min="10292" max="10292" width="12" style="6" customWidth="1"/>
    <col min="10293" max="10293" width="23.28515625" style="6" customWidth="1"/>
    <col min="10294" max="10294" width="17.140625" style="6" customWidth="1"/>
    <col min="10295" max="10295" width="10.42578125" style="6" customWidth="1"/>
    <col min="10296" max="10296" width="12.28515625" style="6" customWidth="1"/>
    <col min="10297" max="10297" width="15.5703125" style="6" customWidth="1"/>
    <col min="10298" max="10298" width="16.5703125" style="6" customWidth="1"/>
    <col min="10299" max="10299" width="17.85546875" style="6" customWidth="1"/>
    <col min="10300" max="10300" width="15.140625" style="6" customWidth="1"/>
    <col min="10301" max="10301" width="20.140625" style="6" customWidth="1"/>
    <col min="10302" max="10302" width="15.140625" style="6" customWidth="1"/>
    <col min="10303" max="10303" width="20.140625" style="6" customWidth="1"/>
    <col min="10304" max="10304" width="21" style="6" customWidth="1"/>
    <col min="10305" max="10306" width="9.140625" style="6"/>
    <col min="10307" max="10307" width="13.85546875" style="6" customWidth="1"/>
    <col min="10308" max="10497" width="9.140625" style="6"/>
    <col min="10498" max="10499" width="0" style="6" hidden="1" customWidth="1"/>
    <col min="10500" max="10500" width="31.7109375" style="6" customWidth="1"/>
    <col min="10501" max="10501" width="32.5703125" style="6" customWidth="1"/>
    <col min="10502" max="10502" width="13.140625" style="6" customWidth="1"/>
    <col min="10503" max="10503" width="11" style="6" customWidth="1"/>
    <col min="10504" max="10504" width="9.28515625" style="6" customWidth="1"/>
    <col min="10505" max="10513" width="0" style="6" hidden="1" customWidth="1"/>
    <col min="10514" max="10515" width="30.5703125" style="6" customWidth="1"/>
    <col min="10516" max="10537" width="0" style="6" hidden="1" customWidth="1"/>
    <col min="10538" max="10543" width="23.5703125" style="6" customWidth="1"/>
    <col min="10544" max="10544" width="28.7109375" style="6" customWidth="1"/>
    <col min="10545" max="10545" width="27.42578125" style="6" customWidth="1"/>
    <col min="10546" max="10546" width="22.85546875" style="6" customWidth="1"/>
    <col min="10547" max="10547" width="9.5703125" style="6" customWidth="1"/>
    <col min="10548" max="10548" width="12" style="6" customWidth="1"/>
    <col min="10549" max="10549" width="23.28515625" style="6" customWidth="1"/>
    <col min="10550" max="10550" width="17.140625" style="6" customWidth="1"/>
    <col min="10551" max="10551" width="10.42578125" style="6" customWidth="1"/>
    <col min="10552" max="10552" width="12.28515625" style="6" customWidth="1"/>
    <col min="10553" max="10553" width="15.5703125" style="6" customWidth="1"/>
    <col min="10554" max="10554" width="16.5703125" style="6" customWidth="1"/>
    <col min="10555" max="10555" width="17.85546875" style="6" customWidth="1"/>
    <col min="10556" max="10556" width="15.140625" style="6" customWidth="1"/>
    <col min="10557" max="10557" width="20.140625" style="6" customWidth="1"/>
    <col min="10558" max="10558" width="15.140625" style="6" customWidth="1"/>
    <col min="10559" max="10559" width="20.140625" style="6" customWidth="1"/>
    <col min="10560" max="10560" width="21" style="6" customWidth="1"/>
    <col min="10561" max="10562" width="9.140625" style="6"/>
    <col min="10563" max="10563" width="13.85546875" style="6" customWidth="1"/>
    <col min="10564" max="10753" width="9.140625" style="6"/>
    <col min="10754" max="10755" width="0" style="6" hidden="1" customWidth="1"/>
    <col min="10756" max="10756" width="31.7109375" style="6" customWidth="1"/>
    <col min="10757" max="10757" width="32.5703125" style="6" customWidth="1"/>
    <col min="10758" max="10758" width="13.140625" style="6" customWidth="1"/>
    <col min="10759" max="10759" width="11" style="6" customWidth="1"/>
    <col min="10760" max="10760" width="9.28515625" style="6" customWidth="1"/>
    <col min="10761" max="10769" width="0" style="6" hidden="1" customWidth="1"/>
    <col min="10770" max="10771" width="30.5703125" style="6" customWidth="1"/>
    <col min="10772" max="10793" width="0" style="6" hidden="1" customWidth="1"/>
    <col min="10794" max="10799" width="23.5703125" style="6" customWidth="1"/>
    <col min="10800" max="10800" width="28.7109375" style="6" customWidth="1"/>
    <col min="10801" max="10801" width="27.42578125" style="6" customWidth="1"/>
    <col min="10802" max="10802" width="22.85546875" style="6" customWidth="1"/>
    <col min="10803" max="10803" width="9.5703125" style="6" customWidth="1"/>
    <col min="10804" max="10804" width="12" style="6" customWidth="1"/>
    <col min="10805" max="10805" width="23.28515625" style="6" customWidth="1"/>
    <col min="10806" max="10806" width="17.140625" style="6" customWidth="1"/>
    <col min="10807" max="10807" width="10.42578125" style="6" customWidth="1"/>
    <col min="10808" max="10808" width="12.28515625" style="6" customWidth="1"/>
    <col min="10809" max="10809" width="15.5703125" style="6" customWidth="1"/>
    <col min="10810" max="10810" width="16.5703125" style="6" customWidth="1"/>
    <col min="10811" max="10811" width="17.85546875" style="6" customWidth="1"/>
    <col min="10812" max="10812" width="15.140625" style="6" customWidth="1"/>
    <col min="10813" max="10813" width="20.140625" style="6" customWidth="1"/>
    <col min="10814" max="10814" width="15.140625" style="6" customWidth="1"/>
    <col min="10815" max="10815" width="20.140625" style="6" customWidth="1"/>
    <col min="10816" max="10816" width="21" style="6" customWidth="1"/>
    <col min="10817" max="10818" width="9.140625" style="6"/>
    <col min="10819" max="10819" width="13.85546875" style="6" customWidth="1"/>
    <col min="10820" max="11009" width="9.140625" style="6"/>
    <col min="11010" max="11011" width="0" style="6" hidden="1" customWidth="1"/>
    <col min="11012" max="11012" width="31.7109375" style="6" customWidth="1"/>
    <col min="11013" max="11013" width="32.5703125" style="6" customWidth="1"/>
    <col min="11014" max="11014" width="13.140625" style="6" customWidth="1"/>
    <col min="11015" max="11015" width="11" style="6" customWidth="1"/>
    <col min="11016" max="11016" width="9.28515625" style="6" customWidth="1"/>
    <col min="11017" max="11025" width="0" style="6" hidden="1" customWidth="1"/>
    <col min="11026" max="11027" width="30.5703125" style="6" customWidth="1"/>
    <col min="11028" max="11049" width="0" style="6" hidden="1" customWidth="1"/>
    <col min="11050" max="11055" width="23.5703125" style="6" customWidth="1"/>
    <col min="11056" max="11056" width="28.7109375" style="6" customWidth="1"/>
    <col min="11057" max="11057" width="27.42578125" style="6" customWidth="1"/>
    <col min="11058" max="11058" width="22.85546875" style="6" customWidth="1"/>
    <col min="11059" max="11059" width="9.5703125" style="6" customWidth="1"/>
    <col min="11060" max="11060" width="12" style="6" customWidth="1"/>
    <col min="11061" max="11061" width="23.28515625" style="6" customWidth="1"/>
    <col min="11062" max="11062" width="17.140625" style="6" customWidth="1"/>
    <col min="11063" max="11063" width="10.42578125" style="6" customWidth="1"/>
    <col min="11064" max="11064" width="12.28515625" style="6" customWidth="1"/>
    <col min="11065" max="11065" width="15.5703125" style="6" customWidth="1"/>
    <col min="11066" max="11066" width="16.5703125" style="6" customWidth="1"/>
    <col min="11067" max="11067" width="17.85546875" style="6" customWidth="1"/>
    <col min="11068" max="11068" width="15.140625" style="6" customWidth="1"/>
    <col min="11069" max="11069" width="20.140625" style="6" customWidth="1"/>
    <col min="11070" max="11070" width="15.140625" style="6" customWidth="1"/>
    <col min="11071" max="11071" width="20.140625" style="6" customWidth="1"/>
    <col min="11072" max="11072" width="21" style="6" customWidth="1"/>
    <col min="11073" max="11074" width="9.140625" style="6"/>
    <col min="11075" max="11075" width="13.85546875" style="6" customWidth="1"/>
    <col min="11076" max="11265" width="9.140625" style="6"/>
    <col min="11266" max="11267" width="0" style="6" hidden="1" customWidth="1"/>
    <col min="11268" max="11268" width="31.7109375" style="6" customWidth="1"/>
    <col min="11269" max="11269" width="32.5703125" style="6" customWidth="1"/>
    <col min="11270" max="11270" width="13.140625" style="6" customWidth="1"/>
    <col min="11271" max="11271" width="11" style="6" customWidth="1"/>
    <col min="11272" max="11272" width="9.28515625" style="6" customWidth="1"/>
    <col min="11273" max="11281" width="0" style="6" hidden="1" customWidth="1"/>
    <col min="11282" max="11283" width="30.5703125" style="6" customWidth="1"/>
    <col min="11284" max="11305" width="0" style="6" hidden="1" customWidth="1"/>
    <col min="11306" max="11311" width="23.5703125" style="6" customWidth="1"/>
    <col min="11312" max="11312" width="28.7109375" style="6" customWidth="1"/>
    <col min="11313" max="11313" width="27.42578125" style="6" customWidth="1"/>
    <col min="11314" max="11314" width="22.85546875" style="6" customWidth="1"/>
    <col min="11315" max="11315" width="9.5703125" style="6" customWidth="1"/>
    <col min="11316" max="11316" width="12" style="6" customWidth="1"/>
    <col min="11317" max="11317" width="23.28515625" style="6" customWidth="1"/>
    <col min="11318" max="11318" width="17.140625" style="6" customWidth="1"/>
    <col min="11319" max="11319" width="10.42578125" style="6" customWidth="1"/>
    <col min="11320" max="11320" width="12.28515625" style="6" customWidth="1"/>
    <col min="11321" max="11321" width="15.5703125" style="6" customWidth="1"/>
    <col min="11322" max="11322" width="16.5703125" style="6" customWidth="1"/>
    <col min="11323" max="11323" width="17.85546875" style="6" customWidth="1"/>
    <col min="11324" max="11324" width="15.140625" style="6" customWidth="1"/>
    <col min="11325" max="11325" width="20.140625" style="6" customWidth="1"/>
    <col min="11326" max="11326" width="15.140625" style="6" customWidth="1"/>
    <col min="11327" max="11327" width="20.140625" style="6" customWidth="1"/>
    <col min="11328" max="11328" width="21" style="6" customWidth="1"/>
    <col min="11329" max="11330" width="9.140625" style="6"/>
    <col min="11331" max="11331" width="13.85546875" style="6" customWidth="1"/>
    <col min="11332" max="11521" width="9.140625" style="6"/>
    <col min="11522" max="11523" width="0" style="6" hidden="1" customWidth="1"/>
    <col min="11524" max="11524" width="31.7109375" style="6" customWidth="1"/>
    <col min="11525" max="11525" width="32.5703125" style="6" customWidth="1"/>
    <col min="11526" max="11526" width="13.140625" style="6" customWidth="1"/>
    <col min="11527" max="11527" width="11" style="6" customWidth="1"/>
    <col min="11528" max="11528" width="9.28515625" style="6" customWidth="1"/>
    <col min="11529" max="11537" width="0" style="6" hidden="1" customWidth="1"/>
    <col min="11538" max="11539" width="30.5703125" style="6" customWidth="1"/>
    <col min="11540" max="11561" width="0" style="6" hidden="1" customWidth="1"/>
    <col min="11562" max="11567" width="23.5703125" style="6" customWidth="1"/>
    <col min="11568" max="11568" width="28.7109375" style="6" customWidth="1"/>
    <col min="11569" max="11569" width="27.42578125" style="6" customWidth="1"/>
    <col min="11570" max="11570" width="22.85546875" style="6" customWidth="1"/>
    <col min="11571" max="11571" width="9.5703125" style="6" customWidth="1"/>
    <col min="11572" max="11572" width="12" style="6" customWidth="1"/>
    <col min="11573" max="11573" width="23.28515625" style="6" customWidth="1"/>
    <col min="11574" max="11574" width="17.140625" style="6" customWidth="1"/>
    <col min="11575" max="11575" width="10.42578125" style="6" customWidth="1"/>
    <col min="11576" max="11576" width="12.28515625" style="6" customWidth="1"/>
    <col min="11577" max="11577" width="15.5703125" style="6" customWidth="1"/>
    <col min="11578" max="11578" width="16.5703125" style="6" customWidth="1"/>
    <col min="11579" max="11579" width="17.85546875" style="6" customWidth="1"/>
    <col min="11580" max="11580" width="15.140625" style="6" customWidth="1"/>
    <col min="11581" max="11581" width="20.140625" style="6" customWidth="1"/>
    <col min="11582" max="11582" width="15.140625" style="6" customWidth="1"/>
    <col min="11583" max="11583" width="20.140625" style="6" customWidth="1"/>
    <col min="11584" max="11584" width="21" style="6" customWidth="1"/>
    <col min="11585" max="11586" width="9.140625" style="6"/>
    <col min="11587" max="11587" width="13.85546875" style="6" customWidth="1"/>
    <col min="11588" max="11777" width="9.140625" style="6"/>
    <col min="11778" max="11779" width="0" style="6" hidden="1" customWidth="1"/>
    <col min="11780" max="11780" width="31.7109375" style="6" customWidth="1"/>
    <col min="11781" max="11781" width="32.5703125" style="6" customWidth="1"/>
    <col min="11782" max="11782" width="13.140625" style="6" customWidth="1"/>
    <col min="11783" max="11783" width="11" style="6" customWidth="1"/>
    <col min="11784" max="11784" width="9.28515625" style="6" customWidth="1"/>
    <col min="11785" max="11793" width="0" style="6" hidden="1" customWidth="1"/>
    <col min="11794" max="11795" width="30.5703125" style="6" customWidth="1"/>
    <col min="11796" max="11817" width="0" style="6" hidden="1" customWidth="1"/>
    <col min="11818" max="11823" width="23.5703125" style="6" customWidth="1"/>
    <col min="11824" max="11824" width="28.7109375" style="6" customWidth="1"/>
    <col min="11825" max="11825" width="27.42578125" style="6" customWidth="1"/>
    <col min="11826" max="11826" width="22.85546875" style="6" customWidth="1"/>
    <col min="11827" max="11827" width="9.5703125" style="6" customWidth="1"/>
    <col min="11828" max="11828" width="12" style="6" customWidth="1"/>
    <col min="11829" max="11829" width="23.28515625" style="6" customWidth="1"/>
    <col min="11830" max="11830" width="17.140625" style="6" customWidth="1"/>
    <col min="11831" max="11831" width="10.42578125" style="6" customWidth="1"/>
    <col min="11832" max="11832" width="12.28515625" style="6" customWidth="1"/>
    <col min="11833" max="11833" width="15.5703125" style="6" customWidth="1"/>
    <col min="11834" max="11834" width="16.5703125" style="6" customWidth="1"/>
    <col min="11835" max="11835" width="17.85546875" style="6" customWidth="1"/>
    <col min="11836" max="11836" width="15.140625" style="6" customWidth="1"/>
    <col min="11837" max="11837" width="20.140625" style="6" customWidth="1"/>
    <col min="11838" max="11838" width="15.140625" style="6" customWidth="1"/>
    <col min="11839" max="11839" width="20.140625" style="6" customWidth="1"/>
    <col min="11840" max="11840" width="21" style="6" customWidth="1"/>
    <col min="11841" max="11842" width="9.140625" style="6"/>
    <col min="11843" max="11843" width="13.85546875" style="6" customWidth="1"/>
    <col min="11844" max="12033" width="9.140625" style="6"/>
    <col min="12034" max="12035" width="0" style="6" hidden="1" customWidth="1"/>
    <col min="12036" max="12036" width="31.7109375" style="6" customWidth="1"/>
    <col min="12037" max="12037" width="32.5703125" style="6" customWidth="1"/>
    <col min="12038" max="12038" width="13.140625" style="6" customWidth="1"/>
    <col min="12039" max="12039" width="11" style="6" customWidth="1"/>
    <col min="12040" max="12040" width="9.28515625" style="6" customWidth="1"/>
    <col min="12041" max="12049" width="0" style="6" hidden="1" customWidth="1"/>
    <col min="12050" max="12051" width="30.5703125" style="6" customWidth="1"/>
    <col min="12052" max="12073" width="0" style="6" hidden="1" customWidth="1"/>
    <col min="12074" max="12079" width="23.5703125" style="6" customWidth="1"/>
    <col min="12080" max="12080" width="28.7109375" style="6" customWidth="1"/>
    <col min="12081" max="12081" width="27.42578125" style="6" customWidth="1"/>
    <col min="12082" max="12082" width="22.85546875" style="6" customWidth="1"/>
    <col min="12083" max="12083" width="9.5703125" style="6" customWidth="1"/>
    <col min="12084" max="12084" width="12" style="6" customWidth="1"/>
    <col min="12085" max="12085" width="23.28515625" style="6" customWidth="1"/>
    <col min="12086" max="12086" width="17.140625" style="6" customWidth="1"/>
    <col min="12087" max="12087" width="10.42578125" style="6" customWidth="1"/>
    <col min="12088" max="12088" width="12.28515625" style="6" customWidth="1"/>
    <col min="12089" max="12089" width="15.5703125" style="6" customWidth="1"/>
    <col min="12090" max="12090" width="16.5703125" style="6" customWidth="1"/>
    <col min="12091" max="12091" width="17.85546875" style="6" customWidth="1"/>
    <col min="12092" max="12092" width="15.140625" style="6" customWidth="1"/>
    <col min="12093" max="12093" width="20.140625" style="6" customWidth="1"/>
    <col min="12094" max="12094" width="15.140625" style="6" customWidth="1"/>
    <col min="12095" max="12095" width="20.140625" style="6" customWidth="1"/>
    <col min="12096" max="12096" width="21" style="6" customWidth="1"/>
    <col min="12097" max="12098" width="9.140625" style="6"/>
    <col min="12099" max="12099" width="13.85546875" style="6" customWidth="1"/>
    <col min="12100" max="12289" width="9.140625" style="6"/>
    <col min="12290" max="12291" width="0" style="6" hidden="1" customWidth="1"/>
    <col min="12292" max="12292" width="31.7109375" style="6" customWidth="1"/>
    <col min="12293" max="12293" width="32.5703125" style="6" customWidth="1"/>
    <col min="12294" max="12294" width="13.140625" style="6" customWidth="1"/>
    <col min="12295" max="12295" width="11" style="6" customWidth="1"/>
    <col min="12296" max="12296" width="9.28515625" style="6" customWidth="1"/>
    <col min="12297" max="12305" width="0" style="6" hidden="1" customWidth="1"/>
    <col min="12306" max="12307" width="30.5703125" style="6" customWidth="1"/>
    <col min="12308" max="12329" width="0" style="6" hidden="1" customWidth="1"/>
    <col min="12330" max="12335" width="23.5703125" style="6" customWidth="1"/>
    <col min="12336" max="12336" width="28.7109375" style="6" customWidth="1"/>
    <col min="12337" max="12337" width="27.42578125" style="6" customWidth="1"/>
    <col min="12338" max="12338" width="22.85546875" style="6" customWidth="1"/>
    <col min="12339" max="12339" width="9.5703125" style="6" customWidth="1"/>
    <col min="12340" max="12340" width="12" style="6" customWidth="1"/>
    <col min="12341" max="12341" width="23.28515625" style="6" customWidth="1"/>
    <col min="12342" max="12342" width="17.140625" style="6" customWidth="1"/>
    <col min="12343" max="12343" width="10.42578125" style="6" customWidth="1"/>
    <col min="12344" max="12344" width="12.28515625" style="6" customWidth="1"/>
    <col min="12345" max="12345" width="15.5703125" style="6" customWidth="1"/>
    <col min="12346" max="12346" width="16.5703125" style="6" customWidth="1"/>
    <col min="12347" max="12347" width="17.85546875" style="6" customWidth="1"/>
    <col min="12348" max="12348" width="15.140625" style="6" customWidth="1"/>
    <col min="12349" max="12349" width="20.140625" style="6" customWidth="1"/>
    <col min="12350" max="12350" width="15.140625" style="6" customWidth="1"/>
    <col min="12351" max="12351" width="20.140625" style="6" customWidth="1"/>
    <col min="12352" max="12352" width="21" style="6" customWidth="1"/>
    <col min="12353" max="12354" width="9.140625" style="6"/>
    <col min="12355" max="12355" width="13.85546875" style="6" customWidth="1"/>
    <col min="12356" max="12545" width="9.140625" style="6"/>
    <col min="12546" max="12547" width="0" style="6" hidden="1" customWidth="1"/>
    <col min="12548" max="12548" width="31.7109375" style="6" customWidth="1"/>
    <col min="12549" max="12549" width="32.5703125" style="6" customWidth="1"/>
    <col min="12550" max="12550" width="13.140625" style="6" customWidth="1"/>
    <col min="12551" max="12551" width="11" style="6" customWidth="1"/>
    <col min="12552" max="12552" width="9.28515625" style="6" customWidth="1"/>
    <col min="12553" max="12561" width="0" style="6" hidden="1" customWidth="1"/>
    <col min="12562" max="12563" width="30.5703125" style="6" customWidth="1"/>
    <col min="12564" max="12585" width="0" style="6" hidden="1" customWidth="1"/>
    <col min="12586" max="12591" width="23.5703125" style="6" customWidth="1"/>
    <col min="12592" max="12592" width="28.7109375" style="6" customWidth="1"/>
    <col min="12593" max="12593" width="27.42578125" style="6" customWidth="1"/>
    <col min="12594" max="12594" width="22.85546875" style="6" customWidth="1"/>
    <col min="12595" max="12595" width="9.5703125" style="6" customWidth="1"/>
    <col min="12596" max="12596" width="12" style="6" customWidth="1"/>
    <col min="12597" max="12597" width="23.28515625" style="6" customWidth="1"/>
    <col min="12598" max="12598" width="17.140625" style="6" customWidth="1"/>
    <col min="12599" max="12599" width="10.42578125" style="6" customWidth="1"/>
    <col min="12600" max="12600" width="12.28515625" style="6" customWidth="1"/>
    <col min="12601" max="12601" width="15.5703125" style="6" customWidth="1"/>
    <col min="12602" max="12602" width="16.5703125" style="6" customWidth="1"/>
    <col min="12603" max="12603" width="17.85546875" style="6" customWidth="1"/>
    <col min="12604" max="12604" width="15.140625" style="6" customWidth="1"/>
    <col min="12605" max="12605" width="20.140625" style="6" customWidth="1"/>
    <col min="12606" max="12606" width="15.140625" style="6" customWidth="1"/>
    <col min="12607" max="12607" width="20.140625" style="6" customWidth="1"/>
    <col min="12608" max="12608" width="21" style="6" customWidth="1"/>
    <col min="12609" max="12610" width="9.140625" style="6"/>
    <col min="12611" max="12611" width="13.85546875" style="6" customWidth="1"/>
    <col min="12612" max="12801" width="9.140625" style="6"/>
    <col min="12802" max="12803" width="0" style="6" hidden="1" customWidth="1"/>
    <col min="12804" max="12804" width="31.7109375" style="6" customWidth="1"/>
    <col min="12805" max="12805" width="32.5703125" style="6" customWidth="1"/>
    <col min="12806" max="12806" width="13.140625" style="6" customWidth="1"/>
    <col min="12807" max="12807" width="11" style="6" customWidth="1"/>
    <col min="12808" max="12808" width="9.28515625" style="6" customWidth="1"/>
    <col min="12809" max="12817" width="0" style="6" hidden="1" customWidth="1"/>
    <col min="12818" max="12819" width="30.5703125" style="6" customWidth="1"/>
    <col min="12820" max="12841" width="0" style="6" hidden="1" customWidth="1"/>
    <col min="12842" max="12847" width="23.5703125" style="6" customWidth="1"/>
    <col min="12848" max="12848" width="28.7109375" style="6" customWidth="1"/>
    <col min="12849" max="12849" width="27.42578125" style="6" customWidth="1"/>
    <col min="12850" max="12850" width="22.85546875" style="6" customWidth="1"/>
    <col min="12851" max="12851" width="9.5703125" style="6" customWidth="1"/>
    <col min="12852" max="12852" width="12" style="6" customWidth="1"/>
    <col min="12853" max="12853" width="23.28515625" style="6" customWidth="1"/>
    <col min="12854" max="12854" width="17.140625" style="6" customWidth="1"/>
    <col min="12855" max="12855" width="10.42578125" style="6" customWidth="1"/>
    <col min="12856" max="12856" width="12.28515625" style="6" customWidth="1"/>
    <col min="12857" max="12857" width="15.5703125" style="6" customWidth="1"/>
    <col min="12858" max="12858" width="16.5703125" style="6" customWidth="1"/>
    <col min="12859" max="12859" width="17.85546875" style="6" customWidth="1"/>
    <col min="12860" max="12860" width="15.140625" style="6" customWidth="1"/>
    <col min="12861" max="12861" width="20.140625" style="6" customWidth="1"/>
    <col min="12862" max="12862" width="15.140625" style="6" customWidth="1"/>
    <col min="12863" max="12863" width="20.140625" style="6" customWidth="1"/>
    <col min="12864" max="12864" width="21" style="6" customWidth="1"/>
    <col min="12865" max="12866" width="9.140625" style="6"/>
    <col min="12867" max="12867" width="13.85546875" style="6" customWidth="1"/>
    <col min="12868" max="13057" width="9.140625" style="6"/>
    <col min="13058" max="13059" width="0" style="6" hidden="1" customWidth="1"/>
    <col min="13060" max="13060" width="31.7109375" style="6" customWidth="1"/>
    <col min="13061" max="13061" width="32.5703125" style="6" customWidth="1"/>
    <col min="13062" max="13062" width="13.140625" style="6" customWidth="1"/>
    <col min="13063" max="13063" width="11" style="6" customWidth="1"/>
    <col min="13064" max="13064" width="9.28515625" style="6" customWidth="1"/>
    <col min="13065" max="13073" width="0" style="6" hidden="1" customWidth="1"/>
    <col min="13074" max="13075" width="30.5703125" style="6" customWidth="1"/>
    <col min="13076" max="13097" width="0" style="6" hidden="1" customWidth="1"/>
    <col min="13098" max="13103" width="23.5703125" style="6" customWidth="1"/>
    <col min="13104" max="13104" width="28.7109375" style="6" customWidth="1"/>
    <col min="13105" max="13105" width="27.42578125" style="6" customWidth="1"/>
    <col min="13106" max="13106" width="22.85546875" style="6" customWidth="1"/>
    <col min="13107" max="13107" width="9.5703125" style="6" customWidth="1"/>
    <col min="13108" max="13108" width="12" style="6" customWidth="1"/>
    <col min="13109" max="13109" width="23.28515625" style="6" customWidth="1"/>
    <col min="13110" max="13110" width="17.140625" style="6" customWidth="1"/>
    <col min="13111" max="13111" width="10.42578125" style="6" customWidth="1"/>
    <col min="13112" max="13112" width="12.28515625" style="6" customWidth="1"/>
    <col min="13113" max="13113" width="15.5703125" style="6" customWidth="1"/>
    <col min="13114" max="13114" width="16.5703125" style="6" customWidth="1"/>
    <col min="13115" max="13115" width="17.85546875" style="6" customWidth="1"/>
    <col min="13116" max="13116" width="15.140625" style="6" customWidth="1"/>
    <col min="13117" max="13117" width="20.140625" style="6" customWidth="1"/>
    <col min="13118" max="13118" width="15.140625" style="6" customWidth="1"/>
    <col min="13119" max="13119" width="20.140625" style="6" customWidth="1"/>
    <col min="13120" max="13120" width="21" style="6" customWidth="1"/>
    <col min="13121" max="13122" width="9.140625" style="6"/>
    <col min="13123" max="13123" width="13.85546875" style="6" customWidth="1"/>
    <col min="13124" max="13313" width="9.140625" style="6"/>
    <col min="13314" max="13315" width="0" style="6" hidden="1" customWidth="1"/>
    <col min="13316" max="13316" width="31.7109375" style="6" customWidth="1"/>
    <col min="13317" max="13317" width="32.5703125" style="6" customWidth="1"/>
    <col min="13318" max="13318" width="13.140625" style="6" customWidth="1"/>
    <col min="13319" max="13319" width="11" style="6" customWidth="1"/>
    <col min="13320" max="13320" width="9.28515625" style="6" customWidth="1"/>
    <col min="13321" max="13329" width="0" style="6" hidden="1" customWidth="1"/>
    <col min="13330" max="13331" width="30.5703125" style="6" customWidth="1"/>
    <col min="13332" max="13353" width="0" style="6" hidden="1" customWidth="1"/>
    <col min="13354" max="13359" width="23.5703125" style="6" customWidth="1"/>
    <col min="13360" max="13360" width="28.7109375" style="6" customWidth="1"/>
    <col min="13361" max="13361" width="27.42578125" style="6" customWidth="1"/>
    <col min="13362" max="13362" width="22.85546875" style="6" customWidth="1"/>
    <col min="13363" max="13363" width="9.5703125" style="6" customWidth="1"/>
    <col min="13364" max="13364" width="12" style="6" customWidth="1"/>
    <col min="13365" max="13365" width="23.28515625" style="6" customWidth="1"/>
    <col min="13366" max="13366" width="17.140625" style="6" customWidth="1"/>
    <col min="13367" max="13367" width="10.42578125" style="6" customWidth="1"/>
    <col min="13368" max="13368" width="12.28515625" style="6" customWidth="1"/>
    <col min="13369" max="13369" width="15.5703125" style="6" customWidth="1"/>
    <col min="13370" max="13370" width="16.5703125" style="6" customWidth="1"/>
    <col min="13371" max="13371" width="17.85546875" style="6" customWidth="1"/>
    <col min="13372" max="13372" width="15.140625" style="6" customWidth="1"/>
    <col min="13373" max="13373" width="20.140625" style="6" customWidth="1"/>
    <col min="13374" max="13374" width="15.140625" style="6" customWidth="1"/>
    <col min="13375" max="13375" width="20.140625" style="6" customWidth="1"/>
    <col min="13376" max="13376" width="21" style="6" customWidth="1"/>
    <col min="13377" max="13378" width="9.140625" style="6"/>
    <col min="13379" max="13379" width="13.85546875" style="6" customWidth="1"/>
    <col min="13380" max="13569" width="9.140625" style="6"/>
    <col min="13570" max="13571" width="0" style="6" hidden="1" customWidth="1"/>
    <col min="13572" max="13572" width="31.7109375" style="6" customWidth="1"/>
    <col min="13573" max="13573" width="32.5703125" style="6" customWidth="1"/>
    <col min="13574" max="13574" width="13.140625" style="6" customWidth="1"/>
    <col min="13575" max="13575" width="11" style="6" customWidth="1"/>
    <col min="13576" max="13576" width="9.28515625" style="6" customWidth="1"/>
    <col min="13577" max="13585" width="0" style="6" hidden="1" customWidth="1"/>
    <col min="13586" max="13587" width="30.5703125" style="6" customWidth="1"/>
    <col min="13588" max="13609" width="0" style="6" hidden="1" customWidth="1"/>
    <col min="13610" max="13615" width="23.5703125" style="6" customWidth="1"/>
    <col min="13616" max="13616" width="28.7109375" style="6" customWidth="1"/>
    <col min="13617" max="13617" width="27.42578125" style="6" customWidth="1"/>
    <col min="13618" max="13618" width="22.85546875" style="6" customWidth="1"/>
    <col min="13619" max="13619" width="9.5703125" style="6" customWidth="1"/>
    <col min="13620" max="13620" width="12" style="6" customWidth="1"/>
    <col min="13621" max="13621" width="23.28515625" style="6" customWidth="1"/>
    <col min="13622" max="13622" width="17.140625" style="6" customWidth="1"/>
    <col min="13623" max="13623" width="10.42578125" style="6" customWidth="1"/>
    <col min="13624" max="13624" width="12.28515625" style="6" customWidth="1"/>
    <col min="13625" max="13625" width="15.5703125" style="6" customWidth="1"/>
    <col min="13626" max="13626" width="16.5703125" style="6" customWidth="1"/>
    <col min="13627" max="13627" width="17.85546875" style="6" customWidth="1"/>
    <col min="13628" max="13628" width="15.140625" style="6" customWidth="1"/>
    <col min="13629" max="13629" width="20.140625" style="6" customWidth="1"/>
    <col min="13630" max="13630" width="15.140625" style="6" customWidth="1"/>
    <col min="13631" max="13631" width="20.140625" style="6" customWidth="1"/>
    <col min="13632" max="13632" width="21" style="6" customWidth="1"/>
    <col min="13633" max="13634" width="9.140625" style="6"/>
    <col min="13635" max="13635" width="13.85546875" style="6" customWidth="1"/>
    <col min="13636" max="13825" width="9.140625" style="6"/>
    <col min="13826" max="13827" width="0" style="6" hidden="1" customWidth="1"/>
    <col min="13828" max="13828" width="31.7109375" style="6" customWidth="1"/>
    <col min="13829" max="13829" width="32.5703125" style="6" customWidth="1"/>
    <col min="13830" max="13830" width="13.140625" style="6" customWidth="1"/>
    <col min="13831" max="13831" width="11" style="6" customWidth="1"/>
    <col min="13832" max="13832" width="9.28515625" style="6" customWidth="1"/>
    <col min="13833" max="13841" width="0" style="6" hidden="1" customWidth="1"/>
    <col min="13842" max="13843" width="30.5703125" style="6" customWidth="1"/>
    <col min="13844" max="13865" width="0" style="6" hidden="1" customWidth="1"/>
    <col min="13866" max="13871" width="23.5703125" style="6" customWidth="1"/>
    <col min="13872" max="13872" width="28.7109375" style="6" customWidth="1"/>
    <col min="13873" max="13873" width="27.42578125" style="6" customWidth="1"/>
    <col min="13874" max="13874" width="22.85546875" style="6" customWidth="1"/>
    <col min="13875" max="13875" width="9.5703125" style="6" customWidth="1"/>
    <col min="13876" max="13876" width="12" style="6" customWidth="1"/>
    <col min="13877" max="13877" width="23.28515625" style="6" customWidth="1"/>
    <col min="13878" max="13878" width="17.140625" style="6" customWidth="1"/>
    <col min="13879" max="13879" width="10.42578125" style="6" customWidth="1"/>
    <col min="13880" max="13880" width="12.28515625" style="6" customWidth="1"/>
    <col min="13881" max="13881" width="15.5703125" style="6" customWidth="1"/>
    <col min="13882" max="13882" width="16.5703125" style="6" customWidth="1"/>
    <col min="13883" max="13883" width="17.85546875" style="6" customWidth="1"/>
    <col min="13884" max="13884" width="15.140625" style="6" customWidth="1"/>
    <col min="13885" max="13885" width="20.140625" style="6" customWidth="1"/>
    <col min="13886" max="13886" width="15.140625" style="6" customWidth="1"/>
    <col min="13887" max="13887" width="20.140625" style="6" customWidth="1"/>
    <col min="13888" max="13888" width="21" style="6" customWidth="1"/>
    <col min="13889" max="13890" width="9.140625" style="6"/>
    <col min="13891" max="13891" width="13.85546875" style="6" customWidth="1"/>
    <col min="13892" max="14081" width="9.140625" style="6"/>
    <col min="14082" max="14083" width="0" style="6" hidden="1" customWidth="1"/>
    <col min="14084" max="14084" width="31.7109375" style="6" customWidth="1"/>
    <col min="14085" max="14085" width="32.5703125" style="6" customWidth="1"/>
    <col min="14086" max="14086" width="13.140625" style="6" customWidth="1"/>
    <col min="14087" max="14087" width="11" style="6" customWidth="1"/>
    <col min="14088" max="14088" width="9.28515625" style="6" customWidth="1"/>
    <col min="14089" max="14097" width="0" style="6" hidden="1" customWidth="1"/>
    <col min="14098" max="14099" width="30.5703125" style="6" customWidth="1"/>
    <col min="14100" max="14121" width="0" style="6" hidden="1" customWidth="1"/>
    <col min="14122" max="14127" width="23.5703125" style="6" customWidth="1"/>
    <col min="14128" max="14128" width="28.7109375" style="6" customWidth="1"/>
    <col min="14129" max="14129" width="27.42578125" style="6" customWidth="1"/>
    <col min="14130" max="14130" width="22.85546875" style="6" customWidth="1"/>
    <col min="14131" max="14131" width="9.5703125" style="6" customWidth="1"/>
    <col min="14132" max="14132" width="12" style="6" customWidth="1"/>
    <col min="14133" max="14133" width="23.28515625" style="6" customWidth="1"/>
    <col min="14134" max="14134" width="17.140625" style="6" customWidth="1"/>
    <col min="14135" max="14135" width="10.42578125" style="6" customWidth="1"/>
    <col min="14136" max="14136" width="12.28515625" style="6" customWidth="1"/>
    <col min="14137" max="14137" width="15.5703125" style="6" customWidth="1"/>
    <col min="14138" max="14138" width="16.5703125" style="6" customWidth="1"/>
    <col min="14139" max="14139" width="17.85546875" style="6" customWidth="1"/>
    <col min="14140" max="14140" width="15.140625" style="6" customWidth="1"/>
    <col min="14141" max="14141" width="20.140625" style="6" customWidth="1"/>
    <col min="14142" max="14142" width="15.140625" style="6" customWidth="1"/>
    <col min="14143" max="14143" width="20.140625" style="6" customWidth="1"/>
    <col min="14144" max="14144" width="21" style="6" customWidth="1"/>
    <col min="14145" max="14146" width="9.140625" style="6"/>
    <col min="14147" max="14147" width="13.85546875" style="6" customWidth="1"/>
    <col min="14148" max="14337" width="9.140625" style="6"/>
    <col min="14338" max="14339" width="0" style="6" hidden="1" customWidth="1"/>
    <col min="14340" max="14340" width="31.7109375" style="6" customWidth="1"/>
    <col min="14341" max="14341" width="32.5703125" style="6" customWidth="1"/>
    <col min="14342" max="14342" width="13.140625" style="6" customWidth="1"/>
    <col min="14343" max="14343" width="11" style="6" customWidth="1"/>
    <col min="14344" max="14344" width="9.28515625" style="6" customWidth="1"/>
    <col min="14345" max="14353" width="0" style="6" hidden="1" customWidth="1"/>
    <col min="14354" max="14355" width="30.5703125" style="6" customWidth="1"/>
    <col min="14356" max="14377" width="0" style="6" hidden="1" customWidth="1"/>
    <col min="14378" max="14383" width="23.5703125" style="6" customWidth="1"/>
    <col min="14384" max="14384" width="28.7109375" style="6" customWidth="1"/>
    <col min="14385" max="14385" width="27.42578125" style="6" customWidth="1"/>
    <col min="14386" max="14386" width="22.85546875" style="6" customWidth="1"/>
    <col min="14387" max="14387" width="9.5703125" style="6" customWidth="1"/>
    <col min="14388" max="14388" width="12" style="6" customWidth="1"/>
    <col min="14389" max="14389" width="23.28515625" style="6" customWidth="1"/>
    <col min="14390" max="14390" width="17.140625" style="6" customWidth="1"/>
    <col min="14391" max="14391" width="10.42578125" style="6" customWidth="1"/>
    <col min="14392" max="14392" width="12.28515625" style="6" customWidth="1"/>
    <col min="14393" max="14393" width="15.5703125" style="6" customWidth="1"/>
    <col min="14394" max="14394" width="16.5703125" style="6" customWidth="1"/>
    <col min="14395" max="14395" width="17.85546875" style="6" customWidth="1"/>
    <col min="14396" max="14396" width="15.140625" style="6" customWidth="1"/>
    <col min="14397" max="14397" width="20.140625" style="6" customWidth="1"/>
    <col min="14398" max="14398" width="15.140625" style="6" customWidth="1"/>
    <col min="14399" max="14399" width="20.140625" style="6" customWidth="1"/>
    <col min="14400" max="14400" width="21" style="6" customWidth="1"/>
    <col min="14401" max="14402" width="9.140625" style="6"/>
    <col min="14403" max="14403" width="13.85546875" style="6" customWidth="1"/>
    <col min="14404" max="14593" width="9.140625" style="6"/>
    <col min="14594" max="14595" width="0" style="6" hidden="1" customWidth="1"/>
    <col min="14596" max="14596" width="31.7109375" style="6" customWidth="1"/>
    <col min="14597" max="14597" width="32.5703125" style="6" customWidth="1"/>
    <col min="14598" max="14598" width="13.140625" style="6" customWidth="1"/>
    <col min="14599" max="14599" width="11" style="6" customWidth="1"/>
    <col min="14600" max="14600" width="9.28515625" style="6" customWidth="1"/>
    <col min="14601" max="14609" width="0" style="6" hidden="1" customWidth="1"/>
    <col min="14610" max="14611" width="30.5703125" style="6" customWidth="1"/>
    <col min="14612" max="14633" width="0" style="6" hidden="1" customWidth="1"/>
    <col min="14634" max="14639" width="23.5703125" style="6" customWidth="1"/>
    <col min="14640" max="14640" width="28.7109375" style="6" customWidth="1"/>
    <col min="14641" max="14641" width="27.42578125" style="6" customWidth="1"/>
    <col min="14642" max="14642" width="22.85546875" style="6" customWidth="1"/>
    <col min="14643" max="14643" width="9.5703125" style="6" customWidth="1"/>
    <col min="14644" max="14644" width="12" style="6" customWidth="1"/>
    <col min="14645" max="14645" width="23.28515625" style="6" customWidth="1"/>
    <col min="14646" max="14646" width="17.140625" style="6" customWidth="1"/>
    <col min="14647" max="14647" width="10.42578125" style="6" customWidth="1"/>
    <col min="14648" max="14648" width="12.28515625" style="6" customWidth="1"/>
    <col min="14649" max="14649" width="15.5703125" style="6" customWidth="1"/>
    <col min="14650" max="14650" width="16.5703125" style="6" customWidth="1"/>
    <col min="14651" max="14651" width="17.85546875" style="6" customWidth="1"/>
    <col min="14652" max="14652" width="15.140625" style="6" customWidth="1"/>
    <col min="14653" max="14653" width="20.140625" style="6" customWidth="1"/>
    <col min="14654" max="14654" width="15.140625" style="6" customWidth="1"/>
    <col min="14655" max="14655" width="20.140625" style="6" customWidth="1"/>
    <col min="14656" max="14656" width="21" style="6" customWidth="1"/>
    <col min="14657" max="14658" width="9.140625" style="6"/>
    <col min="14659" max="14659" width="13.85546875" style="6" customWidth="1"/>
    <col min="14660" max="14849" width="9.140625" style="6"/>
    <col min="14850" max="14851" width="0" style="6" hidden="1" customWidth="1"/>
    <col min="14852" max="14852" width="31.7109375" style="6" customWidth="1"/>
    <col min="14853" max="14853" width="32.5703125" style="6" customWidth="1"/>
    <col min="14854" max="14854" width="13.140625" style="6" customWidth="1"/>
    <col min="14855" max="14855" width="11" style="6" customWidth="1"/>
    <col min="14856" max="14856" width="9.28515625" style="6" customWidth="1"/>
    <col min="14857" max="14865" width="0" style="6" hidden="1" customWidth="1"/>
    <col min="14866" max="14867" width="30.5703125" style="6" customWidth="1"/>
    <col min="14868" max="14889" width="0" style="6" hidden="1" customWidth="1"/>
    <col min="14890" max="14895" width="23.5703125" style="6" customWidth="1"/>
    <col min="14896" max="14896" width="28.7109375" style="6" customWidth="1"/>
    <col min="14897" max="14897" width="27.42578125" style="6" customWidth="1"/>
    <col min="14898" max="14898" width="22.85546875" style="6" customWidth="1"/>
    <col min="14899" max="14899" width="9.5703125" style="6" customWidth="1"/>
    <col min="14900" max="14900" width="12" style="6" customWidth="1"/>
    <col min="14901" max="14901" width="23.28515625" style="6" customWidth="1"/>
    <col min="14902" max="14902" width="17.140625" style="6" customWidth="1"/>
    <col min="14903" max="14903" width="10.42578125" style="6" customWidth="1"/>
    <col min="14904" max="14904" width="12.28515625" style="6" customWidth="1"/>
    <col min="14905" max="14905" width="15.5703125" style="6" customWidth="1"/>
    <col min="14906" max="14906" width="16.5703125" style="6" customWidth="1"/>
    <col min="14907" max="14907" width="17.85546875" style="6" customWidth="1"/>
    <col min="14908" max="14908" width="15.140625" style="6" customWidth="1"/>
    <col min="14909" max="14909" width="20.140625" style="6" customWidth="1"/>
    <col min="14910" max="14910" width="15.140625" style="6" customWidth="1"/>
    <col min="14911" max="14911" width="20.140625" style="6" customWidth="1"/>
    <col min="14912" max="14912" width="21" style="6" customWidth="1"/>
    <col min="14913" max="14914" width="9.140625" style="6"/>
    <col min="14915" max="14915" width="13.85546875" style="6" customWidth="1"/>
    <col min="14916" max="15105" width="9.140625" style="6"/>
    <col min="15106" max="15107" width="0" style="6" hidden="1" customWidth="1"/>
    <col min="15108" max="15108" width="31.7109375" style="6" customWidth="1"/>
    <col min="15109" max="15109" width="32.5703125" style="6" customWidth="1"/>
    <col min="15110" max="15110" width="13.140625" style="6" customWidth="1"/>
    <col min="15111" max="15111" width="11" style="6" customWidth="1"/>
    <col min="15112" max="15112" width="9.28515625" style="6" customWidth="1"/>
    <col min="15113" max="15121" width="0" style="6" hidden="1" customWidth="1"/>
    <col min="15122" max="15123" width="30.5703125" style="6" customWidth="1"/>
    <col min="15124" max="15145" width="0" style="6" hidden="1" customWidth="1"/>
    <col min="15146" max="15151" width="23.5703125" style="6" customWidth="1"/>
    <col min="15152" max="15152" width="28.7109375" style="6" customWidth="1"/>
    <col min="15153" max="15153" width="27.42578125" style="6" customWidth="1"/>
    <col min="15154" max="15154" width="22.85546875" style="6" customWidth="1"/>
    <col min="15155" max="15155" width="9.5703125" style="6" customWidth="1"/>
    <col min="15156" max="15156" width="12" style="6" customWidth="1"/>
    <col min="15157" max="15157" width="23.28515625" style="6" customWidth="1"/>
    <col min="15158" max="15158" width="17.140625" style="6" customWidth="1"/>
    <col min="15159" max="15159" width="10.42578125" style="6" customWidth="1"/>
    <col min="15160" max="15160" width="12.28515625" style="6" customWidth="1"/>
    <col min="15161" max="15161" width="15.5703125" style="6" customWidth="1"/>
    <col min="15162" max="15162" width="16.5703125" style="6" customWidth="1"/>
    <col min="15163" max="15163" width="17.85546875" style="6" customWidth="1"/>
    <col min="15164" max="15164" width="15.140625" style="6" customWidth="1"/>
    <col min="15165" max="15165" width="20.140625" style="6" customWidth="1"/>
    <col min="15166" max="15166" width="15.140625" style="6" customWidth="1"/>
    <col min="15167" max="15167" width="20.140625" style="6" customWidth="1"/>
    <col min="15168" max="15168" width="21" style="6" customWidth="1"/>
    <col min="15169" max="15170" width="9.140625" style="6"/>
    <col min="15171" max="15171" width="13.85546875" style="6" customWidth="1"/>
    <col min="15172" max="15361" width="9.140625" style="6"/>
    <col min="15362" max="15363" width="0" style="6" hidden="1" customWidth="1"/>
    <col min="15364" max="15364" width="31.7109375" style="6" customWidth="1"/>
    <col min="15365" max="15365" width="32.5703125" style="6" customWidth="1"/>
    <col min="15366" max="15366" width="13.140625" style="6" customWidth="1"/>
    <col min="15367" max="15367" width="11" style="6" customWidth="1"/>
    <col min="15368" max="15368" width="9.28515625" style="6" customWidth="1"/>
    <col min="15369" max="15377" width="0" style="6" hidden="1" customWidth="1"/>
    <col min="15378" max="15379" width="30.5703125" style="6" customWidth="1"/>
    <col min="15380" max="15401" width="0" style="6" hidden="1" customWidth="1"/>
    <col min="15402" max="15407" width="23.5703125" style="6" customWidth="1"/>
    <col min="15408" max="15408" width="28.7109375" style="6" customWidth="1"/>
    <col min="15409" max="15409" width="27.42578125" style="6" customWidth="1"/>
    <col min="15410" max="15410" width="22.85546875" style="6" customWidth="1"/>
    <col min="15411" max="15411" width="9.5703125" style="6" customWidth="1"/>
    <col min="15412" max="15412" width="12" style="6" customWidth="1"/>
    <col min="15413" max="15413" width="23.28515625" style="6" customWidth="1"/>
    <col min="15414" max="15414" width="17.140625" style="6" customWidth="1"/>
    <col min="15415" max="15415" width="10.42578125" style="6" customWidth="1"/>
    <col min="15416" max="15416" width="12.28515625" style="6" customWidth="1"/>
    <col min="15417" max="15417" width="15.5703125" style="6" customWidth="1"/>
    <col min="15418" max="15418" width="16.5703125" style="6" customWidth="1"/>
    <col min="15419" max="15419" width="17.85546875" style="6" customWidth="1"/>
    <col min="15420" max="15420" width="15.140625" style="6" customWidth="1"/>
    <col min="15421" max="15421" width="20.140625" style="6" customWidth="1"/>
    <col min="15422" max="15422" width="15.140625" style="6" customWidth="1"/>
    <col min="15423" max="15423" width="20.140625" style="6" customWidth="1"/>
    <col min="15424" max="15424" width="21" style="6" customWidth="1"/>
    <col min="15425" max="15426" width="9.140625" style="6"/>
    <col min="15427" max="15427" width="13.85546875" style="6" customWidth="1"/>
    <col min="15428" max="15617" width="9.140625" style="6"/>
    <col min="15618" max="15619" width="0" style="6" hidden="1" customWidth="1"/>
    <col min="15620" max="15620" width="31.7109375" style="6" customWidth="1"/>
    <col min="15621" max="15621" width="32.5703125" style="6" customWidth="1"/>
    <col min="15622" max="15622" width="13.140625" style="6" customWidth="1"/>
    <col min="15623" max="15623" width="11" style="6" customWidth="1"/>
    <col min="15624" max="15624" width="9.28515625" style="6" customWidth="1"/>
    <col min="15625" max="15633" width="0" style="6" hidden="1" customWidth="1"/>
    <col min="15634" max="15635" width="30.5703125" style="6" customWidth="1"/>
    <col min="15636" max="15657" width="0" style="6" hidden="1" customWidth="1"/>
    <col min="15658" max="15663" width="23.5703125" style="6" customWidth="1"/>
    <col min="15664" max="15664" width="28.7109375" style="6" customWidth="1"/>
    <col min="15665" max="15665" width="27.42578125" style="6" customWidth="1"/>
    <col min="15666" max="15666" width="22.85546875" style="6" customWidth="1"/>
    <col min="15667" max="15667" width="9.5703125" style="6" customWidth="1"/>
    <col min="15668" max="15668" width="12" style="6" customWidth="1"/>
    <col min="15669" max="15669" width="23.28515625" style="6" customWidth="1"/>
    <col min="15670" max="15670" width="17.140625" style="6" customWidth="1"/>
    <col min="15671" max="15671" width="10.42578125" style="6" customWidth="1"/>
    <col min="15672" max="15672" width="12.28515625" style="6" customWidth="1"/>
    <col min="15673" max="15673" width="15.5703125" style="6" customWidth="1"/>
    <col min="15674" max="15674" width="16.5703125" style="6" customWidth="1"/>
    <col min="15675" max="15675" width="17.85546875" style="6" customWidth="1"/>
    <col min="15676" max="15676" width="15.140625" style="6" customWidth="1"/>
    <col min="15677" max="15677" width="20.140625" style="6" customWidth="1"/>
    <col min="15678" max="15678" width="15.140625" style="6" customWidth="1"/>
    <col min="15679" max="15679" width="20.140625" style="6" customWidth="1"/>
    <col min="15680" max="15680" width="21" style="6" customWidth="1"/>
    <col min="15681" max="15682" width="9.140625" style="6"/>
    <col min="15683" max="15683" width="13.85546875" style="6" customWidth="1"/>
    <col min="15684" max="15873" width="9.140625" style="6"/>
    <col min="15874" max="15875" width="0" style="6" hidden="1" customWidth="1"/>
    <col min="15876" max="15876" width="31.7109375" style="6" customWidth="1"/>
    <col min="15877" max="15877" width="32.5703125" style="6" customWidth="1"/>
    <col min="15878" max="15878" width="13.140625" style="6" customWidth="1"/>
    <col min="15879" max="15879" width="11" style="6" customWidth="1"/>
    <col min="15880" max="15880" width="9.28515625" style="6" customWidth="1"/>
    <col min="15881" max="15889" width="0" style="6" hidden="1" customWidth="1"/>
    <col min="15890" max="15891" width="30.5703125" style="6" customWidth="1"/>
    <col min="15892" max="15913" width="0" style="6" hidden="1" customWidth="1"/>
    <col min="15914" max="15919" width="23.5703125" style="6" customWidth="1"/>
    <col min="15920" max="15920" width="28.7109375" style="6" customWidth="1"/>
    <col min="15921" max="15921" width="27.42578125" style="6" customWidth="1"/>
    <col min="15922" max="15922" width="22.85546875" style="6" customWidth="1"/>
    <col min="15923" max="15923" width="9.5703125" style="6" customWidth="1"/>
    <col min="15924" max="15924" width="12" style="6" customWidth="1"/>
    <col min="15925" max="15925" width="23.28515625" style="6" customWidth="1"/>
    <col min="15926" max="15926" width="17.140625" style="6" customWidth="1"/>
    <col min="15927" max="15927" width="10.42578125" style="6" customWidth="1"/>
    <col min="15928" max="15928" width="12.28515625" style="6" customWidth="1"/>
    <col min="15929" max="15929" width="15.5703125" style="6" customWidth="1"/>
    <col min="15930" max="15930" width="16.5703125" style="6" customWidth="1"/>
    <col min="15931" max="15931" width="17.85546875" style="6" customWidth="1"/>
    <col min="15932" max="15932" width="15.140625" style="6" customWidth="1"/>
    <col min="15933" max="15933" width="20.140625" style="6" customWidth="1"/>
    <col min="15934" max="15934" width="15.140625" style="6" customWidth="1"/>
    <col min="15935" max="15935" width="20.140625" style="6" customWidth="1"/>
    <col min="15936" max="15936" width="21" style="6" customWidth="1"/>
    <col min="15937" max="15938" width="9.140625" style="6"/>
    <col min="15939" max="15939" width="13.85546875" style="6" customWidth="1"/>
    <col min="15940" max="16129" width="9.140625" style="6"/>
    <col min="16130" max="16131" width="0" style="6" hidden="1" customWidth="1"/>
    <col min="16132" max="16132" width="31.7109375" style="6" customWidth="1"/>
    <col min="16133" max="16133" width="32.5703125" style="6" customWidth="1"/>
    <col min="16134" max="16134" width="13.140625" style="6" customWidth="1"/>
    <col min="16135" max="16135" width="11" style="6" customWidth="1"/>
    <col min="16136" max="16136" width="9.28515625" style="6" customWidth="1"/>
    <col min="16137" max="16145" width="0" style="6" hidden="1" customWidth="1"/>
    <col min="16146" max="16147" width="30.5703125" style="6" customWidth="1"/>
    <col min="16148" max="16169" width="0" style="6" hidden="1" customWidth="1"/>
    <col min="16170" max="16175" width="23.5703125" style="6" customWidth="1"/>
    <col min="16176" max="16176" width="28.7109375" style="6" customWidth="1"/>
    <col min="16177" max="16177" width="27.42578125" style="6" customWidth="1"/>
    <col min="16178" max="16178" width="22.85546875" style="6" customWidth="1"/>
    <col min="16179" max="16179" width="9.5703125" style="6" customWidth="1"/>
    <col min="16180" max="16180" width="12" style="6" customWidth="1"/>
    <col min="16181" max="16181" width="23.28515625" style="6" customWidth="1"/>
    <col min="16182" max="16182" width="17.140625" style="6" customWidth="1"/>
    <col min="16183" max="16183" width="10.42578125" style="6" customWidth="1"/>
    <col min="16184" max="16184" width="12.28515625" style="6" customWidth="1"/>
    <col min="16185" max="16185" width="15.5703125" style="6" customWidth="1"/>
    <col min="16186" max="16186" width="16.5703125" style="6" customWidth="1"/>
    <col min="16187" max="16187" width="17.85546875" style="6" customWidth="1"/>
    <col min="16188" max="16188" width="15.140625" style="6" customWidth="1"/>
    <col min="16189" max="16189" width="20.140625" style="6" customWidth="1"/>
    <col min="16190" max="16190" width="15.140625" style="6" customWidth="1"/>
    <col min="16191" max="16191" width="20.140625" style="6" customWidth="1"/>
    <col min="16192" max="16192" width="21" style="6" customWidth="1"/>
    <col min="16193" max="16194" width="9.140625" style="6"/>
    <col min="16195" max="16195" width="13.85546875" style="6" customWidth="1"/>
    <col min="16196" max="16384" width="9.140625" style="6"/>
  </cols>
  <sheetData>
    <row r="2" spans="1:50">
      <c r="A2" s="6" t="s">
        <v>259</v>
      </c>
    </row>
    <row r="3" spans="1:50">
      <c r="A3" s="6" t="s">
        <v>260</v>
      </c>
      <c r="B3" s="160"/>
    </row>
    <row r="4" spans="1:50" ht="15" customHeight="1">
      <c r="T4" s="274" t="s">
        <v>261</v>
      </c>
      <c r="U4" s="274"/>
      <c r="V4" s="274"/>
      <c r="W4" s="274"/>
      <c r="X4" s="274"/>
      <c r="Y4" s="274"/>
      <c r="Z4" s="274"/>
      <c r="AA4" s="274"/>
      <c r="AB4" s="275" t="s">
        <v>262</v>
      </c>
      <c r="AC4" s="275"/>
      <c r="AD4" s="275"/>
      <c r="AE4" s="275"/>
      <c r="AF4" s="275"/>
      <c r="AG4" s="275" t="s">
        <v>263</v>
      </c>
      <c r="AH4" s="275"/>
      <c r="AI4" s="275"/>
      <c r="AJ4" s="275"/>
      <c r="AK4" s="275"/>
      <c r="AL4" s="275" t="s">
        <v>264</v>
      </c>
      <c r="AM4" s="275"/>
      <c r="AN4" s="275"/>
    </row>
    <row r="5" spans="1:50" s="1" customFormat="1" ht="38.25" customHeight="1">
      <c r="A5" s="1" t="s">
        <v>12</v>
      </c>
      <c r="B5" s="1" t="s">
        <v>265</v>
      </c>
      <c r="C5" s="1" t="s">
        <v>266</v>
      </c>
      <c r="D5" s="1" t="s">
        <v>267</v>
      </c>
      <c r="E5" s="1" t="s">
        <v>268</v>
      </c>
      <c r="F5" s="1" t="s">
        <v>269</v>
      </c>
      <c r="G5" s="1" t="s">
        <v>270</v>
      </c>
      <c r="H5" s="1" t="s">
        <v>271</v>
      </c>
      <c r="I5" s="1" t="s">
        <v>272</v>
      </c>
      <c r="J5" s="1" t="s">
        <v>273</v>
      </c>
      <c r="K5" s="1" t="s">
        <v>274</v>
      </c>
      <c r="L5" s="1" t="s">
        <v>275</v>
      </c>
      <c r="M5" s="1" t="s">
        <v>139</v>
      </c>
      <c r="N5" s="1" t="s">
        <v>22</v>
      </c>
      <c r="O5" s="1" t="s">
        <v>276</v>
      </c>
      <c r="P5" s="1" t="s">
        <v>277</v>
      </c>
      <c r="Q5" s="1" t="s">
        <v>278</v>
      </c>
      <c r="R5" s="1" t="s">
        <v>279</v>
      </c>
      <c r="S5" s="161" t="s">
        <v>280</v>
      </c>
      <c r="T5" s="1" t="s">
        <v>281</v>
      </c>
      <c r="U5" s="1" t="s">
        <v>282</v>
      </c>
      <c r="V5" s="1" t="s">
        <v>283</v>
      </c>
      <c r="W5" s="1" t="s">
        <v>284</v>
      </c>
      <c r="X5" s="1" t="s">
        <v>285</v>
      </c>
      <c r="Y5" s="1" t="s">
        <v>286</v>
      </c>
      <c r="Z5" s="1" t="s">
        <v>287</v>
      </c>
      <c r="AA5" s="1" t="s">
        <v>288</v>
      </c>
      <c r="AB5" s="1" t="s">
        <v>289</v>
      </c>
      <c r="AC5" s="1" t="s">
        <v>290</v>
      </c>
      <c r="AD5" s="1" t="s">
        <v>291</v>
      </c>
      <c r="AE5" s="1" t="s">
        <v>292</v>
      </c>
      <c r="AF5" s="1" t="s">
        <v>293</v>
      </c>
      <c r="AG5" s="1" t="s">
        <v>294</v>
      </c>
      <c r="AH5" s="1" t="s">
        <v>295</v>
      </c>
      <c r="AI5" s="1" t="s">
        <v>296</v>
      </c>
      <c r="AJ5" s="1" t="s">
        <v>297</v>
      </c>
      <c r="AK5" s="1" t="s">
        <v>298</v>
      </c>
      <c r="AL5" s="1" t="s">
        <v>299</v>
      </c>
      <c r="AM5" s="1" t="s">
        <v>300</v>
      </c>
      <c r="AN5" s="1" t="s">
        <v>301</v>
      </c>
      <c r="AO5" s="1" t="s">
        <v>302</v>
      </c>
      <c r="AP5" s="162" t="s">
        <v>303</v>
      </c>
      <c r="AQ5" s="162" t="s">
        <v>304</v>
      </c>
      <c r="AR5" s="162" t="s">
        <v>305</v>
      </c>
      <c r="AS5" s="162" t="s">
        <v>306</v>
      </c>
      <c r="AT5" s="162" t="s">
        <v>307</v>
      </c>
      <c r="AU5" s="162" t="s">
        <v>308</v>
      </c>
      <c r="AV5" s="1" t="s">
        <v>309</v>
      </c>
      <c r="AW5" s="1" t="s">
        <v>310</v>
      </c>
      <c r="AX5" s="1" t="s">
        <v>311</v>
      </c>
    </row>
    <row r="6" spans="1:50" s="163" customFormat="1" ht="23.25" customHeight="1">
      <c r="A6" s="163">
        <v>1</v>
      </c>
      <c r="B6" s="164"/>
      <c r="D6" s="163" t="s">
        <v>312</v>
      </c>
      <c r="E6" s="163" t="s">
        <v>169</v>
      </c>
      <c r="F6" s="163" t="s">
        <v>313</v>
      </c>
      <c r="G6" s="163" t="s">
        <v>314</v>
      </c>
      <c r="H6" s="163" t="s">
        <v>113</v>
      </c>
      <c r="R6" s="163" t="s">
        <v>315</v>
      </c>
      <c r="S6" s="165" t="s">
        <v>316</v>
      </c>
      <c r="AP6" s="166">
        <v>44285</v>
      </c>
      <c r="AQ6" s="166">
        <v>44285</v>
      </c>
      <c r="AR6" s="167" t="s">
        <v>317</v>
      </c>
      <c r="AS6" s="166"/>
      <c r="AT6" s="166"/>
      <c r="AU6" s="166"/>
    </row>
    <row r="7" spans="1:50" s="163" customFormat="1" ht="23.25" customHeight="1">
      <c r="A7" s="163">
        <f t="shared" ref="A7:A39" si="0">A6+1</f>
        <v>2</v>
      </c>
      <c r="B7" s="164"/>
      <c r="D7" s="163" t="s">
        <v>312</v>
      </c>
      <c r="E7" s="163" t="s">
        <v>220</v>
      </c>
      <c r="F7" s="163" t="s">
        <v>313</v>
      </c>
      <c r="G7" s="163" t="s">
        <v>318</v>
      </c>
      <c r="H7" s="163" t="s">
        <v>219</v>
      </c>
      <c r="R7" s="163" t="s">
        <v>315</v>
      </c>
      <c r="S7" s="165" t="s">
        <v>319</v>
      </c>
      <c r="AP7" s="166">
        <v>44291</v>
      </c>
      <c r="AQ7" s="166">
        <v>44291</v>
      </c>
      <c r="AR7" s="166" t="s">
        <v>321</v>
      </c>
      <c r="AS7" s="166"/>
      <c r="AT7" s="166"/>
      <c r="AU7" s="166"/>
    </row>
    <row r="8" spans="1:50" s="163" customFormat="1" ht="23.25" customHeight="1">
      <c r="A8" s="163">
        <f t="shared" si="0"/>
        <v>3</v>
      </c>
      <c r="B8" s="164"/>
      <c r="D8" s="163" t="s">
        <v>312</v>
      </c>
      <c r="E8" s="168" t="s">
        <v>243</v>
      </c>
      <c r="F8" s="168" t="s">
        <v>313</v>
      </c>
      <c r="G8" s="168" t="s">
        <v>320</v>
      </c>
      <c r="H8" s="168" t="s">
        <v>85</v>
      </c>
      <c r="I8" s="168"/>
      <c r="J8" s="168"/>
      <c r="K8" s="168"/>
      <c r="L8" s="168"/>
      <c r="M8" s="168"/>
      <c r="N8" s="168"/>
      <c r="O8" s="168"/>
      <c r="P8" s="168"/>
      <c r="Q8" s="168"/>
      <c r="R8" s="168" t="s">
        <v>321</v>
      </c>
      <c r="S8" s="169" t="s">
        <v>322</v>
      </c>
      <c r="T8" s="168"/>
      <c r="U8" s="168"/>
      <c r="V8" s="168"/>
      <c r="W8" s="168"/>
      <c r="X8" s="168"/>
      <c r="Y8" s="168"/>
      <c r="Z8" s="168"/>
      <c r="AA8" s="168"/>
      <c r="AB8" s="168"/>
      <c r="AC8" s="168"/>
      <c r="AD8" s="168"/>
      <c r="AE8" s="168"/>
      <c r="AF8" s="168"/>
      <c r="AG8" s="168"/>
      <c r="AH8" s="168"/>
      <c r="AI8" s="168"/>
      <c r="AJ8" s="168"/>
      <c r="AK8" s="168"/>
      <c r="AL8" s="168"/>
      <c r="AM8" s="168"/>
      <c r="AN8" s="168"/>
      <c r="AO8" s="168"/>
      <c r="AP8" s="166">
        <v>44281</v>
      </c>
      <c r="AQ8" s="166">
        <v>44281</v>
      </c>
      <c r="AR8" s="167" t="s">
        <v>361</v>
      </c>
      <c r="AS8" s="166">
        <v>44293</v>
      </c>
      <c r="AT8" s="166" t="s">
        <v>377</v>
      </c>
      <c r="AU8" s="166">
        <v>44295</v>
      </c>
      <c r="AV8" s="163" t="s">
        <v>378</v>
      </c>
      <c r="AW8" s="170" t="s">
        <v>391</v>
      </c>
      <c r="AX8" s="166">
        <v>44295</v>
      </c>
    </row>
    <row r="9" spans="1:50" s="163" customFormat="1" ht="23.25" customHeight="1">
      <c r="A9" s="163">
        <f t="shared" si="0"/>
        <v>4</v>
      </c>
      <c r="B9" s="164"/>
      <c r="D9" s="163" t="s">
        <v>312</v>
      </c>
      <c r="E9" s="168" t="s">
        <v>211</v>
      </c>
      <c r="F9" s="168" t="s">
        <v>313</v>
      </c>
      <c r="G9" s="168" t="s">
        <v>323</v>
      </c>
      <c r="H9" s="168" t="s">
        <v>39</v>
      </c>
      <c r="I9" s="168"/>
      <c r="J9" s="168"/>
      <c r="K9" s="168"/>
      <c r="L9" s="168"/>
      <c r="M9" s="168"/>
      <c r="N9" s="168"/>
      <c r="O9" s="168"/>
      <c r="P9" s="168"/>
      <c r="Q9" s="168"/>
      <c r="R9" s="168" t="s">
        <v>315</v>
      </c>
      <c r="S9" s="169" t="s">
        <v>324</v>
      </c>
      <c r="T9" s="168"/>
      <c r="U9" s="168"/>
      <c r="V9" s="168"/>
      <c r="W9" s="168"/>
      <c r="X9" s="168"/>
      <c r="Y9" s="168"/>
      <c r="Z9" s="168"/>
      <c r="AA9" s="168"/>
      <c r="AB9" s="168"/>
      <c r="AC9" s="168"/>
      <c r="AD9" s="168"/>
      <c r="AE9" s="168"/>
      <c r="AF9" s="168"/>
      <c r="AG9" s="168"/>
      <c r="AH9" s="168"/>
      <c r="AI9" s="168"/>
      <c r="AJ9" s="168"/>
      <c r="AK9" s="168"/>
      <c r="AL9" s="168"/>
      <c r="AM9" s="168"/>
      <c r="AN9" s="168"/>
      <c r="AO9" s="168"/>
      <c r="AP9" s="166">
        <v>44281</v>
      </c>
      <c r="AQ9" s="166">
        <v>44281</v>
      </c>
      <c r="AR9" s="171" t="s">
        <v>325</v>
      </c>
      <c r="AS9" s="166">
        <v>44308</v>
      </c>
      <c r="AT9" s="166" t="s">
        <v>377</v>
      </c>
      <c r="AU9" s="166">
        <v>44313</v>
      </c>
      <c r="AV9" s="163" t="s">
        <v>378</v>
      </c>
    </row>
    <row r="10" spans="1:50" s="163" customFormat="1" ht="23.25" customHeight="1">
      <c r="A10" s="163">
        <f t="shared" si="0"/>
        <v>5</v>
      </c>
      <c r="B10" s="164"/>
      <c r="D10" s="163" t="s">
        <v>312</v>
      </c>
      <c r="E10" s="168" t="s">
        <v>403</v>
      </c>
      <c r="F10" s="168" t="s">
        <v>313</v>
      </c>
      <c r="G10" s="168" t="s">
        <v>326</v>
      </c>
      <c r="H10" s="168" t="s">
        <v>209</v>
      </c>
      <c r="I10" s="168"/>
      <c r="J10" s="168"/>
      <c r="K10" s="168"/>
      <c r="L10" s="168"/>
      <c r="M10" s="168"/>
      <c r="N10" s="168"/>
      <c r="O10" s="168"/>
      <c r="P10" s="168"/>
      <c r="Q10" s="168"/>
      <c r="R10" s="168" t="s">
        <v>321</v>
      </c>
      <c r="S10" s="169" t="s">
        <v>327</v>
      </c>
      <c r="T10" s="168"/>
      <c r="U10" s="168"/>
      <c r="V10" s="168"/>
      <c r="W10" s="168"/>
      <c r="X10" s="168"/>
      <c r="Y10" s="168"/>
      <c r="Z10" s="168"/>
      <c r="AA10" s="168"/>
      <c r="AB10" s="168"/>
      <c r="AC10" s="168"/>
      <c r="AD10" s="168"/>
      <c r="AE10" s="168"/>
      <c r="AF10" s="168"/>
      <c r="AG10" s="168"/>
      <c r="AH10" s="168"/>
      <c r="AI10" s="168"/>
      <c r="AJ10" s="168"/>
      <c r="AK10" s="168"/>
      <c r="AL10" s="168"/>
      <c r="AM10" s="168"/>
      <c r="AN10" s="168"/>
      <c r="AO10" s="168"/>
      <c r="AP10" s="166">
        <v>44290</v>
      </c>
      <c r="AQ10" s="166">
        <v>44290</v>
      </c>
      <c r="AR10" s="171"/>
      <c r="AS10" s="166">
        <v>44302</v>
      </c>
      <c r="AT10" s="166" t="s">
        <v>377</v>
      </c>
      <c r="AU10" s="166">
        <v>44308</v>
      </c>
      <c r="AV10" s="163" t="s">
        <v>378</v>
      </c>
    </row>
    <row r="11" spans="1:50" s="163" customFormat="1" ht="23.25" customHeight="1">
      <c r="A11" s="163">
        <f t="shared" si="0"/>
        <v>6</v>
      </c>
      <c r="B11" s="164"/>
      <c r="D11" s="163" t="s">
        <v>312</v>
      </c>
      <c r="E11" s="168" t="s">
        <v>224</v>
      </c>
      <c r="F11" s="168" t="s">
        <v>313</v>
      </c>
      <c r="G11" s="168" t="s">
        <v>323</v>
      </c>
      <c r="H11" s="168" t="s">
        <v>223</v>
      </c>
      <c r="I11" s="168"/>
      <c r="J11" s="168"/>
      <c r="K11" s="168"/>
      <c r="L11" s="168"/>
      <c r="M11" s="168"/>
      <c r="N11" s="168"/>
      <c r="O11" s="168"/>
      <c r="P11" s="168"/>
      <c r="Q11" s="168"/>
      <c r="R11" s="168" t="s">
        <v>321</v>
      </c>
      <c r="S11" s="172" t="s">
        <v>328</v>
      </c>
      <c r="T11" s="168"/>
      <c r="U11" s="168"/>
      <c r="V11" s="168"/>
      <c r="W11" s="168"/>
      <c r="X11" s="168"/>
      <c r="Y11" s="168"/>
      <c r="Z11" s="168"/>
      <c r="AA11" s="168"/>
      <c r="AB11" s="168"/>
      <c r="AC11" s="168"/>
      <c r="AD11" s="168"/>
      <c r="AE11" s="168"/>
      <c r="AF11" s="168"/>
      <c r="AG11" s="168"/>
      <c r="AH11" s="168"/>
      <c r="AI11" s="168"/>
      <c r="AJ11" s="168"/>
      <c r="AK11" s="168"/>
      <c r="AL11" s="168"/>
      <c r="AM11" s="168"/>
      <c r="AN11" s="168"/>
      <c r="AO11" s="168"/>
      <c r="AP11" s="166">
        <v>44284</v>
      </c>
      <c r="AQ11" s="166">
        <v>44284</v>
      </c>
      <c r="AR11" s="171" t="s">
        <v>329</v>
      </c>
      <c r="AS11" s="166"/>
      <c r="AT11" s="166"/>
      <c r="AU11" s="166"/>
    </row>
    <row r="12" spans="1:50" s="163" customFormat="1" ht="23.25" customHeight="1">
      <c r="A12" s="163">
        <f t="shared" si="0"/>
        <v>7</v>
      </c>
      <c r="B12" s="164"/>
      <c r="D12" s="163" t="s">
        <v>312</v>
      </c>
      <c r="E12" s="168" t="s">
        <v>239</v>
      </c>
      <c r="F12" s="168" t="s">
        <v>313</v>
      </c>
      <c r="G12" s="168" t="s">
        <v>330</v>
      </c>
      <c r="H12" s="168" t="s">
        <v>238</v>
      </c>
      <c r="I12" s="168"/>
      <c r="J12" s="168"/>
      <c r="K12" s="168"/>
      <c r="L12" s="168"/>
      <c r="M12" s="168"/>
      <c r="N12" s="168"/>
      <c r="O12" s="168"/>
      <c r="P12" s="168"/>
      <c r="Q12" s="168"/>
      <c r="R12" s="168" t="s">
        <v>387</v>
      </c>
      <c r="S12" s="172" t="s">
        <v>331</v>
      </c>
      <c r="T12" s="168"/>
      <c r="U12" s="168"/>
      <c r="V12" s="168"/>
      <c r="W12" s="168"/>
      <c r="X12" s="168"/>
      <c r="Y12" s="168"/>
      <c r="Z12" s="168"/>
      <c r="AA12" s="168"/>
      <c r="AB12" s="168"/>
      <c r="AC12" s="168"/>
      <c r="AD12" s="168"/>
      <c r="AE12" s="168"/>
      <c r="AF12" s="168"/>
      <c r="AG12" s="168"/>
      <c r="AH12" s="168"/>
      <c r="AI12" s="168"/>
      <c r="AJ12" s="168"/>
      <c r="AK12" s="168"/>
      <c r="AL12" s="168"/>
      <c r="AM12" s="168"/>
      <c r="AN12" s="168"/>
      <c r="AO12" s="168"/>
      <c r="AP12" s="166"/>
      <c r="AQ12" s="166"/>
      <c r="AR12" s="166"/>
      <c r="AS12" s="166"/>
      <c r="AT12" s="166"/>
      <c r="AU12" s="166"/>
    </row>
    <row r="13" spans="1:50" s="163" customFormat="1" ht="23.25" customHeight="1">
      <c r="A13" s="163">
        <f t="shared" si="0"/>
        <v>8</v>
      </c>
      <c r="B13" s="164"/>
      <c r="D13" s="163" t="s">
        <v>312</v>
      </c>
      <c r="E13" s="168" t="s">
        <v>332</v>
      </c>
      <c r="F13" s="168" t="s">
        <v>313</v>
      </c>
      <c r="G13" s="168" t="s">
        <v>333</v>
      </c>
      <c r="H13" s="168" t="s">
        <v>105</v>
      </c>
      <c r="I13" s="168"/>
      <c r="J13" s="168"/>
      <c r="K13" s="168"/>
      <c r="L13" s="168">
        <f>[1]PEMBERKASAN!$I14-[1]PEMBERKASAN!$J14-[1]PEMBERKASAN!$K14</f>
        <v>0</v>
      </c>
      <c r="M13" s="168"/>
      <c r="N13" s="168">
        <f>[1]PEMBERKASAN!$L14-[1]PEMBERKASAN!$M14</f>
        <v>0</v>
      </c>
      <c r="O13" s="168"/>
      <c r="P13" s="168"/>
      <c r="Q13" s="168"/>
      <c r="R13" s="168" t="s">
        <v>387</v>
      </c>
      <c r="S13" s="172" t="s">
        <v>388</v>
      </c>
      <c r="T13" s="168"/>
      <c r="U13" s="168"/>
      <c r="V13" s="168"/>
      <c r="W13" s="168"/>
      <c r="X13" s="168"/>
      <c r="Y13" s="168"/>
      <c r="Z13" s="168"/>
      <c r="AA13" s="168"/>
      <c r="AB13" s="168"/>
      <c r="AC13" s="168"/>
      <c r="AD13" s="168"/>
      <c r="AE13" s="168"/>
      <c r="AF13" s="168"/>
      <c r="AG13" s="168"/>
      <c r="AH13" s="168"/>
      <c r="AI13" s="168"/>
      <c r="AJ13" s="168"/>
      <c r="AK13" s="168"/>
      <c r="AL13" s="168"/>
      <c r="AM13" s="168"/>
      <c r="AN13" s="168"/>
      <c r="AO13" s="168"/>
      <c r="AP13" s="166"/>
      <c r="AQ13" s="166"/>
      <c r="AR13" s="166"/>
      <c r="AS13" s="166"/>
      <c r="AT13" s="166"/>
      <c r="AU13" s="166"/>
    </row>
    <row r="14" spans="1:50" s="163" customFormat="1" ht="23.25" customHeight="1">
      <c r="A14" s="163">
        <f t="shared" si="0"/>
        <v>9</v>
      </c>
      <c r="B14" s="164"/>
      <c r="D14" s="163" t="s">
        <v>312</v>
      </c>
      <c r="E14" s="168" t="s">
        <v>216</v>
      </c>
      <c r="F14" s="168" t="s">
        <v>313</v>
      </c>
      <c r="G14" s="173" t="s">
        <v>398</v>
      </c>
      <c r="H14" s="168" t="s">
        <v>46</v>
      </c>
      <c r="I14" s="168">
        <v>1344762500</v>
      </c>
      <c r="J14" s="168">
        <v>0</v>
      </c>
      <c r="K14" s="168">
        <v>10000000</v>
      </c>
      <c r="L14" s="168">
        <f>[1]PEMBERKASAN!$I15-[1]PEMBERKASAN!$J15-[1]PEMBERKASAN!$K15</f>
        <v>1334762500</v>
      </c>
      <c r="M14" s="168">
        <v>137537500</v>
      </c>
      <c r="N14" s="168">
        <f>[1]PEMBERKASAN!$L15-[1]PEMBERKASAN!$M15</f>
        <v>1197225000</v>
      </c>
      <c r="O14" s="168" t="s">
        <v>334</v>
      </c>
      <c r="P14" s="168" t="s">
        <v>335</v>
      </c>
      <c r="Q14" s="168"/>
      <c r="R14" s="168" t="s">
        <v>387</v>
      </c>
      <c r="S14" s="172"/>
      <c r="T14" s="168"/>
      <c r="U14" s="168"/>
      <c r="V14" s="168"/>
      <c r="W14" s="168"/>
      <c r="X14" s="168"/>
      <c r="Y14" s="168"/>
      <c r="Z14" s="168"/>
      <c r="AA14" s="168"/>
      <c r="AB14" s="168"/>
      <c r="AC14" s="168"/>
      <c r="AD14" s="168"/>
      <c r="AE14" s="168"/>
      <c r="AF14" s="168"/>
      <c r="AG14" s="168"/>
      <c r="AH14" s="168"/>
      <c r="AI14" s="168"/>
      <c r="AJ14" s="168"/>
      <c r="AK14" s="168"/>
      <c r="AL14" s="168"/>
      <c r="AM14" s="168"/>
      <c r="AN14" s="168"/>
      <c r="AO14" s="168"/>
      <c r="AP14" s="166"/>
      <c r="AQ14" s="166"/>
      <c r="AR14" s="166"/>
      <c r="AS14" s="166"/>
      <c r="AT14" s="166"/>
      <c r="AU14" s="166"/>
    </row>
    <row r="15" spans="1:50" s="163" customFormat="1" ht="23.25" customHeight="1">
      <c r="A15" s="163">
        <f t="shared" si="0"/>
        <v>10</v>
      </c>
      <c r="B15" s="164"/>
      <c r="D15" s="163" t="s">
        <v>312</v>
      </c>
      <c r="E15" s="173" t="s">
        <v>396</v>
      </c>
      <c r="F15" s="173" t="s">
        <v>313</v>
      </c>
      <c r="G15" s="173" t="s">
        <v>398</v>
      </c>
      <c r="H15" s="173" t="s">
        <v>46</v>
      </c>
      <c r="I15" s="168"/>
      <c r="J15" s="168"/>
      <c r="K15" s="168"/>
      <c r="L15" s="168"/>
      <c r="M15" s="168"/>
      <c r="N15" s="168"/>
      <c r="O15" s="168"/>
      <c r="P15" s="168"/>
      <c r="Q15" s="168"/>
      <c r="R15" s="173" t="s">
        <v>399</v>
      </c>
      <c r="S15" s="169" t="s">
        <v>400</v>
      </c>
      <c r="T15" s="168"/>
      <c r="U15" s="168"/>
      <c r="V15" s="168"/>
      <c r="W15" s="168"/>
      <c r="X15" s="168"/>
      <c r="Y15" s="168"/>
      <c r="Z15" s="168"/>
      <c r="AA15" s="168"/>
      <c r="AB15" s="168"/>
      <c r="AC15" s="168"/>
      <c r="AD15" s="168"/>
      <c r="AE15" s="168"/>
      <c r="AF15" s="168"/>
      <c r="AG15" s="168"/>
      <c r="AH15" s="168"/>
      <c r="AI15" s="168"/>
      <c r="AJ15" s="168"/>
      <c r="AK15" s="168"/>
      <c r="AL15" s="168"/>
      <c r="AM15" s="168"/>
      <c r="AN15" s="168"/>
      <c r="AO15" s="168"/>
      <c r="AP15" s="166">
        <v>44309</v>
      </c>
      <c r="AQ15" s="166">
        <v>44309</v>
      </c>
      <c r="AR15" s="166" t="s">
        <v>317</v>
      </c>
      <c r="AS15" s="166"/>
      <c r="AT15" s="166"/>
      <c r="AU15" s="166"/>
    </row>
    <row r="16" spans="1:50" s="163" customFormat="1" ht="23.25" customHeight="1">
      <c r="A16" s="163">
        <f t="shared" si="0"/>
        <v>11</v>
      </c>
      <c r="B16" s="164"/>
      <c r="D16" s="163" t="s">
        <v>312</v>
      </c>
      <c r="E16" s="163" t="s">
        <v>404</v>
      </c>
      <c r="F16" s="163" t="s">
        <v>313</v>
      </c>
      <c r="G16" s="163" t="s">
        <v>333</v>
      </c>
      <c r="H16" s="163" t="s">
        <v>105</v>
      </c>
      <c r="I16" s="163">
        <v>1900000000</v>
      </c>
      <c r="J16" s="163">
        <v>111500000</v>
      </c>
      <c r="K16" s="163">
        <v>10000000</v>
      </c>
      <c r="L16" s="163">
        <f>[1]PEMBERKASAN!$I16-[1]PEMBERKASAN!$J16-[1]PEMBERKASAN!$K16</f>
        <v>1778500000</v>
      </c>
      <c r="M16" s="163">
        <v>90000000</v>
      </c>
      <c r="N16" s="163">
        <f>[1]PEMBERKASAN!$L16-[1]PEMBERKASAN!$M16</f>
        <v>1688500000</v>
      </c>
      <c r="O16" s="163" t="s">
        <v>336</v>
      </c>
      <c r="P16" s="163" t="s">
        <v>337</v>
      </c>
      <c r="Q16" s="163" t="s">
        <v>338</v>
      </c>
      <c r="R16" s="163" t="s">
        <v>315</v>
      </c>
      <c r="S16" s="174" t="s">
        <v>405</v>
      </c>
      <c r="AP16" s="166"/>
      <c r="AQ16" s="166"/>
      <c r="AR16" s="166"/>
      <c r="AS16" s="166"/>
      <c r="AT16" s="166"/>
      <c r="AU16" s="166"/>
    </row>
    <row r="17" spans="1:47" s="163" customFormat="1" ht="23.25" customHeight="1">
      <c r="A17" s="163">
        <f t="shared" si="0"/>
        <v>12</v>
      </c>
      <c r="B17" s="164"/>
      <c r="D17" s="163" t="s">
        <v>312</v>
      </c>
      <c r="E17" s="163" t="s">
        <v>413</v>
      </c>
      <c r="F17" s="163" t="s">
        <v>313</v>
      </c>
      <c r="G17" s="163" t="s">
        <v>330</v>
      </c>
      <c r="H17" s="163" t="s">
        <v>238</v>
      </c>
      <c r="I17" s="163">
        <v>1422575000</v>
      </c>
      <c r="J17" s="163">
        <v>0</v>
      </c>
      <c r="K17" s="163">
        <v>10000000</v>
      </c>
      <c r="L17" s="163">
        <f>[1]PEMBERKASAN!$I17-[1]PEMBERKASAN!$J17-[1]PEMBERKASAN!$K17</f>
        <v>1412575000</v>
      </c>
      <c r="M17" s="163">
        <v>412575000</v>
      </c>
      <c r="N17" s="163">
        <f>[1]PEMBERKASAN!$L17-[1]PEMBERKASAN!$M17</f>
        <v>1000000000</v>
      </c>
      <c r="O17" s="163" t="s">
        <v>339</v>
      </c>
      <c r="P17" s="163">
        <v>43870</v>
      </c>
      <c r="R17" s="168" t="s">
        <v>387</v>
      </c>
      <c r="S17" s="174"/>
      <c r="AP17" s="166"/>
      <c r="AQ17" s="166"/>
      <c r="AR17" s="166"/>
      <c r="AS17" s="166"/>
      <c r="AT17" s="166"/>
      <c r="AU17" s="166"/>
    </row>
    <row r="18" spans="1:47" s="163" customFormat="1" ht="23.25" customHeight="1">
      <c r="A18" s="163">
        <f t="shared" si="0"/>
        <v>13</v>
      </c>
      <c r="B18" s="164"/>
      <c r="D18" s="163" t="s">
        <v>312</v>
      </c>
      <c r="E18" s="170" t="s">
        <v>424</v>
      </c>
      <c r="F18" s="163" t="s">
        <v>313</v>
      </c>
      <c r="G18" s="170" t="s">
        <v>320</v>
      </c>
      <c r="H18" s="170" t="s">
        <v>192</v>
      </c>
      <c r="I18" s="163">
        <v>1366674375</v>
      </c>
      <c r="J18" s="163">
        <f>268774375+10000000</f>
        <v>278774375</v>
      </c>
      <c r="K18" s="163">
        <v>10000000</v>
      </c>
      <c r="L18" s="163">
        <f>[1]PEMBERKASAN!$I18-[1]PEMBERKASAN!$J18-[1]PEMBERKASAN!$K18</f>
        <v>1077900000</v>
      </c>
      <c r="M18" s="163">
        <v>0</v>
      </c>
      <c r="N18" s="163">
        <f>[1]PEMBERKASAN!$L18-[1]PEMBERKASAN!$M18</f>
        <v>1077900000</v>
      </c>
      <c r="O18" s="163">
        <v>44175</v>
      </c>
      <c r="P18" s="163">
        <v>0</v>
      </c>
      <c r="R18" s="163" t="s">
        <v>315</v>
      </c>
      <c r="S18" s="165" t="s">
        <v>427</v>
      </c>
      <c r="AP18" s="166"/>
      <c r="AQ18" s="166"/>
      <c r="AR18" s="166"/>
      <c r="AS18" s="166"/>
      <c r="AT18" s="166"/>
      <c r="AU18" s="166"/>
    </row>
    <row r="19" spans="1:47" s="163" customFormat="1" ht="23.25" customHeight="1">
      <c r="A19" s="163">
        <f t="shared" si="0"/>
        <v>14</v>
      </c>
      <c r="B19" s="164"/>
      <c r="D19" s="163" t="s">
        <v>312</v>
      </c>
      <c r="I19" s="163">
        <v>1351480000</v>
      </c>
      <c r="J19" s="163">
        <f>150177600+2000000</f>
        <v>152177600</v>
      </c>
      <c r="K19" s="163">
        <v>10000000</v>
      </c>
      <c r="L19" s="163">
        <f>[1]PEMBERKASAN!$I19-[1]PEMBERKASAN!$J19-[1]PEMBERKASAN!$K19</f>
        <v>1189302400</v>
      </c>
      <c r="M19" s="163">
        <v>0</v>
      </c>
      <c r="N19" s="163">
        <f>[1]PEMBERKASAN!$L19-[1]PEMBERKASAN!$M19</f>
        <v>1189302400</v>
      </c>
      <c r="O19" s="163" t="s">
        <v>340</v>
      </c>
      <c r="P19" s="163">
        <v>0</v>
      </c>
      <c r="S19" s="174"/>
      <c r="AP19" s="166"/>
      <c r="AQ19" s="166"/>
      <c r="AR19" s="166"/>
      <c r="AS19" s="166"/>
      <c r="AT19" s="166"/>
      <c r="AU19" s="166"/>
    </row>
    <row r="20" spans="1:47" s="163" customFormat="1" ht="23.25" customHeight="1">
      <c r="A20" s="163">
        <f t="shared" si="0"/>
        <v>15</v>
      </c>
      <c r="B20" s="164"/>
      <c r="D20" s="163" t="s">
        <v>312</v>
      </c>
      <c r="I20" s="163">
        <v>1642575000</v>
      </c>
      <c r="J20" s="163">
        <v>492772500</v>
      </c>
      <c r="K20" s="163">
        <v>10000000</v>
      </c>
      <c r="L20" s="163">
        <f>[1]PEMBERKASAN!$I20-[1]PEMBERKASAN!$J20-[1]PEMBERKASAN!$K20</f>
        <v>1139802500</v>
      </c>
      <c r="M20" s="163">
        <v>104980250</v>
      </c>
      <c r="N20" s="163">
        <f>[1]PEMBERKASAN!$L20-[1]PEMBERKASAN!$M20</f>
        <v>1034822250</v>
      </c>
      <c r="O20" s="163">
        <v>44410</v>
      </c>
      <c r="P20" s="163" t="s">
        <v>341</v>
      </c>
      <c r="S20" s="174"/>
      <c r="AP20" s="166"/>
      <c r="AQ20" s="166"/>
      <c r="AR20" s="166"/>
      <c r="AS20" s="166"/>
      <c r="AT20" s="166"/>
      <c r="AU20" s="166"/>
    </row>
    <row r="21" spans="1:47" s="163" customFormat="1" ht="23.25" customHeight="1">
      <c r="A21" s="163">
        <f t="shared" si="0"/>
        <v>16</v>
      </c>
      <c r="B21" s="164"/>
      <c r="D21" s="163" t="s">
        <v>312</v>
      </c>
      <c r="H21" s="170" t="s">
        <v>71</v>
      </c>
      <c r="I21" s="163">
        <v>1173000000</v>
      </c>
      <c r="K21" s="163">
        <v>10000000</v>
      </c>
      <c r="L21" s="163">
        <f>[1]PEMBERKASAN!$I21-[1]PEMBERKASAN!$J21-[1]PEMBERKASAN!$K21</f>
        <v>1163000000</v>
      </c>
      <c r="N21" s="163">
        <f>[1]PEMBERKASAN!$L21-[1]PEMBERKASAN!$M21</f>
        <v>1163000000</v>
      </c>
      <c r="O21" s="163" t="s">
        <v>342</v>
      </c>
      <c r="S21" s="174"/>
      <c r="AP21" s="166"/>
      <c r="AQ21" s="166"/>
      <c r="AR21" s="166"/>
      <c r="AS21" s="166"/>
      <c r="AT21" s="166"/>
      <c r="AU21" s="166"/>
    </row>
    <row r="22" spans="1:47" s="163" customFormat="1" ht="23.25" customHeight="1">
      <c r="A22" s="163">
        <f t="shared" si="0"/>
        <v>17</v>
      </c>
      <c r="B22" s="164"/>
      <c r="D22" s="163" t="s">
        <v>312</v>
      </c>
      <c r="I22" s="163">
        <v>1899975000</v>
      </c>
      <c r="K22" s="163">
        <v>10000000</v>
      </c>
      <c r="L22" s="163">
        <f>[1]PEMBERKASAN!$I22-[1]PEMBERKASAN!$J22-[1]PEMBERKASAN!$K22</f>
        <v>1889975000</v>
      </c>
      <c r="N22" s="163">
        <f>[1]PEMBERKASAN!$L22-[1]PEMBERKASAN!$M22</f>
        <v>1889975000</v>
      </c>
      <c r="O22" s="163" t="s">
        <v>343</v>
      </c>
      <c r="S22" s="174"/>
      <c r="AP22" s="166"/>
      <c r="AQ22" s="166"/>
      <c r="AR22" s="166"/>
      <c r="AS22" s="166"/>
      <c r="AT22" s="166"/>
      <c r="AU22" s="166"/>
    </row>
    <row r="23" spans="1:47" s="163" customFormat="1" ht="23.25" customHeight="1">
      <c r="A23" s="163">
        <f t="shared" si="0"/>
        <v>18</v>
      </c>
      <c r="B23" s="164"/>
      <c r="D23" s="163" t="s">
        <v>312</v>
      </c>
      <c r="I23" s="163">
        <v>1523681250</v>
      </c>
      <c r="K23" s="163">
        <v>10000000</v>
      </c>
      <c r="L23" s="163">
        <f>[1]PEMBERKASAN!$I23-[1]PEMBERKASAN!$J23-[1]PEMBERKASAN!$K23</f>
        <v>1513681250</v>
      </c>
      <c r="N23" s="163">
        <f>[1]PEMBERKASAN!$L23-[1]PEMBERKASAN!$M23</f>
        <v>1513681250</v>
      </c>
      <c r="O23" s="163" t="s">
        <v>344</v>
      </c>
      <c r="S23" s="174"/>
      <c r="AP23" s="166"/>
      <c r="AQ23" s="166"/>
      <c r="AR23" s="166"/>
      <c r="AS23" s="166"/>
      <c r="AT23" s="166"/>
      <c r="AU23" s="166"/>
    </row>
    <row r="24" spans="1:47" s="163" customFormat="1" ht="23.25" customHeight="1">
      <c r="A24" s="163">
        <f t="shared" si="0"/>
        <v>19</v>
      </c>
      <c r="B24" s="164"/>
      <c r="D24" s="163" t="s">
        <v>312</v>
      </c>
      <c r="I24" s="163">
        <v>1100000000</v>
      </c>
      <c r="K24" s="163">
        <v>10000000</v>
      </c>
      <c r="L24" s="163">
        <f>[1]PEMBERKASAN!$I24-[1]PEMBERKASAN!$J24-[1]PEMBERKASAN!$K24</f>
        <v>1090000000</v>
      </c>
      <c r="N24" s="163">
        <f>[1]PEMBERKASAN!$L24-[1]PEMBERKASAN!$M24</f>
        <v>1090000000</v>
      </c>
      <c r="O24" s="163" t="s">
        <v>345</v>
      </c>
      <c r="S24" s="174"/>
      <c r="AP24" s="166"/>
      <c r="AQ24" s="166"/>
      <c r="AR24" s="166"/>
      <c r="AS24" s="166"/>
      <c r="AT24" s="166"/>
      <c r="AU24" s="166"/>
    </row>
    <row r="25" spans="1:47" s="163" customFormat="1" ht="23.25" customHeight="1">
      <c r="A25" s="163">
        <f t="shared" si="0"/>
        <v>20</v>
      </c>
      <c r="B25" s="164"/>
      <c r="D25" s="163" t="s">
        <v>312</v>
      </c>
      <c r="I25" s="163">
        <v>1321100000</v>
      </c>
      <c r="K25" s="163">
        <v>10000000</v>
      </c>
      <c r="L25" s="163">
        <f>[1]PEMBERKASAN!$I25-[1]PEMBERKASAN!$J25-[1]PEMBERKASAN!$K25</f>
        <v>1311100000</v>
      </c>
      <c r="N25" s="163">
        <f>[1]PEMBERKASAN!$L25-[1]PEMBERKASAN!$M25</f>
        <v>1311100000</v>
      </c>
      <c r="O25" s="163" t="s">
        <v>346</v>
      </c>
      <c r="S25" s="174"/>
      <c r="AP25" s="166"/>
      <c r="AQ25" s="166"/>
      <c r="AR25" s="166"/>
      <c r="AS25" s="166"/>
      <c r="AT25" s="166"/>
      <c r="AU25" s="166"/>
    </row>
    <row r="26" spans="1:47" s="163" customFormat="1" ht="23.25" customHeight="1">
      <c r="A26" s="163">
        <f t="shared" si="0"/>
        <v>21</v>
      </c>
      <c r="B26" s="164"/>
      <c r="D26" s="163" t="s">
        <v>312</v>
      </c>
      <c r="I26" s="163">
        <v>1668975000</v>
      </c>
      <c r="K26" s="163">
        <v>10000000</v>
      </c>
      <c r="L26" s="163">
        <f>[1]PEMBERKASAN!$I26-[1]PEMBERKASAN!$J26-[1]PEMBERKASAN!$K26</f>
        <v>1658975000</v>
      </c>
      <c r="N26" s="163">
        <f>[1]PEMBERKASAN!$L26-[1]PEMBERKASAN!$M26</f>
        <v>1658975000</v>
      </c>
      <c r="O26" s="163">
        <v>44147</v>
      </c>
      <c r="S26" s="174"/>
      <c r="AP26" s="166"/>
      <c r="AQ26" s="166"/>
      <c r="AR26" s="166"/>
      <c r="AS26" s="166"/>
      <c r="AT26" s="166"/>
      <c r="AU26" s="166"/>
    </row>
    <row r="27" spans="1:47" s="163" customFormat="1" ht="23.25" customHeight="1">
      <c r="A27" s="163">
        <f t="shared" si="0"/>
        <v>22</v>
      </c>
      <c r="B27" s="164"/>
      <c r="I27" s="163">
        <v>2000000000</v>
      </c>
      <c r="K27" s="163">
        <v>10000000</v>
      </c>
      <c r="L27" s="163">
        <f>[1]PEMBERKASAN!$I27-[1]PEMBERKASAN!$J27-[1]PEMBERKASAN!$K27</f>
        <v>1990000000</v>
      </c>
      <c r="N27" s="163">
        <f>[1]PEMBERKASAN!$L27-[1]PEMBERKASAN!$M27</f>
        <v>1990000000</v>
      </c>
      <c r="O27" s="163">
        <v>44083</v>
      </c>
      <c r="S27" s="174"/>
      <c r="AP27" s="166"/>
      <c r="AQ27" s="166"/>
      <c r="AR27" s="166"/>
      <c r="AS27" s="166"/>
      <c r="AT27" s="166"/>
      <c r="AU27" s="166"/>
    </row>
    <row r="28" spans="1:47" s="163" customFormat="1" ht="23.25" customHeight="1">
      <c r="A28" s="163">
        <f t="shared" si="0"/>
        <v>23</v>
      </c>
      <c r="B28" s="164"/>
      <c r="I28" s="163">
        <v>1921590000</v>
      </c>
      <c r="K28" s="163">
        <v>5000000</v>
      </c>
      <c r="L28" s="163">
        <f>[1]PEMBERKASAN!$I28-[1]PEMBERKASAN!$J28-[1]PEMBERKASAN!$K28</f>
        <v>1916590000</v>
      </c>
      <c r="N28" s="163">
        <f>[1]PEMBERKASAN!$L28-[1]PEMBERKASAN!$M28</f>
        <v>1916590000</v>
      </c>
      <c r="O28" s="163" t="s">
        <v>347</v>
      </c>
      <c r="S28" s="174"/>
      <c r="AP28" s="166"/>
      <c r="AQ28" s="166"/>
      <c r="AR28" s="166"/>
      <c r="AS28" s="166"/>
      <c r="AT28" s="166"/>
      <c r="AU28" s="166"/>
    </row>
    <row r="29" spans="1:47" s="163" customFormat="1" ht="23.25" customHeight="1">
      <c r="A29" s="163">
        <f t="shared" si="0"/>
        <v>24</v>
      </c>
      <c r="B29" s="164"/>
      <c r="I29" s="163">
        <v>1398250000</v>
      </c>
      <c r="K29" s="163">
        <v>10000000</v>
      </c>
      <c r="L29" s="163">
        <f>[1]PEMBERKASAN!$I29-[1]PEMBERKASAN!$J29-[1]PEMBERKASAN!$K29</f>
        <v>1388250000</v>
      </c>
      <c r="N29" s="163">
        <f>[1]PEMBERKASAN!$L29-[1]PEMBERKASAN!$M29</f>
        <v>1388250000</v>
      </c>
      <c r="S29" s="174"/>
      <c r="AP29" s="166"/>
      <c r="AQ29" s="166"/>
      <c r="AR29" s="166"/>
      <c r="AS29" s="166"/>
      <c r="AT29" s="166"/>
      <c r="AU29" s="166"/>
    </row>
    <row r="30" spans="1:47" ht="23.25" customHeight="1">
      <c r="A30" s="6">
        <f t="shared" si="0"/>
        <v>25</v>
      </c>
      <c r="B30" s="160"/>
      <c r="I30" s="6">
        <v>1463440000</v>
      </c>
      <c r="L30" s="6">
        <f>[1]PEMBERKASAN!$I30-[1]PEMBERKASAN!$J30-[1]PEMBERKASAN!$K30</f>
        <v>1463440000</v>
      </c>
      <c r="N30" s="6">
        <f>[1]PEMBERKASAN!$L30-[1]PEMBERKASAN!$M30</f>
        <v>1463440000</v>
      </c>
    </row>
    <row r="31" spans="1:47" ht="23.25" customHeight="1">
      <c r="A31" s="6">
        <f t="shared" si="0"/>
        <v>26</v>
      </c>
      <c r="B31" s="160"/>
      <c r="I31" s="6">
        <v>1277502188</v>
      </c>
      <c r="K31" s="6">
        <v>10000000</v>
      </c>
      <c r="L31" s="6">
        <f>[1]PEMBERKASAN!$I31-[1]PEMBERKASAN!$J31-[1]PEMBERKASAN!$K31</f>
        <v>1267502188</v>
      </c>
      <c r="N31" s="6">
        <f>[1]PEMBERKASAN!$L31-[1]PEMBERKASAN!$M31</f>
        <v>1267502188</v>
      </c>
      <c r="O31" s="6">
        <v>44533</v>
      </c>
    </row>
    <row r="32" spans="1:47" ht="23.25" customHeight="1">
      <c r="A32" s="6">
        <f t="shared" si="0"/>
        <v>27</v>
      </c>
      <c r="B32" s="160"/>
      <c r="I32" s="6">
        <v>1028200000</v>
      </c>
      <c r="J32" s="6">
        <v>247035625</v>
      </c>
      <c r="K32" s="6">
        <v>10000000</v>
      </c>
      <c r="L32" s="6">
        <f>[1]PEMBERKASAN!$I32-[1]PEMBERKASAN!$J32-[1]PEMBERKASAN!$K32</f>
        <v>771164375</v>
      </c>
      <c r="N32" s="6">
        <f>[1]PEMBERKASAN!$L32-[1]PEMBERKASAN!$M32</f>
        <v>771164375</v>
      </c>
      <c r="O32" s="6" t="s">
        <v>348</v>
      </c>
    </row>
    <row r="33" spans="1:14" ht="23.25" customHeight="1">
      <c r="A33" s="6">
        <f t="shared" si="0"/>
        <v>28</v>
      </c>
      <c r="B33" s="160"/>
      <c r="L33" s="6">
        <f>[1]PEMBERKASAN!$I33-[1]PEMBERKASAN!$J33-[1]PEMBERKASAN!$K33</f>
        <v>0</v>
      </c>
      <c r="N33" s="6">
        <f>[1]PEMBERKASAN!$L33-[1]PEMBERKASAN!$M33</f>
        <v>0</v>
      </c>
    </row>
    <row r="34" spans="1:14" ht="23.25" customHeight="1">
      <c r="A34" s="6">
        <f t="shared" si="0"/>
        <v>29</v>
      </c>
      <c r="B34" s="160"/>
      <c r="L34" s="6">
        <f>[1]PEMBERKASAN!$I34-[1]PEMBERKASAN!$J34-[1]PEMBERKASAN!$K34</f>
        <v>0</v>
      </c>
      <c r="N34" s="6">
        <f>[1]PEMBERKASAN!$L34-[1]PEMBERKASAN!$M34</f>
        <v>0</v>
      </c>
    </row>
    <row r="35" spans="1:14" ht="23.25" customHeight="1">
      <c r="A35" s="6">
        <f t="shared" si="0"/>
        <v>30</v>
      </c>
      <c r="B35" s="160"/>
      <c r="L35" s="6">
        <f>[1]PEMBERKASAN!$I35-[1]PEMBERKASAN!$J35-[1]PEMBERKASAN!$K35</f>
        <v>0</v>
      </c>
      <c r="N35" s="6">
        <f>[1]PEMBERKASAN!$L35-[1]PEMBERKASAN!$M35</f>
        <v>0</v>
      </c>
    </row>
    <row r="36" spans="1:14" ht="23.25" customHeight="1">
      <c r="A36" s="6">
        <f t="shared" si="0"/>
        <v>31</v>
      </c>
      <c r="B36" s="160"/>
      <c r="L36" s="6">
        <f>[1]PEMBERKASAN!$I36-[1]PEMBERKASAN!$J36-[1]PEMBERKASAN!$K36</f>
        <v>0</v>
      </c>
      <c r="N36" s="6">
        <f>[1]PEMBERKASAN!$L36-[1]PEMBERKASAN!$M36</f>
        <v>0</v>
      </c>
    </row>
    <row r="37" spans="1:14" ht="23.25" customHeight="1">
      <c r="A37" s="6">
        <f t="shared" si="0"/>
        <v>32</v>
      </c>
      <c r="B37" s="160"/>
      <c r="L37" s="6">
        <f>[1]PEMBERKASAN!$I37-[1]PEMBERKASAN!$J37-[1]PEMBERKASAN!$K37</f>
        <v>0</v>
      </c>
      <c r="N37" s="6">
        <f>[1]PEMBERKASAN!$L37-[1]PEMBERKASAN!$M37</f>
        <v>0</v>
      </c>
    </row>
    <row r="38" spans="1:14" ht="23.25" customHeight="1">
      <c r="A38" s="6">
        <f t="shared" si="0"/>
        <v>33</v>
      </c>
      <c r="B38" s="160"/>
      <c r="L38" s="6">
        <f>[1]PEMBERKASAN!$I38-[1]PEMBERKASAN!$J38-[1]PEMBERKASAN!$K38</f>
        <v>0</v>
      </c>
      <c r="N38" s="6">
        <f>[1]PEMBERKASAN!$L38-[1]PEMBERKASAN!$M38</f>
        <v>0</v>
      </c>
    </row>
    <row r="39" spans="1:14" ht="23.25" customHeight="1">
      <c r="A39" s="6">
        <f t="shared" si="0"/>
        <v>34</v>
      </c>
      <c r="B39" s="160"/>
      <c r="L39" s="6">
        <f>[1]PEMBERKASAN!$I39-[1]PEMBERKASAN!$J39-[1]PEMBERKASAN!$K39</f>
        <v>0</v>
      </c>
      <c r="N39" s="6">
        <f>[1]PEMBERKASAN!$L39-[1]PEMBERKASAN!$M39</f>
        <v>0</v>
      </c>
    </row>
    <row r="40" spans="1:14" ht="23.25" customHeight="1">
      <c r="A40" s="6">
        <f>A39+1</f>
        <v>35</v>
      </c>
      <c r="B40" s="160"/>
      <c r="L40" s="6">
        <f>[1]PEMBERKASAN!$I40-[1]PEMBERKASAN!$J40-[1]PEMBERKASAN!$K40</f>
        <v>0</v>
      </c>
      <c r="N40" s="6">
        <f>[1]PEMBERKASAN!$L40-[1]PEMBERKASAN!$M40</f>
        <v>0</v>
      </c>
    </row>
    <row r="41" spans="1:14" ht="23.25" customHeight="1">
      <c r="A41" s="6">
        <f>A40+1</f>
        <v>36</v>
      </c>
      <c r="B41" s="160"/>
      <c r="L41" s="6">
        <f>[1]PEMBERKASAN!$I41-[1]PEMBERKASAN!$J41-[1]PEMBERKASAN!$K41</f>
        <v>0</v>
      </c>
      <c r="N41" s="6">
        <f>[1]PEMBERKASAN!$L41-[1]PEMBERKASAN!$M41</f>
        <v>0</v>
      </c>
    </row>
    <row r="42" spans="1:14" ht="23.25" customHeight="1">
      <c r="A42" s="6">
        <f>A41+1</f>
        <v>37</v>
      </c>
      <c r="B42" s="160"/>
      <c r="L42" s="6">
        <f>[1]PEMBERKASAN!$I42-[1]PEMBERKASAN!$J42-[1]PEMBERKASAN!$K42</f>
        <v>0</v>
      </c>
      <c r="N42" s="6">
        <f>[1]PEMBERKASAN!$L42-[1]PEMBERKASAN!$M42</f>
        <v>0</v>
      </c>
    </row>
    <row r="43" spans="1:14" ht="23.25" customHeight="1">
      <c r="A43" s="6">
        <f>A42+1</f>
        <v>38</v>
      </c>
      <c r="B43" s="160"/>
      <c r="L43" s="6">
        <f>[1]PEMBERKASAN!$I43-[1]PEMBERKASAN!$J43-[1]PEMBERKASAN!$K43</f>
        <v>0</v>
      </c>
      <c r="N43" s="6">
        <f>[1]PEMBERKASAN!$L43-[1]PEMBERKASAN!$M43</f>
        <v>0</v>
      </c>
    </row>
    <row r="44" spans="1:14" ht="23.25" customHeight="1">
      <c r="A44" s="6">
        <f>A43+1</f>
        <v>39</v>
      </c>
      <c r="B44" s="160"/>
      <c r="L44" s="6">
        <f>[1]PEMBERKASAN!$I44-[1]PEMBERKASAN!$J44-[1]PEMBERKASAN!$K44</f>
        <v>0</v>
      </c>
      <c r="N44" s="6">
        <f>[1]PEMBERKASAN!$L44-[1]PEMBERKASAN!$M44</f>
        <v>0</v>
      </c>
    </row>
    <row r="45" spans="1:14" ht="23.25" customHeight="1">
      <c r="A45" s="6">
        <f t="shared" ref="A45:A108" si="1">A44+1</f>
        <v>40</v>
      </c>
      <c r="B45" s="160"/>
      <c r="L45" s="6">
        <f>[1]PEMBERKASAN!$I45-[1]PEMBERKASAN!$J45-[1]PEMBERKASAN!$K45</f>
        <v>0</v>
      </c>
      <c r="N45" s="6">
        <f>[1]PEMBERKASAN!$L45-[1]PEMBERKASAN!$M45</f>
        <v>0</v>
      </c>
    </row>
    <row r="46" spans="1:14" ht="23.25" customHeight="1">
      <c r="A46" s="6">
        <f t="shared" si="1"/>
        <v>41</v>
      </c>
      <c r="B46" s="160"/>
      <c r="L46" s="6">
        <f>[1]PEMBERKASAN!$I46-[1]PEMBERKASAN!$J46-[1]PEMBERKASAN!$K46</f>
        <v>0</v>
      </c>
      <c r="N46" s="6">
        <f>[1]PEMBERKASAN!$L46-[1]PEMBERKASAN!$M46</f>
        <v>0</v>
      </c>
    </row>
    <row r="47" spans="1:14" ht="23.25" customHeight="1">
      <c r="A47" s="6">
        <f t="shared" si="1"/>
        <v>42</v>
      </c>
      <c r="B47" s="160"/>
      <c r="L47" s="6">
        <f>[1]PEMBERKASAN!$I47-[1]PEMBERKASAN!$J47-[1]PEMBERKASAN!$K47</f>
        <v>0</v>
      </c>
      <c r="N47" s="6">
        <f>[1]PEMBERKASAN!$L47-[1]PEMBERKASAN!$M47</f>
        <v>0</v>
      </c>
    </row>
    <row r="48" spans="1:14" ht="23.25" customHeight="1">
      <c r="A48" s="6">
        <f t="shared" si="1"/>
        <v>43</v>
      </c>
      <c r="B48" s="160"/>
      <c r="L48" s="6">
        <f>[1]PEMBERKASAN!$I48-[1]PEMBERKASAN!$J48-[1]PEMBERKASAN!$K48</f>
        <v>0</v>
      </c>
      <c r="N48" s="6">
        <f>[1]PEMBERKASAN!$L48-[1]PEMBERKASAN!$M48</f>
        <v>0</v>
      </c>
    </row>
    <row r="49" spans="1:14" ht="23.25" customHeight="1">
      <c r="A49" s="6">
        <f t="shared" si="1"/>
        <v>44</v>
      </c>
      <c r="B49" s="160"/>
      <c r="L49" s="6">
        <f>[1]PEMBERKASAN!$I49-[1]PEMBERKASAN!$J49-[1]PEMBERKASAN!$K49</f>
        <v>0</v>
      </c>
      <c r="N49" s="6">
        <f>[1]PEMBERKASAN!$L49-[1]PEMBERKASAN!$M49</f>
        <v>0</v>
      </c>
    </row>
    <row r="50" spans="1:14" ht="23.25" customHeight="1">
      <c r="A50" s="6">
        <f t="shared" si="1"/>
        <v>45</v>
      </c>
      <c r="B50" s="160"/>
      <c r="L50" s="6">
        <f>[1]PEMBERKASAN!$I50-[1]PEMBERKASAN!$J50-[1]PEMBERKASAN!$K50</f>
        <v>0</v>
      </c>
      <c r="N50" s="6">
        <f>[1]PEMBERKASAN!$L50-[1]PEMBERKASAN!$M50</f>
        <v>0</v>
      </c>
    </row>
    <row r="51" spans="1:14" ht="23.25" customHeight="1">
      <c r="A51" s="6">
        <f t="shared" si="1"/>
        <v>46</v>
      </c>
      <c r="B51" s="160"/>
      <c r="L51" s="6">
        <f>[1]PEMBERKASAN!$I51-[1]PEMBERKASAN!$J51-[1]PEMBERKASAN!$K51</f>
        <v>0</v>
      </c>
      <c r="N51" s="6">
        <f>[1]PEMBERKASAN!$L51-[1]PEMBERKASAN!$M51</f>
        <v>0</v>
      </c>
    </row>
    <row r="52" spans="1:14" ht="23.25" customHeight="1">
      <c r="A52" s="6">
        <f t="shared" si="1"/>
        <v>47</v>
      </c>
      <c r="B52" s="160"/>
      <c r="L52" s="6">
        <f>[1]PEMBERKASAN!$I52-[1]PEMBERKASAN!$J52-[1]PEMBERKASAN!$K52</f>
        <v>0</v>
      </c>
      <c r="N52" s="6">
        <f>[1]PEMBERKASAN!$L52-[1]PEMBERKASAN!$M52</f>
        <v>0</v>
      </c>
    </row>
    <row r="53" spans="1:14" ht="23.25" customHeight="1">
      <c r="A53" s="6">
        <f t="shared" si="1"/>
        <v>48</v>
      </c>
      <c r="B53" s="160"/>
      <c r="L53" s="6">
        <f>[1]PEMBERKASAN!$I53-[1]PEMBERKASAN!$J53-[1]PEMBERKASAN!$K53</f>
        <v>0</v>
      </c>
      <c r="N53" s="6">
        <f>[1]PEMBERKASAN!$L53-[1]PEMBERKASAN!$M53</f>
        <v>0</v>
      </c>
    </row>
    <row r="54" spans="1:14" ht="23.25" customHeight="1">
      <c r="A54" s="6">
        <f t="shared" si="1"/>
        <v>49</v>
      </c>
      <c r="B54" s="160"/>
      <c r="L54" s="6">
        <f>[1]PEMBERKASAN!$I54-[1]PEMBERKASAN!$J54-[1]PEMBERKASAN!$K54</f>
        <v>0</v>
      </c>
      <c r="N54" s="6">
        <f>[1]PEMBERKASAN!$L54-[1]PEMBERKASAN!$M54</f>
        <v>0</v>
      </c>
    </row>
    <row r="55" spans="1:14" ht="23.25" customHeight="1">
      <c r="A55" s="6">
        <f t="shared" si="1"/>
        <v>50</v>
      </c>
      <c r="C55" s="160"/>
      <c r="D55" s="160"/>
      <c r="L55" s="6">
        <f>[1]PEMBERKASAN!$I55-[1]PEMBERKASAN!$J55-[1]PEMBERKASAN!$K55</f>
        <v>0</v>
      </c>
      <c r="N55" s="6">
        <f>[1]PEMBERKASAN!$L55-[1]PEMBERKASAN!$M55</f>
        <v>0</v>
      </c>
    </row>
    <row r="56" spans="1:14" ht="23.25" customHeight="1">
      <c r="A56" s="6">
        <f t="shared" si="1"/>
        <v>51</v>
      </c>
      <c r="C56" s="160"/>
      <c r="D56" s="160"/>
      <c r="L56" s="6">
        <f>[1]PEMBERKASAN!$I56-[1]PEMBERKASAN!$J56-[1]PEMBERKASAN!$K56</f>
        <v>0</v>
      </c>
      <c r="N56" s="6">
        <f>[1]PEMBERKASAN!$L56-[1]PEMBERKASAN!$M56</f>
        <v>0</v>
      </c>
    </row>
    <row r="57" spans="1:14" ht="23.25" customHeight="1">
      <c r="A57" s="6">
        <f t="shared" si="1"/>
        <v>52</v>
      </c>
      <c r="C57" s="160"/>
      <c r="D57" s="160"/>
      <c r="L57" s="6">
        <f>[1]PEMBERKASAN!$I57-[1]PEMBERKASAN!$J57-[1]PEMBERKASAN!$K57</f>
        <v>0</v>
      </c>
      <c r="N57" s="6">
        <f>[1]PEMBERKASAN!$L57-[1]PEMBERKASAN!$M57</f>
        <v>0</v>
      </c>
    </row>
    <row r="58" spans="1:14" ht="23.25" customHeight="1">
      <c r="A58" s="6">
        <f t="shared" si="1"/>
        <v>53</v>
      </c>
      <c r="C58" s="160"/>
      <c r="D58" s="160"/>
      <c r="L58" s="6">
        <f>[1]PEMBERKASAN!$I58-[1]PEMBERKASAN!$J58-[1]PEMBERKASAN!$K58</f>
        <v>0</v>
      </c>
      <c r="N58" s="6">
        <f>[1]PEMBERKASAN!$L58-[1]PEMBERKASAN!$M58</f>
        <v>0</v>
      </c>
    </row>
    <row r="59" spans="1:14" ht="23.25" customHeight="1">
      <c r="A59" s="6">
        <f t="shared" si="1"/>
        <v>54</v>
      </c>
      <c r="C59" s="160"/>
      <c r="D59" s="160"/>
      <c r="L59" s="6">
        <f>[1]PEMBERKASAN!$I59-[1]PEMBERKASAN!$J59-[1]PEMBERKASAN!$K59</f>
        <v>0</v>
      </c>
      <c r="N59" s="6">
        <f>[1]PEMBERKASAN!$L59-[1]PEMBERKASAN!$M59</f>
        <v>0</v>
      </c>
    </row>
    <row r="60" spans="1:14" ht="23.25" customHeight="1">
      <c r="A60" s="6">
        <f t="shared" si="1"/>
        <v>55</v>
      </c>
      <c r="C60" s="160"/>
      <c r="D60" s="160"/>
      <c r="L60" s="6">
        <f>[1]PEMBERKASAN!$I60-[1]PEMBERKASAN!$J60-[1]PEMBERKASAN!$K60</f>
        <v>0</v>
      </c>
      <c r="N60" s="6">
        <f>[1]PEMBERKASAN!$L60-[1]PEMBERKASAN!$M60</f>
        <v>0</v>
      </c>
    </row>
    <row r="61" spans="1:14" ht="23.25" customHeight="1">
      <c r="A61" s="6">
        <f t="shared" si="1"/>
        <v>56</v>
      </c>
      <c r="C61" s="160"/>
      <c r="D61" s="160"/>
      <c r="L61" s="6">
        <f>[1]PEMBERKASAN!$I61-[1]PEMBERKASAN!$J61-[1]PEMBERKASAN!$K61</f>
        <v>0</v>
      </c>
      <c r="N61" s="6">
        <f>[1]PEMBERKASAN!$L61-[1]PEMBERKASAN!$M61</f>
        <v>0</v>
      </c>
    </row>
    <row r="62" spans="1:14" ht="23.25" customHeight="1">
      <c r="A62" s="6">
        <f t="shared" si="1"/>
        <v>57</v>
      </c>
      <c r="C62" s="160"/>
      <c r="D62" s="160"/>
      <c r="L62" s="6">
        <f>[1]PEMBERKASAN!$I62-[1]PEMBERKASAN!$J62-[1]PEMBERKASAN!$K62</f>
        <v>0</v>
      </c>
      <c r="N62" s="6">
        <f>[1]PEMBERKASAN!$L62-[1]PEMBERKASAN!$M62</f>
        <v>0</v>
      </c>
    </row>
    <row r="63" spans="1:14" ht="23.25" customHeight="1">
      <c r="A63" s="6">
        <f t="shared" si="1"/>
        <v>58</v>
      </c>
      <c r="C63" s="160"/>
      <c r="D63" s="160"/>
      <c r="L63" s="6">
        <f>[1]PEMBERKASAN!$I63-[1]PEMBERKASAN!$J63-[1]PEMBERKASAN!$K63</f>
        <v>0</v>
      </c>
      <c r="N63" s="6">
        <f>[1]PEMBERKASAN!$L63-[1]PEMBERKASAN!$M63</f>
        <v>0</v>
      </c>
    </row>
    <row r="64" spans="1:14" ht="23.25" customHeight="1">
      <c r="A64" s="6">
        <f t="shared" si="1"/>
        <v>59</v>
      </c>
      <c r="C64" s="160"/>
      <c r="D64" s="160"/>
      <c r="L64" s="6">
        <f>[1]PEMBERKASAN!$I64-[1]PEMBERKASAN!$J64-[1]PEMBERKASAN!$K64</f>
        <v>0</v>
      </c>
      <c r="N64" s="6">
        <f>[1]PEMBERKASAN!$L64-[1]PEMBERKASAN!$M64</f>
        <v>0</v>
      </c>
    </row>
    <row r="65" spans="1:14" ht="23.25" customHeight="1">
      <c r="A65" s="6">
        <f t="shared" si="1"/>
        <v>60</v>
      </c>
      <c r="C65" s="160"/>
      <c r="D65" s="160"/>
      <c r="L65" s="6">
        <f>[1]PEMBERKASAN!$I65-[1]PEMBERKASAN!$J65-[1]PEMBERKASAN!$K65</f>
        <v>0</v>
      </c>
      <c r="N65" s="6">
        <f>[1]PEMBERKASAN!$L65-[1]PEMBERKASAN!$M65</f>
        <v>0</v>
      </c>
    </row>
    <row r="66" spans="1:14" ht="23.25" customHeight="1">
      <c r="A66" s="6">
        <f t="shared" si="1"/>
        <v>61</v>
      </c>
      <c r="C66" s="160"/>
      <c r="D66" s="160"/>
      <c r="L66" s="6">
        <f>[1]PEMBERKASAN!$I66-[1]PEMBERKASAN!$J66-[1]PEMBERKASAN!$K66</f>
        <v>0</v>
      </c>
      <c r="N66" s="6">
        <f>[1]PEMBERKASAN!$L66-[1]PEMBERKASAN!$M66</f>
        <v>0</v>
      </c>
    </row>
    <row r="67" spans="1:14" ht="23.25" customHeight="1">
      <c r="A67" s="6">
        <f t="shared" si="1"/>
        <v>62</v>
      </c>
      <c r="C67" s="160"/>
      <c r="D67" s="160"/>
      <c r="L67" s="6">
        <f>[1]PEMBERKASAN!$I67-[1]PEMBERKASAN!$J67-[1]PEMBERKASAN!$K67</f>
        <v>0</v>
      </c>
      <c r="N67" s="6">
        <f>[1]PEMBERKASAN!$L67-[1]PEMBERKASAN!$M67</f>
        <v>0</v>
      </c>
    </row>
    <row r="68" spans="1:14" ht="23.25" customHeight="1">
      <c r="A68" s="6">
        <f t="shared" si="1"/>
        <v>63</v>
      </c>
      <c r="C68" s="160"/>
      <c r="D68" s="160"/>
      <c r="L68" s="6">
        <f>[1]PEMBERKASAN!$I68-[1]PEMBERKASAN!$J68-[1]PEMBERKASAN!$K68</f>
        <v>0</v>
      </c>
      <c r="N68" s="6">
        <f>[1]PEMBERKASAN!$L68-[1]PEMBERKASAN!$M68</f>
        <v>0</v>
      </c>
    </row>
    <row r="69" spans="1:14" ht="23.25" customHeight="1">
      <c r="A69" s="6">
        <f t="shared" si="1"/>
        <v>64</v>
      </c>
      <c r="C69" s="160"/>
      <c r="D69" s="160"/>
      <c r="L69" s="6">
        <f>[1]PEMBERKASAN!$I69-[1]PEMBERKASAN!$J69-[1]PEMBERKASAN!$K69</f>
        <v>0</v>
      </c>
      <c r="N69" s="6">
        <f>[1]PEMBERKASAN!$L69-[1]PEMBERKASAN!$M69</f>
        <v>0</v>
      </c>
    </row>
    <row r="70" spans="1:14" ht="23.25" customHeight="1">
      <c r="A70" s="6">
        <f t="shared" si="1"/>
        <v>65</v>
      </c>
      <c r="C70" s="160"/>
      <c r="D70" s="160"/>
      <c r="L70" s="6">
        <f>[1]PEMBERKASAN!$I70-[1]PEMBERKASAN!$J70-[1]PEMBERKASAN!$K70</f>
        <v>0</v>
      </c>
      <c r="N70" s="6">
        <f>[1]PEMBERKASAN!$L70-[1]PEMBERKASAN!$M70</f>
        <v>0</v>
      </c>
    </row>
    <row r="71" spans="1:14" ht="23.25" customHeight="1">
      <c r="A71" s="6">
        <f t="shared" si="1"/>
        <v>66</v>
      </c>
      <c r="C71" s="160"/>
      <c r="D71" s="160"/>
      <c r="L71" s="6">
        <f>[1]PEMBERKASAN!$I71-[1]PEMBERKASAN!$J71-[1]PEMBERKASAN!$K71</f>
        <v>0</v>
      </c>
      <c r="N71" s="6">
        <f>[1]PEMBERKASAN!$L71-[1]PEMBERKASAN!$M71</f>
        <v>0</v>
      </c>
    </row>
    <row r="72" spans="1:14" ht="23.25" customHeight="1">
      <c r="A72" s="6">
        <f t="shared" si="1"/>
        <v>67</v>
      </c>
      <c r="C72" s="160"/>
      <c r="D72" s="160"/>
      <c r="L72" s="6">
        <f>[1]PEMBERKASAN!$I72-[1]PEMBERKASAN!$J72-[1]PEMBERKASAN!$K72</f>
        <v>0</v>
      </c>
      <c r="N72" s="6">
        <f>[1]PEMBERKASAN!$L72-[1]PEMBERKASAN!$M72</f>
        <v>0</v>
      </c>
    </row>
    <row r="73" spans="1:14" ht="23.25" customHeight="1">
      <c r="A73" s="6">
        <f t="shared" si="1"/>
        <v>68</v>
      </c>
      <c r="C73" s="160"/>
      <c r="D73" s="160"/>
      <c r="L73" s="6">
        <f>[1]PEMBERKASAN!$I73-[1]PEMBERKASAN!$J73-[1]PEMBERKASAN!$K73</f>
        <v>0</v>
      </c>
      <c r="N73" s="6">
        <f>[1]PEMBERKASAN!$L73-[1]PEMBERKASAN!$M73</f>
        <v>0</v>
      </c>
    </row>
    <row r="74" spans="1:14" ht="23.25" customHeight="1">
      <c r="A74" s="6">
        <f t="shared" si="1"/>
        <v>69</v>
      </c>
      <c r="C74" s="160"/>
      <c r="D74" s="160"/>
      <c r="L74" s="6">
        <f>[1]PEMBERKASAN!$I74-[1]PEMBERKASAN!$J74-[1]PEMBERKASAN!$K74</f>
        <v>0</v>
      </c>
      <c r="N74" s="6">
        <f>[1]PEMBERKASAN!$L74-[1]PEMBERKASAN!$M74</f>
        <v>0</v>
      </c>
    </row>
    <row r="75" spans="1:14" ht="23.25" customHeight="1">
      <c r="A75" s="6">
        <f t="shared" si="1"/>
        <v>70</v>
      </c>
      <c r="C75" s="160"/>
      <c r="D75" s="160"/>
      <c r="L75" s="6">
        <f>[1]PEMBERKASAN!$I75-[1]PEMBERKASAN!$J75-[1]PEMBERKASAN!$K75</f>
        <v>0</v>
      </c>
      <c r="N75" s="6">
        <f>[1]PEMBERKASAN!$L75-[1]PEMBERKASAN!$M75</f>
        <v>0</v>
      </c>
    </row>
    <row r="76" spans="1:14" ht="23.25" customHeight="1">
      <c r="A76" s="6">
        <f t="shared" si="1"/>
        <v>71</v>
      </c>
      <c r="C76" s="160"/>
      <c r="D76" s="160"/>
      <c r="L76" s="6">
        <f>[1]PEMBERKASAN!$I76-[1]PEMBERKASAN!$J76-[1]PEMBERKASAN!$K76</f>
        <v>0</v>
      </c>
      <c r="N76" s="6">
        <f>[1]PEMBERKASAN!$L76-[1]PEMBERKASAN!$M76</f>
        <v>0</v>
      </c>
    </row>
    <row r="77" spans="1:14" ht="23.25" customHeight="1">
      <c r="A77" s="6">
        <f t="shared" si="1"/>
        <v>72</v>
      </c>
      <c r="C77" s="160"/>
      <c r="D77" s="160"/>
      <c r="L77" s="6">
        <f>[1]PEMBERKASAN!$I77-[1]PEMBERKASAN!$J77-[1]PEMBERKASAN!$K77</f>
        <v>0</v>
      </c>
      <c r="N77" s="6">
        <f>[1]PEMBERKASAN!$L77-[1]PEMBERKASAN!$M77</f>
        <v>0</v>
      </c>
    </row>
    <row r="78" spans="1:14" ht="23.25" customHeight="1">
      <c r="A78" s="6">
        <f t="shared" si="1"/>
        <v>73</v>
      </c>
      <c r="C78" s="160"/>
      <c r="D78" s="160"/>
      <c r="L78" s="6">
        <f>[1]PEMBERKASAN!$I78-[1]PEMBERKASAN!$J78-[1]PEMBERKASAN!$K78</f>
        <v>0</v>
      </c>
      <c r="N78" s="6">
        <f>[1]PEMBERKASAN!$L78-[1]PEMBERKASAN!$M78</f>
        <v>0</v>
      </c>
    </row>
    <row r="79" spans="1:14" ht="23.25" customHeight="1">
      <c r="A79" s="6">
        <f t="shared" si="1"/>
        <v>74</v>
      </c>
      <c r="C79" s="160"/>
      <c r="D79" s="160"/>
      <c r="L79" s="6">
        <f>[1]PEMBERKASAN!$I79-[1]PEMBERKASAN!$J79-[1]PEMBERKASAN!$K79</f>
        <v>0</v>
      </c>
      <c r="N79" s="6">
        <f>[1]PEMBERKASAN!$L79-[1]PEMBERKASAN!$M79</f>
        <v>0</v>
      </c>
    </row>
    <row r="80" spans="1:14" ht="23.25" customHeight="1">
      <c r="A80" s="6">
        <f t="shared" si="1"/>
        <v>75</v>
      </c>
      <c r="C80" s="160"/>
      <c r="D80" s="160"/>
      <c r="L80" s="6">
        <f>[1]PEMBERKASAN!$I80-[1]PEMBERKASAN!$J80-[1]PEMBERKASAN!$K80</f>
        <v>0</v>
      </c>
      <c r="N80" s="6">
        <f>[1]PEMBERKASAN!$L80-[1]PEMBERKASAN!$M80</f>
        <v>0</v>
      </c>
    </row>
    <row r="81" spans="1:14" ht="23.25" customHeight="1">
      <c r="A81" s="6">
        <f t="shared" si="1"/>
        <v>76</v>
      </c>
      <c r="C81" s="160"/>
      <c r="D81" s="160"/>
      <c r="L81" s="6">
        <f>[1]PEMBERKASAN!$I81-[1]PEMBERKASAN!$J81-[1]PEMBERKASAN!$K81</f>
        <v>0</v>
      </c>
      <c r="N81" s="6">
        <f>[1]PEMBERKASAN!$L81-[1]PEMBERKASAN!$M81</f>
        <v>0</v>
      </c>
    </row>
    <row r="82" spans="1:14" ht="23.25" customHeight="1">
      <c r="A82" s="6">
        <f t="shared" si="1"/>
        <v>77</v>
      </c>
      <c r="C82" s="160"/>
      <c r="D82" s="160"/>
      <c r="L82" s="6">
        <f>[1]PEMBERKASAN!$I82-[1]PEMBERKASAN!$J82-[1]PEMBERKASAN!$K82</f>
        <v>0</v>
      </c>
      <c r="N82" s="6">
        <f>[1]PEMBERKASAN!$L82-[1]PEMBERKASAN!$M82</f>
        <v>0</v>
      </c>
    </row>
    <row r="83" spans="1:14" ht="23.25" customHeight="1">
      <c r="A83" s="6">
        <f t="shared" si="1"/>
        <v>78</v>
      </c>
      <c r="C83" s="160"/>
      <c r="D83" s="160"/>
      <c r="L83" s="6">
        <f>[1]PEMBERKASAN!$I83-[1]PEMBERKASAN!$J83-[1]PEMBERKASAN!$K83</f>
        <v>0</v>
      </c>
      <c r="N83" s="6">
        <f>[1]PEMBERKASAN!$L83-[1]PEMBERKASAN!$M83</f>
        <v>0</v>
      </c>
    </row>
    <row r="84" spans="1:14" ht="23.25" customHeight="1">
      <c r="A84" s="6">
        <f t="shared" si="1"/>
        <v>79</v>
      </c>
      <c r="C84" s="160"/>
      <c r="D84" s="160"/>
      <c r="L84" s="6">
        <f>[1]PEMBERKASAN!$I84-[1]PEMBERKASAN!$J84-[1]PEMBERKASAN!$K84</f>
        <v>0</v>
      </c>
      <c r="N84" s="6">
        <f>[1]PEMBERKASAN!$L84-[1]PEMBERKASAN!$M84</f>
        <v>0</v>
      </c>
    </row>
    <row r="85" spans="1:14" ht="23.25" customHeight="1">
      <c r="A85" s="6">
        <f t="shared" si="1"/>
        <v>80</v>
      </c>
      <c r="C85" s="160"/>
      <c r="D85" s="160"/>
      <c r="L85" s="6">
        <f>[1]PEMBERKASAN!$I85-[1]PEMBERKASAN!$J85-[1]PEMBERKASAN!$K85</f>
        <v>0</v>
      </c>
      <c r="N85" s="6">
        <f>[1]PEMBERKASAN!$L85-[1]PEMBERKASAN!$M85</f>
        <v>0</v>
      </c>
    </row>
    <row r="86" spans="1:14" ht="23.25" customHeight="1">
      <c r="A86" s="6">
        <f t="shared" si="1"/>
        <v>81</v>
      </c>
      <c r="C86" s="160"/>
      <c r="D86" s="160"/>
      <c r="L86" s="6">
        <f>[1]PEMBERKASAN!$I86-[1]PEMBERKASAN!$J86-[1]PEMBERKASAN!$K86</f>
        <v>0</v>
      </c>
      <c r="N86" s="6">
        <f>[1]PEMBERKASAN!$L86-[1]PEMBERKASAN!$M86</f>
        <v>0</v>
      </c>
    </row>
    <row r="87" spans="1:14" ht="23.25" customHeight="1">
      <c r="A87" s="6">
        <f t="shared" si="1"/>
        <v>82</v>
      </c>
      <c r="C87" s="160"/>
      <c r="D87" s="160"/>
      <c r="L87" s="6">
        <f>[1]PEMBERKASAN!$I87-[1]PEMBERKASAN!$J87-[1]PEMBERKASAN!$K87</f>
        <v>0</v>
      </c>
      <c r="N87" s="6">
        <f>[1]PEMBERKASAN!$L87-[1]PEMBERKASAN!$M87</f>
        <v>0</v>
      </c>
    </row>
    <row r="88" spans="1:14" ht="23.25" customHeight="1">
      <c r="A88" s="6">
        <f t="shared" si="1"/>
        <v>83</v>
      </c>
      <c r="C88" s="160"/>
      <c r="D88" s="160"/>
      <c r="L88" s="6">
        <f>[1]PEMBERKASAN!$I88-[1]PEMBERKASAN!$J88-[1]PEMBERKASAN!$K88</f>
        <v>0</v>
      </c>
      <c r="N88" s="6">
        <f>[1]PEMBERKASAN!$L88-[1]PEMBERKASAN!$M88</f>
        <v>0</v>
      </c>
    </row>
    <row r="89" spans="1:14" ht="23.25" customHeight="1">
      <c r="A89" s="6">
        <f t="shared" si="1"/>
        <v>84</v>
      </c>
      <c r="C89" s="160"/>
      <c r="D89" s="160"/>
      <c r="L89" s="6">
        <f>[1]PEMBERKASAN!$I89-[1]PEMBERKASAN!$J89-[1]PEMBERKASAN!$K89</f>
        <v>0</v>
      </c>
      <c r="N89" s="6">
        <f>[1]PEMBERKASAN!$L89-[1]PEMBERKASAN!$M89</f>
        <v>0</v>
      </c>
    </row>
    <row r="90" spans="1:14" ht="23.25" customHeight="1">
      <c r="A90" s="6">
        <f t="shared" si="1"/>
        <v>85</v>
      </c>
      <c r="C90" s="160"/>
      <c r="D90" s="160"/>
      <c r="L90" s="6">
        <f>[1]PEMBERKASAN!$I90-[1]PEMBERKASAN!$J90-[1]PEMBERKASAN!$K90</f>
        <v>0</v>
      </c>
      <c r="N90" s="6">
        <f>[1]PEMBERKASAN!$L90-[1]PEMBERKASAN!$M90</f>
        <v>0</v>
      </c>
    </row>
    <row r="91" spans="1:14" ht="23.25" customHeight="1">
      <c r="A91" s="6">
        <f t="shared" si="1"/>
        <v>86</v>
      </c>
      <c r="C91" s="160"/>
      <c r="D91" s="160"/>
      <c r="L91" s="6">
        <f>[1]PEMBERKASAN!$I91-[1]PEMBERKASAN!$J91-[1]PEMBERKASAN!$K91</f>
        <v>0</v>
      </c>
      <c r="N91" s="6">
        <f>[1]PEMBERKASAN!$L91-[1]PEMBERKASAN!$M91</f>
        <v>0</v>
      </c>
    </row>
    <row r="92" spans="1:14" ht="23.25" customHeight="1">
      <c r="A92" s="6">
        <f t="shared" si="1"/>
        <v>87</v>
      </c>
      <c r="C92" s="160"/>
      <c r="D92" s="160"/>
      <c r="L92" s="6">
        <f>[1]PEMBERKASAN!$I92-[1]PEMBERKASAN!$J92-[1]PEMBERKASAN!$K92</f>
        <v>0</v>
      </c>
      <c r="N92" s="6">
        <f>[1]PEMBERKASAN!$L92-[1]PEMBERKASAN!$M92</f>
        <v>0</v>
      </c>
    </row>
    <row r="93" spans="1:14" ht="23.25" customHeight="1">
      <c r="A93" s="6">
        <f t="shared" si="1"/>
        <v>88</v>
      </c>
      <c r="C93" s="160"/>
      <c r="D93" s="160"/>
      <c r="L93" s="6">
        <f>[1]PEMBERKASAN!$I93-[1]PEMBERKASAN!$J93-[1]PEMBERKASAN!$K93</f>
        <v>0</v>
      </c>
      <c r="N93" s="6">
        <f>[1]PEMBERKASAN!$L93-[1]PEMBERKASAN!$M93</f>
        <v>0</v>
      </c>
    </row>
    <row r="94" spans="1:14" ht="23.25" customHeight="1">
      <c r="A94" s="6">
        <f t="shared" si="1"/>
        <v>89</v>
      </c>
      <c r="C94" s="160"/>
      <c r="D94" s="160"/>
      <c r="L94" s="6">
        <f>[1]PEMBERKASAN!$I94-[1]PEMBERKASAN!$J94-[1]PEMBERKASAN!$K94</f>
        <v>0</v>
      </c>
      <c r="N94" s="6">
        <f>[1]PEMBERKASAN!$L94-[1]PEMBERKASAN!$M94</f>
        <v>0</v>
      </c>
    </row>
    <row r="95" spans="1:14" ht="23.25" customHeight="1">
      <c r="A95" s="6">
        <f t="shared" si="1"/>
        <v>90</v>
      </c>
      <c r="C95" s="160"/>
      <c r="D95" s="160"/>
      <c r="L95" s="6">
        <f>[1]PEMBERKASAN!$I95-[1]PEMBERKASAN!$J95-[1]PEMBERKASAN!$K95</f>
        <v>0</v>
      </c>
      <c r="N95" s="6">
        <f>[1]PEMBERKASAN!$L95-[1]PEMBERKASAN!$M95</f>
        <v>0</v>
      </c>
    </row>
    <row r="96" spans="1:14" ht="23.25" customHeight="1">
      <c r="A96" s="6">
        <f t="shared" si="1"/>
        <v>91</v>
      </c>
      <c r="C96" s="160"/>
      <c r="D96" s="160"/>
      <c r="L96" s="6">
        <f>[1]PEMBERKASAN!$I96-[1]PEMBERKASAN!$J96-[1]PEMBERKASAN!$K96</f>
        <v>0</v>
      </c>
      <c r="N96" s="6">
        <f>[1]PEMBERKASAN!$L96-[1]PEMBERKASAN!$M96</f>
        <v>0</v>
      </c>
    </row>
    <row r="97" spans="1:14" ht="23.25" customHeight="1">
      <c r="A97" s="6">
        <f t="shared" si="1"/>
        <v>92</v>
      </c>
      <c r="C97" s="160"/>
      <c r="D97" s="160"/>
      <c r="L97" s="6">
        <f>[1]PEMBERKASAN!$I97-[1]PEMBERKASAN!$J97-[1]PEMBERKASAN!$K97</f>
        <v>0</v>
      </c>
      <c r="N97" s="6">
        <f>[1]PEMBERKASAN!$L97-[1]PEMBERKASAN!$M97</f>
        <v>0</v>
      </c>
    </row>
    <row r="98" spans="1:14" ht="23.25" customHeight="1">
      <c r="A98" s="6">
        <f t="shared" si="1"/>
        <v>93</v>
      </c>
      <c r="C98" s="160"/>
      <c r="D98" s="160"/>
      <c r="L98" s="6">
        <f>[1]PEMBERKASAN!$I98-[1]PEMBERKASAN!$J98-[1]PEMBERKASAN!$K98</f>
        <v>0</v>
      </c>
      <c r="N98" s="6">
        <f>[1]PEMBERKASAN!$L98-[1]PEMBERKASAN!$M98</f>
        <v>0</v>
      </c>
    </row>
    <row r="99" spans="1:14" ht="23.25" customHeight="1">
      <c r="A99" s="6">
        <f t="shared" si="1"/>
        <v>94</v>
      </c>
      <c r="C99" s="160"/>
      <c r="D99" s="160"/>
      <c r="L99" s="6">
        <f>[1]PEMBERKASAN!$I99-[1]PEMBERKASAN!$J99-[1]PEMBERKASAN!$K99</f>
        <v>0</v>
      </c>
      <c r="N99" s="6">
        <f>[1]PEMBERKASAN!$L99-[1]PEMBERKASAN!$M99</f>
        <v>0</v>
      </c>
    </row>
    <row r="100" spans="1:14" ht="23.25" customHeight="1">
      <c r="A100" s="6">
        <f t="shared" si="1"/>
        <v>95</v>
      </c>
      <c r="C100" s="160"/>
      <c r="D100" s="160"/>
      <c r="L100" s="6">
        <f>[1]PEMBERKASAN!$I100-[1]PEMBERKASAN!$J100-[1]PEMBERKASAN!$K100</f>
        <v>0</v>
      </c>
      <c r="N100" s="6">
        <f>[1]PEMBERKASAN!$L100-[1]PEMBERKASAN!$M100</f>
        <v>0</v>
      </c>
    </row>
    <row r="101" spans="1:14" ht="23.25" customHeight="1">
      <c r="A101" s="6">
        <f t="shared" si="1"/>
        <v>96</v>
      </c>
      <c r="C101" s="160"/>
      <c r="D101" s="160"/>
      <c r="L101" s="6">
        <f>[1]PEMBERKASAN!$I101-[1]PEMBERKASAN!$J101-[1]PEMBERKASAN!$K101</f>
        <v>0</v>
      </c>
      <c r="N101" s="6">
        <f>[1]PEMBERKASAN!$L101-[1]PEMBERKASAN!$M101</f>
        <v>0</v>
      </c>
    </row>
    <row r="102" spans="1:14" ht="23.25" customHeight="1">
      <c r="A102" s="6">
        <f t="shared" si="1"/>
        <v>97</v>
      </c>
      <c r="C102" s="160"/>
      <c r="D102" s="160"/>
      <c r="L102" s="6">
        <f>[1]PEMBERKASAN!$I102-[1]PEMBERKASAN!$J102-[1]PEMBERKASAN!$K102</f>
        <v>0</v>
      </c>
      <c r="N102" s="6">
        <f>[1]PEMBERKASAN!$L102-[1]PEMBERKASAN!$M102</f>
        <v>0</v>
      </c>
    </row>
    <row r="103" spans="1:14" ht="23.25" customHeight="1">
      <c r="A103" s="6">
        <f t="shared" si="1"/>
        <v>98</v>
      </c>
      <c r="C103" s="160"/>
      <c r="D103" s="160"/>
      <c r="L103" s="6">
        <f>[1]PEMBERKASAN!$I103-[1]PEMBERKASAN!$J103-[1]PEMBERKASAN!$K103</f>
        <v>0</v>
      </c>
      <c r="N103" s="6">
        <f>[1]PEMBERKASAN!$L103-[1]PEMBERKASAN!$M103</f>
        <v>0</v>
      </c>
    </row>
    <row r="104" spans="1:14" ht="23.25" customHeight="1">
      <c r="A104" s="6">
        <f t="shared" si="1"/>
        <v>99</v>
      </c>
      <c r="C104" s="160"/>
      <c r="D104" s="160"/>
      <c r="L104" s="6">
        <f>[1]PEMBERKASAN!$I104-[1]PEMBERKASAN!$J104-[1]PEMBERKASAN!$K104</f>
        <v>0</v>
      </c>
      <c r="N104" s="6">
        <f>[1]PEMBERKASAN!$L104-[1]PEMBERKASAN!$M104</f>
        <v>0</v>
      </c>
    </row>
    <row r="105" spans="1:14" ht="23.25" customHeight="1">
      <c r="A105" s="6">
        <f t="shared" si="1"/>
        <v>100</v>
      </c>
      <c r="C105" s="160"/>
      <c r="D105" s="160"/>
      <c r="L105" s="6">
        <f>[1]PEMBERKASAN!$I105-[1]PEMBERKASAN!$J105-[1]PEMBERKASAN!$K105</f>
        <v>0</v>
      </c>
      <c r="N105" s="6">
        <f>[1]PEMBERKASAN!$L105-[1]PEMBERKASAN!$M105</f>
        <v>0</v>
      </c>
    </row>
    <row r="106" spans="1:14" ht="23.25" customHeight="1">
      <c r="A106" s="6">
        <f t="shared" si="1"/>
        <v>101</v>
      </c>
      <c r="C106" s="160"/>
      <c r="D106" s="160"/>
      <c r="L106" s="6">
        <f>[1]PEMBERKASAN!$I106-[1]PEMBERKASAN!$J106-[1]PEMBERKASAN!$K106</f>
        <v>0</v>
      </c>
      <c r="N106" s="6">
        <f>[1]PEMBERKASAN!$L106-[1]PEMBERKASAN!$M106</f>
        <v>0</v>
      </c>
    </row>
    <row r="107" spans="1:14" ht="23.25" customHeight="1">
      <c r="A107" s="6">
        <f t="shared" si="1"/>
        <v>102</v>
      </c>
      <c r="C107" s="160"/>
      <c r="D107" s="160"/>
      <c r="L107" s="6">
        <f>[1]PEMBERKASAN!$I107-[1]PEMBERKASAN!$J107-[1]PEMBERKASAN!$K107</f>
        <v>0</v>
      </c>
      <c r="N107" s="6">
        <f>[1]PEMBERKASAN!$L107-[1]PEMBERKASAN!$M107</f>
        <v>0</v>
      </c>
    </row>
    <row r="108" spans="1:14" ht="23.25" customHeight="1">
      <c r="A108" s="6">
        <f t="shared" si="1"/>
        <v>103</v>
      </c>
      <c r="C108" s="160"/>
      <c r="D108" s="160"/>
      <c r="L108" s="6">
        <f>[1]PEMBERKASAN!$I108-[1]PEMBERKASAN!$J108-[1]PEMBERKASAN!$K108</f>
        <v>0</v>
      </c>
      <c r="N108" s="6">
        <f>[1]PEMBERKASAN!$L108-[1]PEMBERKASAN!$M108</f>
        <v>0</v>
      </c>
    </row>
    <row r="109" spans="1:14" ht="23.25" customHeight="1">
      <c r="A109" s="6">
        <f t="shared" ref="A109:A172" si="2">A108+1</f>
        <v>104</v>
      </c>
      <c r="C109" s="160"/>
      <c r="D109" s="160"/>
      <c r="L109" s="6">
        <f>[1]PEMBERKASAN!$I109-[1]PEMBERKASAN!$J109-[1]PEMBERKASAN!$K109</f>
        <v>0</v>
      </c>
      <c r="N109" s="6">
        <f>[1]PEMBERKASAN!$L109-[1]PEMBERKASAN!$M109</f>
        <v>0</v>
      </c>
    </row>
    <row r="110" spans="1:14" ht="23.25" customHeight="1">
      <c r="A110" s="6">
        <f t="shared" si="2"/>
        <v>105</v>
      </c>
      <c r="C110" s="160"/>
      <c r="D110" s="160"/>
      <c r="L110" s="6">
        <f>[1]PEMBERKASAN!$I110-[1]PEMBERKASAN!$J110-[1]PEMBERKASAN!$K110</f>
        <v>0</v>
      </c>
      <c r="N110" s="6">
        <f>[1]PEMBERKASAN!$L110-[1]PEMBERKASAN!$M110</f>
        <v>0</v>
      </c>
    </row>
    <row r="111" spans="1:14" ht="23.25" customHeight="1">
      <c r="A111" s="6">
        <f t="shared" si="2"/>
        <v>106</v>
      </c>
      <c r="C111" s="160"/>
      <c r="D111" s="160"/>
      <c r="L111" s="6">
        <f>[1]PEMBERKASAN!$I111-[1]PEMBERKASAN!$J111-[1]PEMBERKASAN!$K111</f>
        <v>0</v>
      </c>
      <c r="N111" s="6">
        <f>[1]PEMBERKASAN!$L111-[1]PEMBERKASAN!$M111</f>
        <v>0</v>
      </c>
    </row>
    <row r="112" spans="1:14" ht="23.25" customHeight="1">
      <c r="A112" s="6">
        <f t="shared" si="2"/>
        <v>107</v>
      </c>
      <c r="C112" s="160"/>
      <c r="D112" s="160"/>
      <c r="L112" s="6">
        <f>[1]PEMBERKASAN!$I112-[1]PEMBERKASAN!$J112-[1]PEMBERKASAN!$K112</f>
        <v>0</v>
      </c>
      <c r="N112" s="6">
        <f>[1]PEMBERKASAN!$L112-[1]PEMBERKASAN!$M112</f>
        <v>0</v>
      </c>
    </row>
    <row r="113" spans="1:14" ht="23.25" customHeight="1">
      <c r="A113" s="6">
        <f t="shared" si="2"/>
        <v>108</v>
      </c>
      <c r="C113" s="160"/>
      <c r="D113" s="160"/>
      <c r="L113" s="6">
        <f>[1]PEMBERKASAN!$I113-[1]PEMBERKASAN!$J113-[1]PEMBERKASAN!$K113</f>
        <v>0</v>
      </c>
      <c r="N113" s="6">
        <f>[1]PEMBERKASAN!$L113-[1]PEMBERKASAN!$M113</f>
        <v>0</v>
      </c>
    </row>
    <row r="114" spans="1:14" ht="23.25" customHeight="1">
      <c r="A114" s="6">
        <f t="shared" si="2"/>
        <v>109</v>
      </c>
      <c r="C114" s="160"/>
      <c r="D114" s="160"/>
      <c r="L114" s="6">
        <f>[1]PEMBERKASAN!$I114-[1]PEMBERKASAN!$J114-[1]PEMBERKASAN!$K114</f>
        <v>0</v>
      </c>
      <c r="N114" s="6">
        <f>[1]PEMBERKASAN!$L114-[1]PEMBERKASAN!$M114</f>
        <v>0</v>
      </c>
    </row>
    <row r="115" spans="1:14" ht="23.25" customHeight="1">
      <c r="A115" s="6">
        <f t="shared" si="2"/>
        <v>110</v>
      </c>
      <c r="C115" s="160"/>
      <c r="D115" s="160"/>
      <c r="L115" s="6">
        <f>[1]PEMBERKASAN!$I115-[1]PEMBERKASAN!$J115-[1]PEMBERKASAN!$K115</f>
        <v>0</v>
      </c>
      <c r="N115" s="6">
        <f>[1]PEMBERKASAN!$L115-[1]PEMBERKASAN!$M115</f>
        <v>0</v>
      </c>
    </row>
    <row r="116" spans="1:14" ht="23.25" customHeight="1">
      <c r="A116" s="6">
        <f t="shared" si="2"/>
        <v>111</v>
      </c>
      <c r="C116" s="160"/>
      <c r="D116" s="160"/>
      <c r="L116" s="6">
        <f>[1]PEMBERKASAN!$I116-[1]PEMBERKASAN!$J116-[1]PEMBERKASAN!$K116</f>
        <v>0</v>
      </c>
      <c r="N116" s="6">
        <f>[1]PEMBERKASAN!$L116-[1]PEMBERKASAN!$M116</f>
        <v>0</v>
      </c>
    </row>
    <row r="117" spans="1:14" ht="23.25" customHeight="1">
      <c r="A117" s="6">
        <f t="shared" si="2"/>
        <v>112</v>
      </c>
      <c r="C117" s="160"/>
      <c r="D117" s="160"/>
      <c r="L117" s="6">
        <f>[1]PEMBERKASAN!$I117-[1]PEMBERKASAN!$J117-[1]PEMBERKASAN!$K117</f>
        <v>0</v>
      </c>
      <c r="N117" s="6">
        <f>[1]PEMBERKASAN!$L117-[1]PEMBERKASAN!$M117</f>
        <v>0</v>
      </c>
    </row>
    <row r="118" spans="1:14" ht="23.25" customHeight="1">
      <c r="A118" s="6">
        <f t="shared" si="2"/>
        <v>113</v>
      </c>
      <c r="C118" s="160"/>
      <c r="D118" s="160"/>
      <c r="L118" s="6">
        <f>[1]PEMBERKASAN!$I118-[1]PEMBERKASAN!$J118-[1]PEMBERKASAN!$K118</f>
        <v>0</v>
      </c>
      <c r="N118" s="6">
        <f>[1]PEMBERKASAN!$L118-[1]PEMBERKASAN!$M118</f>
        <v>0</v>
      </c>
    </row>
    <row r="119" spans="1:14" ht="23.25" customHeight="1">
      <c r="A119" s="6">
        <f t="shared" si="2"/>
        <v>114</v>
      </c>
      <c r="C119" s="160"/>
      <c r="D119" s="160"/>
      <c r="L119" s="6">
        <f>[1]PEMBERKASAN!$I119-[1]PEMBERKASAN!$J119-[1]PEMBERKASAN!$K119</f>
        <v>0</v>
      </c>
      <c r="N119" s="6">
        <f>[1]PEMBERKASAN!$L119-[1]PEMBERKASAN!$M119</f>
        <v>0</v>
      </c>
    </row>
    <row r="120" spans="1:14" ht="23.25" customHeight="1">
      <c r="A120" s="6">
        <f t="shared" si="2"/>
        <v>115</v>
      </c>
      <c r="C120" s="160"/>
      <c r="D120" s="160"/>
      <c r="L120" s="6">
        <f>[1]PEMBERKASAN!$I120-[1]PEMBERKASAN!$J120-[1]PEMBERKASAN!$K120</f>
        <v>0</v>
      </c>
      <c r="N120" s="6">
        <f>[1]PEMBERKASAN!$L120-[1]PEMBERKASAN!$M120</f>
        <v>0</v>
      </c>
    </row>
    <row r="121" spans="1:14" ht="23.25" customHeight="1">
      <c r="A121" s="6">
        <f t="shared" si="2"/>
        <v>116</v>
      </c>
      <c r="C121" s="160"/>
      <c r="D121" s="160"/>
      <c r="L121" s="6">
        <f>[1]PEMBERKASAN!$I121-[1]PEMBERKASAN!$J121-[1]PEMBERKASAN!$K121</f>
        <v>0</v>
      </c>
      <c r="N121" s="6">
        <f>[1]PEMBERKASAN!$L121-[1]PEMBERKASAN!$M121</f>
        <v>0</v>
      </c>
    </row>
    <row r="122" spans="1:14" ht="23.25" customHeight="1">
      <c r="A122" s="6">
        <f t="shared" si="2"/>
        <v>117</v>
      </c>
      <c r="C122" s="160"/>
      <c r="D122" s="160"/>
      <c r="L122" s="6">
        <f>[1]PEMBERKASAN!$I122-[1]PEMBERKASAN!$J122-[1]PEMBERKASAN!$K122</f>
        <v>0</v>
      </c>
      <c r="N122" s="6">
        <f>[1]PEMBERKASAN!$L122-[1]PEMBERKASAN!$M122</f>
        <v>0</v>
      </c>
    </row>
    <row r="123" spans="1:14" ht="23.25" customHeight="1">
      <c r="A123" s="6">
        <f t="shared" si="2"/>
        <v>118</v>
      </c>
      <c r="C123" s="160"/>
      <c r="D123" s="160"/>
      <c r="L123" s="6">
        <f>[1]PEMBERKASAN!$I123-[1]PEMBERKASAN!$J123-[1]PEMBERKASAN!$K123</f>
        <v>0</v>
      </c>
      <c r="N123" s="6">
        <f>[1]PEMBERKASAN!$L123-[1]PEMBERKASAN!$M123</f>
        <v>0</v>
      </c>
    </row>
    <row r="124" spans="1:14" ht="23.25" customHeight="1">
      <c r="A124" s="6">
        <f t="shared" si="2"/>
        <v>119</v>
      </c>
      <c r="C124" s="160"/>
      <c r="D124" s="160"/>
      <c r="L124" s="6">
        <f>[1]PEMBERKASAN!$I124-[1]PEMBERKASAN!$J124-[1]PEMBERKASAN!$K124</f>
        <v>0</v>
      </c>
      <c r="N124" s="6">
        <f>[1]PEMBERKASAN!$L124-[1]PEMBERKASAN!$M124</f>
        <v>0</v>
      </c>
    </row>
    <row r="125" spans="1:14" ht="23.25" customHeight="1">
      <c r="A125" s="6">
        <f t="shared" si="2"/>
        <v>120</v>
      </c>
      <c r="C125" s="160"/>
      <c r="D125" s="160"/>
      <c r="L125" s="6">
        <f>[1]PEMBERKASAN!$I125-[1]PEMBERKASAN!$J125-[1]PEMBERKASAN!$K125</f>
        <v>0</v>
      </c>
      <c r="N125" s="6">
        <f>[1]PEMBERKASAN!$L125-[1]PEMBERKASAN!$M125</f>
        <v>0</v>
      </c>
    </row>
    <row r="126" spans="1:14" ht="23.25" customHeight="1">
      <c r="A126" s="6">
        <f t="shared" si="2"/>
        <v>121</v>
      </c>
      <c r="C126" s="160"/>
      <c r="D126" s="160"/>
      <c r="L126" s="6">
        <f>[1]PEMBERKASAN!$I126-[1]PEMBERKASAN!$J126-[1]PEMBERKASAN!$K126</f>
        <v>0</v>
      </c>
      <c r="N126" s="6">
        <f>[1]PEMBERKASAN!$L126-[1]PEMBERKASAN!$M126</f>
        <v>0</v>
      </c>
    </row>
    <row r="127" spans="1:14" ht="23.25" customHeight="1">
      <c r="A127" s="6">
        <f t="shared" si="2"/>
        <v>122</v>
      </c>
      <c r="C127" s="160"/>
      <c r="D127" s="160"/>
      <c r="L127" s="6">
        <f>[1]PEMBERKASAN!$I127-[1]PEMBERKASAN!$J127-[1]PEMBERKASAN!$K127</f>
        <v>0</v>
      </c>
      <c r="N127" s="6">
        <f>[1]PEMBERKASAN!$L127-[1]PEMBERKASAN!$M127</f>
        <v>0</v>
      </c>
    </row>
    <row r="128" spans="1:14" ht="23.25" customHeight="1">
      <c r="A128" s="6">
        <f t="shared" si="2"/>
        <v>123</v>
      </c>
      <c r="C128" s="160"/>
      <c r="D128" s="160"/>
      <c r="L128" s="6">
        <f>[1]PEMBERKASAN!$I128-[1]PEMBERKASAN!$J128-[1]PEMBERKASAN!$K128</f>
        <v>0</v>
      </c>
      <c r="N128" s="6">
        <f>[1]PEMBERKASAN!$L128-[1]PEMBERKASAN!$M128</f>
        <v>0</v>
      </c>
    </row>
    <row r="129" spans="1:55" ht="23.25" customHeight="1">
      <c r="A129" s="6">
        <f t="shared" si="2"/>
        <v>124</v>
      </c>
      <c r="C129" s="160"/>
      <c r="D129" s="160"/>
      <c r="L129" s="6">
        <f>[1]PEMBERKASAN!$I129-[1]PEMBERKASAN!$J129-[1]PEMBERKASAN!$K129</f>
        <v>0</v>
      </c>
      <c r="N129" s="6">
        <f>[1]PEMBERKASAN!$L129-[1]PEMBERKASAN!$M129</f>
        <v>0</v>
      </c>
    </row>
    <row r="130" spans="1:55" ht="23.25" customHeight="1">
      <c r="A130" s="6">
        <f t="shared" si="2"/>
        <v>125</v>
      </c>
      <c r="C130" s="160"/>
      <c r="D130" s="160"/>
      <c r="L130" s="6">
        <f>[1]PEMBERKASAN!$I130-[1]PEMBERKASAN!$J130-[1]PEMBERKASAN!$K130</f>
        <v>0</v>
      </c>
      <c r="N130" s="6">
        <f>[1]PEMBERKASAN!$L130-[1]PEMBERKASAN!$M130</f>
        <v>0</v>
      </c>
    </row>
    <row r="131" spans="1:55" ht="23.25" customHeight="1">
      <c r="A131" s="6">
        <f t="shared" si="2"/>
        <v>126</v>
      </c>
      <c r="C131" s="160"/>
      <c r="D131" s="160"/>
      <c r="L131" s="6">
        <f>[1]PEMBERKASAN!$I131-[1]PEMBERKASAN!$J131-[1]PEMBERKASAN!$K131</f>
        <v>0</v>
      </c>
      <c r="N131" s="6">
        <f>[1]PEMBERKASAN!$L131-[1]PEMBERKASAN!$M131</f>
        <v>0</v>
      </c>
    </row>
    <row r="132" spans="1:55" ht="23.25" customHeight="1">
      <c r="A132" s="6">
        <f t="shared" si="2"/>
        <v>127</v>
      </c>
      <c r="C132" s="160"/>
      <c r="D132" s="160"/>
      <c r="L132" s="6">
        <f>[1]PEMBERKASAN!$I132-[1]PEMBERKASAN!$J132-[1]PEMBERKASAN!$K132</f>
        <v>0</v>
      </c>
      <c r="N132" s="6">
        <f>[1]PEMBERKASAN!$L132-[1]PEMBERKASAN!$M132</f>
        <v>0</v>
      </c>
    </row>
    <row r="133" spans="1:55" ht="23.25" customHeight="1">
      <c r="A133" s="6">
        <f t="shared" si="2"/>
        <v>128</v>
      </c>
      <c r="C133" s="160"/>
      <c r="D133" s="160"/>
      <c r="L133" s="6">
        <f>[1]PEMBERKASAN!$I133-[1]PEMBERKASAN!$J133-[1]PEMBERKASAN!$K133</f>
        <v>0</v>
      </c>
      <c r="N133" s="6">
        <f>[1]PEMBERKASAN!$L133-[1]PEMBERKASAN!$M133</f>
        <v>0</v>
      </c>
    </row>
    <row r="134" spans="1:55" ht="23.25" customHeight="1">
      <c r="A134" s="6">
        <f t="shared" si="2"/>
        <v>129</v>
      </c>
      <c r="C134" s="160"/>
      <c r="D134" s="160"/>
      <c r="L134" s="6">
        <f>[1]PEMBERKASAN!$I134-[1]PEMBERKASAN!$J134-[1]PEMBERKASAN!$K134</f>
        <v>0</v>
      </c>
      <c r="N134" s="6">
        <f>[1]PEMBERKASAN!$L134-[1]PEMBERKASAN!$M134</f>
        <v>0</v>
      </c>
      <c r="BC134" s="6">
        <f>15*80000</f>
        <v>1200000</v>
      </c>
    </row>
    <row r="135" spans="1:55" ht="23.25" customHeight="1">
      <c r="A135" s="6">
        <f t="shared" si="2"/>
        <v>130</v>
      </c>
      <c r="C135" s="160"/>
      <c r="D135" s="160"/>
      <c r="L135" s="6">
        <f>[1]PEMBERKASAN!$I135-[1]PEMBERKASAN!$J135-[1]PEMBERKASAN!$K135</f>
        <v>0</v>
      </c>
      <c r="N135" s="6">
        <f>[1]PEMBERKASAN!$L135-[1]PEMBERKASAN!$M135</f>
        <v>0</v>
      </c>
    </row>
    <row r="136" spans="1:55" ht="23.25" customHeight="1">
      <c r="A136" s="6">
        <f t="shared" si="2"/>
        <v>131</v>
      </c>
      <c r="C136" s="160"/>
      <c r="D136" s="160"/>
      <c r="L136" s="6">
        <f>[1]PEMBERKASAN!$I136-[1]PEMBERKASAN!$J136-[1]PEMBERKASAN!$K136</f>
        <v>0</v>
      </c>
      <c r="N136" s="6">
        <f>[1]PEMBERKASAN!$L136-[1]PEMBERKASAN!$M136</f>
        <v>0</v>
      </c>
    </row>
    <row r="137" spans="1:55" ht="23.25" customHeight="1">
      <c r="A137" s="6">
        <f t="shared" si="2"/>
        <v>132</v>
      </c>
      <c r="C137" s="160"/>
      <c r="D137" s="160"/>
      <c r="L137" s="6">
        <f>[1]PEMBERKASAN!$I137-[1]PEMBERKASAN!$J137-[1]PEMBERKASAN!$K137</f>
        <v>0</v>
      </c>
      <c r="N137" s="6">
        <f>[1]PEMBERKASAN!$L137-[1]PEMBERKASAN!$M137</f>
        <v>0</v>
      </c>
    </row>
    <row r="138" spans="1:55" ht="23.25" customHeight="1">
      <c r="A138" s="6">
        <f t="shared" si="2"/>
        <v>133</v>
      </c>
      <c r="C138" s="160"/>
      <c r="D138" s="160"/>
      <c r="L138" s="6">
        <f>[1]PEMBERKASAN!$I138-[1]PEMBERKASAN!$J138-[1]PEMBERKASAN!$K138</f>
        <v>0</v>
      </c>
      <c r="N138" s="6">
        <f>[1]PEMBERKASAN!$L138-[1]PEMBERKASAN!$M138</f>
        <v>0</v>
      </c>
    </row>
    <row r="139" spans="1:55" ht="23.25" customHeight="1">
      <c r="A139" s="6">
        <f t="shared" si="2"/>
        <v>134</v>
      </c>
      <c r="C139" s="160"/>
      <c r="D139" s="160"/>
      <c r="L139" s="6">
        <f>[1]PEMBERKASAN!$I139-[1]PEMBERKASAN!$J139-[1]PEMBERKASAN!$K139</f>
        <v>0</v>
      </c>
      <c r="N139" s="6">
        <f>[1]PEMBERKASAN!$L139-[1]PEMBERKASAN!$M139</f>
        <v>0</v>
      </c>
    </row>
    <row r="140" spans="1:55" ht="23.25" customHeight="1">
      <c r="A140" s="6">
        <f t="shared" si="2"/>
        <v>135</v>
      </c>
      <c r="C140" s="160"/>
      <c r="D140" s="160"/>
      <c r="L140" s="6">
        <f>[1]PEMBERKASAN!$I140-[1]PEMBERKASAN!$J140-[1]PEMBERKASAN!$K140</f>
        <v>0</v>
      </c>
      <c r="N140" s="6">
        <f>[1]PEMBERKASAN!$L140-[1]PEMBERKASAN!$M140</f>
        <v>0</v>
      </c>
    </row>
    <row r="141" spans="1:55" ht="23.25" customHeight="1">
      <c r="A141" s="6">
        <f t="shared" si="2"/>
        <v>136</v>
      </c>
      <c r="C141" s="160"/>
      <c r="D141" s="160"/>
      <c r="L141" s="6">
        <f>[1]PEMBERKASAN!$I141-[1]PEMBERKASAN!$J141-[1]PEMBERKASAN!$K141</f>
        <v>0</v>
      </c>
      <c r="N141" s="6">
        <f>[1]PEMBERKASAN!$L141-[1]PEMBERKASAN!$M141</f>
        <v>0</v>
      </c>
    </row>
    <row r="142" spans="1:55" ht="23.25" customHeight="1">
      <c r="A142" s="6">
        <f t="shared" si="2"/>
        <v>137</v>
      </c>
      <c r="C142" s="160"/>
      <c r="D142" s="160"/>
      <c r="L142" s="6">
        <f>[1]PEMBERKASAN!$I142-[1]PEMBERKASAN!$J142-[1]PEMBERKASAN!$K142</f>
        <v>0</v>
      </c>
      <c r="N142" s="6">
        <f>[1]PEMBERKASAN!$L142-[1]PEMBERKASAN!$M142</f>
        <v>0</v>
      </c>
    </row>
    <row r="143" spans="1:55" ht="23.25" customHeight="1">
      <c r="A143" s="6">
        <f t="shared" si="2"/>
        <v>138</v>
      </c>
      <c r="C143" s="160"/>
      <c r="D143" s="160"/>
      <c r="L143" s="6">
        <f>[1]PEMBERKASAN!$I143-[1]PEMBERKASAN!$J143-[1]PEMBERKASAN!$K143</f>
        <v>0</v>
      </c>
      <c r="N143" s="6">
        <f>[1]PEMBERKASAN!$L143-[1]PEMBERKASAN!$M143</f>
        <v>0</v>
      </c>
    </row>
    <row r="144" spans="1:55" ht="23.25" customHeight="1">
      <c r="A144" s="6">
        <f t="shared" si="2"/>
        <v>139</v>
      </c>
      <c r="C144" s="160"/>
      <c r="D144" s="160"/>
      <c r="L144" s="6">
        <f>[1]PEMBERKASAN!$I144-[1]PEMBERKASAN!$J144-[1]PEMBERKASAN!$K144</f>
        <v>0</v>
      </c>
      <c r="N144" s="6">
        <f>[1]PEMBERKASAN!$L144-[1]PEMBERKASAN!$M144</f>
        <v>0</v>
      </c>
    </row>
    <row r="145" spans="1:14" ht="23.25" customHeight="1">
      <c r="A145" s="6">
        <f t="shared" si="2"/>
        <v>140</v>
      </c>
      <c r="C145" s="160"/>
      <c r="D145" s="160"/>
      <c r="L145" s="6">
        <f>[1]PEMBERKASAN!$I145-[1]PEMBERKASAN!$J145-[1]PEMBERKASAN!$K145</f>
        <v>0</v>
      </c>
      <c r="N145" s="6">
        <f>[1]PEMBERKASAN!$L145-[1]PEMBERKASAN!$M145</f>
        <v>0</v>
      </c>
    </row>
    <row r="146" spans="1:14" ht="23.25" customHeight="1">
      <c r="A146" s="6">
        <f t="shared" si="2"/>
        <v>141</v>
      </c>
      <c r="C146" s="160"/>
      <c r="D146" s="160"/>
      <c r="L146" s="6">
        <f>[1]PEMBERKASAN!$I146-[1]PEMBERKASAN!$J146-[1]PEMBERKASAN!$K146</f>
        <v>0</v>
      </c>
      <c r="N146" s="6">
        <f>[1]PEMBERKASAN!$L146-[1]PEMBERKASAN!$M146</f>
        <v>0</v>
      </c>
    </row>
    <row r="147" spans="1:14" ht="23.25" customHeight="1">
      <c r="A147" s="6">
        <f t="shared" si="2"/>
        <v>142</v>
      </c>
      <c r="C147" s="160"/>
      <c r="D147" s="160"/>
      <c r="L147" s="6">
        <f>[1]PEMBERKASAN!$I147-[1]PEMBERKASAN!$J147-[1]PEMBERKASAN!$K147</f>
        <v>0</v>
      </c>
      <c r="N147" s="6">
        <f>[1]PEMBERKASAN!$L147-[1]PEMBERKASAN!$M147</f>
        <v>0</v>
      </c>
    </row>
    <row r="148" spans="1:14" ht="23.25" customHeight="1">
      <c r="A148" s="6">
        <f t="shared" si="2"/>
        <v>143</v>
      </c>
      <c r="C148" s="160"/>
      <c r="D148" s="160"/>
      <c r="L148" s="6">
        <f>[1]PEMBERKASAN!$I148-[1]PEMBERKASAN!$J148-[1]PEMBERKASAN!$K148</f>
        <v>0</v>
      </c>
      <c r="N148" s="6">
        <f>[1]PEMBERKASAN!$L148-[1]PEMBERKASAN!$M148</f>
        <v>0</v>
      </c>
    </row>
    <row r="149" spans="1:14" ht="23.25" customHeight="1">
      <c r="A149" s="6">
        <f t="shared" si="2"/>
        <v>144</v>
      </c>
      <c r="C149" s="160"/>
      <c r="D149" s="160"/>
      <c r="L149" s="6">
        <f>[1]PEMBERKASAN!$I149-[1]PEMBERKASAN!$J149-[1]PEMBERKASAN!$K149</f>
        <v>0</v>
      </c>
      <c r="N149" s="6">
        <f>[1]PEMBERKASAN!$L149-[1]PEMBERKASAN!$M149</f>
        <v>0</v>
      </c>
    </row>
    <row r="150" spans="1:14" ht="23.25" customHeight="1">
      <c r="A150" s="6">
        <f t="shared" si="2"/>
        <v>145</v>
      </c>
      <c r="C150" s="160"/>
      <c r="D150" s="160"/>
      <c r="L150" s="6">
        <f>[1]PEMBERKASAN!$I150-[1]PEMBERKASAN!$J150-[1]PEMBERKASAN!$K150</f>
        <v>0</v>
      </c>
      <c r="N150" s="6">
        <f>[1]PEMBERKASAN!$L150-[1]PEMBERKASAN!$M150</f>
        <v>0</v>
      </c>
    </row>
    <row r="151" spans="1:14" ht="23.25" customHeight="1">
      <c r="A151" s="6">
        <f t="shared" si="2"/>
        <v>146</v>
      </c>
      <c r="C151" s="160"/>
      <c r="D151" s="160"/>
      <c r="L151" s="6">
        <f>[1]PEMBERKASAN!$I151-[1]PEMBERKASAN!$J151-[1]PEMBERKASAN!$K151</f>
        <v>0</v>
      </c>
      <c r="N151" s="6">
        <f>[1]PEMBERKASAN!$L151-[1]PEMBERKASAN!$M151</f>
        <v>0</v>
      </c>
    </row>
    <row r="152" spans="1:14" ht="23.25" customHeight="1">
      <c r="A152" s="6">
        <f t="shared" si="2"/>
        <v>147</v>
      </c>
      <c r="C152" s="160"/>
      <c r="D152" s="160"/>
      <c r="L152" s="6">
        <f>[1]PEMBERKASAN!$I152-[1]PEMBERKASAN!$J152-[1]PEMBERKASAN!$K152</f>
        <v>0</v>
      </c>
      <c r="N152" s="6">
        <f>[1]PEMBERKASAN!$L152-[1]PEMBERKASAN!$M152</f>
        <v>0</v>
      </c>
    </row>
    <row r="153" spans="1:14" ht="23.25" customHeight="1">
      <c r="A153" s="6">
        <f t="shared" si="2"/>
        <v>148</v>
      </c>
      <c r="C153" s="160"/>
      <c r="D153" s="160"/>
      <c r="L153" s="6">
        <f>[1]PEMBERKASAN!$I153-[1]PEMBERKASAN!$J153-[1]PEMBERKASAN!$K153</f>
        <v>0</v>
      </c>
      <c r="N153" s="6">
        <f>[1]PEMBERKASAN!$L153-[1]PEMBERKASAN!$M153</f>
        <v>0</v>
      </c>
    </row>
    <row r="154" spans="1:14" ht="23.25" customHeight="1">
      <c r="A154" s="6">
        <f t="shared" si="2"/>
        <v>149</v>
      </c>
      <c r="C154" s="160"/>
      <c r="D154" s="160"/>
      <c r="L154" s="6">
        <f>[1]PEMBERKASAN!$I154-[1]PEMBERKASAN!$J154-[1]PEMBERKASAN!$K154</f>
        <v>0</v>
      </c>
      <c r="N154" s="6">
        <f>[1]PEMBERKASAN!$L154-[1]PEMBERKASAN!$M154</f>
        <v>0</v>
      </c>
    </row>
    <row r="155" spans="1:14" ht="23.25" customHeight="1">
      <c r="A155" s="6">
        <f t="shared" si="2"/>
        <v>150</v>
      </c>
      <c r="C155" s="160"/>
      <c r="D155" s="160"/>
      <c r="L155" s="6">
        <f>[1]PEMBERKASAN!$I155-[1]PEMBERKASAN!$J155-[1]PEMBERKASAN!$K155</f>
        <v>0</v>
      </c>
      <c r="N155" s="6">
        <f>[1]PEMBERKASAN!$L155-[1]PEMBERKASAN!$M155</f>
        <v>0</v>
      </c>
    </row>
    <row r="156" spans="1:14" ht="23.25" customHeight="1">
      <c r="A156" s="6">
        <f t="shared" si="2"/>
        <v>151</v>
      </c>
      <c r="C156" s="160"/>
      <c r="D156" s="160"/>
      <c r="L156" s="6">
        <f>[1]PEMBERKASAN!$I156-[1]PEMBERKASAN!$J156-[1]PEMBERKASAN!$K156</f>
        <v>0</v>
      </c>
      <c r="N156" s="6">
        <f>[1]PEMBERKASAN!$L156-[1]PEMBERKASAN!$M156</f>
        <v>0</v>
      </c>
    </row>
    <row r="157" spans="1:14" ht="23.25" customHeight="1">
      <c r="A157" s="6">
        <f t="shared" si="2"/>
        <v>152</v>
      </c>
      <c r="C157" s="160"/>
      <c r="D157" s="160"/>
      <c r="L157" s="6">
        <f>[1]PEMBERKASAN!$I157-[1]PEMBERKASAN!$J157-[1]PEMBERKASAN!$K157</f>
        <v>0</v>
      </c>
      <c r="N157" s="6">
        <f>[1]PEMBERKASAN!$L157-[1]PEMBERKASAN!$M157</f>
        <v>0</v>
      </c>
    </row>
    <row r="158" spans="1:14" ht="23.25" customHeight="1">
      <c r="A158" s="6">
        <f t="shared" si="2"/>
        <v>153</v>
      </c>
      <c r="C158" s="160"/>
      <c r="D158" s="160"/>
      <c r="L158" s="6">
        <f>[1]PEMBERKASAN!$I158-[1]PEMBERKASAN!$J158-[1]PEMBERKASAN!$K158</f>
        <v>0</v>
      </c>
      <c r="N158" s="6">
        <f>[1]PEMBERKASAN!$L158-[1]PEMBERKASAN!$M158</f>
        <v>0</v>
      </c>
    </row>
    <row r="159" spans="1:14" ht="23.25" customHeight="1">
      <c r="A159" s="6">
        <f t="shared" si="2"/>
        <v>154</v>
      </c>
      <c r="C159" s="160"/>
      <c r="D159" s="160"/>
      <c r="L159" s="6">
        <f>[1]PEMBERKASAN!$I159-[1]PEMBERKASAN!$J159-[1]PEMBERKASAN!$K159</f>
        <v>0</v>
      </c>
      <c r="N159" s="6">
        <f>[1]PEMBERKASAN!$L159-[1]PEMBERKASAN!$M159</f>
        <v>0</v>
      </c>
    </row>
    <row r="160" spans="1:14" ht="23.25" customHeight="1">
      <c r="A160" s="6">
        <f t="shared" si="2"/>
        <v>155</v>
      </c>
      <c r="C160" s="160"/>
      <c r="D160" s="160"/>
      <c r="L160" s="6">
        <f>[1]PEMBERKASAN!$I160-[1]PEMBERKASAN!$J160-[1]PEMBERKASAN!$K160</f>
        <v>0</v>
      </c>
      <c r="N160" s="6">
        <f>[1]PEMBERKASAN!$L160-[1]PEMBERKASAN!$M160</f>
        <v>0</v>
      </c>
    </row>
    <row r="161" spans="1:14" ht="23.25" customHeight="1">
      <c r="A161" s="6">
        <f t="shared" si="2"/>
        <v>156</v>
      </c>
      <c r="C161" s="160"/>
      <c r="D161" s="160"/>
      <c r="L161" s="6">
        <f>[1]PEMBERKASAN!$I161-[1]PEMBERKASAN!$J161-[1]PEMBERKASAN!$K161</f>
        <v>0</v>
      </c>
      <c r="N161" s="6">
        <f>[1]PEMBERKASAN!$L161-[1]PEMBERKASAN!$M161</f>
        <v>0</v>
      </c>
    </row>
    <row r="162" spans="1:14" ht="23.25" customHeight="1">
      <c r="A162" s="6">
        <f t="shared" si="2"/>
        <v>157</v>
      </c>
      <c r="C162" s="160"/>
      <c r="D162" s="160"/>
      <c r="L162" s="6">
        <f>[1]PEMBERKASAN!$I162-[1]PEMBERKASAN!$J162-[1]PEMBERKASAN!$K162</f>
        <v>0</v>
      </c>
      <c r="N162" s="6">
        <f>[1]PEMBERKASAN!$L162-[1]PEMBERKASAN!$M162</f>
        <v>0</v>
      </c>
    </row>
    <row r="163" spans="1:14" ht="23.25" customHeight="1">
      <c r="A163" s="6">
        <f t="shared" si="2"/>
        <v>158</v>
      </c>
      <c r="C163" s="160"/>
      <c r="D163" s="160"/>
      <c r="L163" s="6">
        <f>[1]PEMBERKASAN!$I163-[1]PEMBERKASAN!$J163-[1]PEMBERKASAN!$K163</f>
        <v>0</v>
      </c>
      <c r="N163" s="6">
        <f>[1]PEMBERKASAN!$L163-[1]PEMBERKASAN!$M163</f>
        <v>0</v>
      </c>
    </row>
    <row r="164" spans="1:14" ht="23.25" customHeight="1">
      <c r="A164" s="6">
        <f t="shared" si="2"/>
        <v>159</v>
      </c>
      <c r="C164" s="160"/>
      <c r="D164" s="160"/>
      <c r="L164" s="6">
        <f>[1]PEMBERKASAN!$I164-[1]PEMBERKASAN!$J164-[1]PEMBERKASAN!$K164</f>
        <v>0</v>
      </c>
      <c r="N164" s="6">
        <f>[1]PEMBERKASAN!$L164-[1]PEMBERKASAN!$M164</f>
        <v>0</v>
      </c>
    </row>
    <row r="165" spans="1:14" ht="23.25" customHeight="1">
      <c r="A165" s="6">
        <f t="shared" si="2"/>
        <v>160</v>
      </c>
      <c r="C165" s="160"/>
      <c r="D165" s="160"/>
      <c r="L165" s="6">
        <f>[1]PEMBERKASAN!$I165-[1]PEMBERKASAN!$J165-[1]PEMBERKASAN!$K165</f>
        <v>0</v>
      </c>
      <c r="N165" s="6">
        <f>[1]PEMBERKASAN!$L165-[1]PEMBERKASAN!$M165</f>
        <v>0</v>
      </c>
    </row>
    <row r="166" spans="1:14" ht="23.25" customHeight="1">
      <c r="A166" s="6">
        <f t="shared" si="2"/>
        <v>161</v>
      </c>
      <c r="C166" s="160"/>
      <c r="D166" s="160"/>
      <c r="L166" s="6">
        <f>[1]PEMBERKASAN!$I166-[1]PEMBERKASAN!$J166-[1]PEMBERKASAN!$K166</f>
        <v>0</v>
      </c>
      <c r="N166" s="6">
        <f>[1]PEMBERKASAN!$L166-[1]PEMBERKASAN!$M166</f>
        <v>0</v>
      </c>
    </row>
    <row r="167" spans="1:14" ht="23.25" customHeight="1">
      <c r="A167" s="6">
        <f t="shared" si="2"/>
        <v>162</v>
      </c>
      <c r="C167" s="160"/>
      <c r="D167" s="160"/>
      <c r="L167" s="6">
        <f>[1]PEMBERKASAN!$I167-[1]PEMBERKASAN!$J167-[1]PEMBERKASAN!$K167</f>
        <v>0</v>
      </c>
      <c r="N167" s="6">
        <f>[1]PEMBERKASAN!$L167-[1]PEMBERKASAN!$M167</f>
        <v>0</v>
      </c>
    </row>
    <row r="168" spans="1:14" ht="23.25" customHeight="1">
      <c r="A168" s="6">
        <f t="shared" si="2"/>
        <v>163</v>
      </c>
      <c r="C168" s="160"/>
      <c r="D168" s="160"/>
      <c r="L168" s="6">
        <f>[1]PEMBERKASAN!$I168-[1]PEMBERKASAN!$J168-[1]PEMBERKASAN!$K168</f>
        <v>0</v>
      </c>
      <c r="N168" s="6">
        <f>[1]PEMBERKASAN!$L168-[1]PEMBERKASAN!$M168</f>
        <v>0</v>
      </c>
    </row>
    <row r="169" spans="1:14" ht="23.25" customHeight="1">
      <c r="A169" s="6">
        <f t="shared" si="2"/>
        <v>164</v>
      </c>
      <c r="C169" s="160"/>
      <c r="D169" s="160"/>
      <c r="L169" s="6">
        <f>[1]PEMBERKASAN!$I169-[1]PEMBERKASAN!$J169-[1]PEMBERKASAN!$K169</f>
        <v>0</v>
      </c>
      <c r="N169" s="6">
        <f>[1]PEMBERKASAN!$L169-[1]PEMBERKASAN!$M169</f>
        <v>0</v>
      </c>
    </row>
    <row r="170" spans="1:14" ht="23.25" customHeight="1">
      <c r="A170" s="6">
        <f t="shared" si="2"/>
        <v>165</v>
      </c>
      <c r="C170" s="160"/>
      <c r="D170" s="160"/>
      <c r="L170" s="6">
        <f>[1]PEMBERKASAN!$I170-[1]PEMBERKASAN!$J170-[1]PEMBERKASAN!$K170</f>
        <v>0</v>
      </c>
      <c r="N170" s="6">
        <f>[1]PEMBERKASAN!$L170-[1]PEMBERKASAN!$M170</f>
        <v>0</v>
      </c>
    </row>
    <row r="171" spans="1:14" ht="23.25" customHeight="1">
      <c r="A171" s="6">
        <f t="shared" si="2"/>
        <v>166</v>
      </c>
      <c r="C171" s="160"/>
      <c r="D171" s="160"/>
      <c r="L171" s="6">
        <f>[1]PEMBERKASAN!$I171-[1]PEMBERKASAN!$J171-[1]PEMBERKASAN!$K171</f>
        <v>0</v>
      </c>
      <c r="N171" s="6">
        <f>[1]PEMBERKASAN!$L171-[1]PEMBERKASAN!$M171</f>
        <v>0</v>
      </c>
    </row>
    <row r="172" spans="1:14" ht="23.25" customHeight="1">
      <c r="A172" s="6">
        <f t="shared" si="2"/>
        <v>167</v>
      </c>
      <c r="C172" s="160"/>
      <c r="D172" s="160"/>
      <c r="L172" s="6">
        <f>[1]PEMBERKASAN!$I172-[1]PEMBERKASAN!$J172-[1]PEMBERKASAN!$K172</f>
        <v>0</v>
      </c>
      <c r="N172" s="6">
        <f>[1]PEMBERKASAN!$L172-[1]PEMBERKASAN!$M172</f>
        <v>0</v>
      </c>
    </row>
    <row r="173" spans="1:14" ht="23.25" customHeight="1">
      <c r="A173" s="6">
        <f t="shared" ref="A173:A236" si="3">A172+1</f>
        <v>168</v>
      </c>
      <c r="C173" s="160"/>
      <c r="D173" s="160"/>
      <c r="L173" s="6">
        <f>[1]PEMBERKASAN!$I173-[1]PEMBERKASAN!$J173-[1]PEMBERKASAN!$K173</f>
        <v>0</v>
      </c>
      <c r="N173" s="6">
        <f>[1]PEMBERKASAN!$L173-[1]PEMBERKASAN!$M173</f>
        <v>0</v>
      </c>
    </row>
    <row r="174" spans="1:14" ht="23.25" customHeight="1">
      <c r="A174" s="6">
        <f t="shared" si="3"/>
        <v>169</v>
      </c>
      <c r="C174" s="160"/>
      <c r="D174" s="160"/>
      <c r="L174" s="6">
        <f>[1]PEMBERKASAN!$I174-[1]PEMBERKASAN!$J174-[1]PEMBERKASAN!$K174</f>
        <v>0</v>
      </c>
      <c r="N174" s="6">
        <f>[1]PEMBERKASAN!$L174-[1]PEMBERKASAN!$M174</f>
        <v>0</v>
      </c>
    </row>
    <row r="175" spans="1:14" ht="23.25" customHeight="1">
      <c r="A175" s="6">
        <f t="shared" si="3"/>
        <v>170</v>
      </c>
      <c r="C175" s="160"/>
      <c r="D175" s="160"/>
      <c r="L175" s="6">
        <f>[1]PEMBERKASAN!$I175-[1]PEMBERKASAN!$J175-[1]PEMBERKASAN!$K175</f>
        <v>0</v>
      </c>
      <c r="N175" s="6">
        <f>[1]PEMBERKASAN!$L175-[1]PEMBERKASAN!$M175</f>
        <v>0</v>
      </c>
    </row>
    <row r="176" spans="1:14" ht="23.25" customHeight="1">
      <c r="A176" s="6">
        <f t="shared" si="3"/>
        <v>171</v>
      </c>
      <c r="C176" s="160"/>
      <c r="D176" s="160"/>
      <c r="L176" s="6">
        <f>[1]PEMBERKASAN!$I176-[1]PEMBERKASAN!$J176-[1]PEMBERKASAN!$K176</f>
        <v>0</v>
      </c>
      <c r="N176" s="6">
        <f>[1]PEMBERKASAN!$L176-[1]PEMBERKASAN!$M176</f>
        <v>0</v>
      </c>
    </row>
    <row r="177" spans="1:14" ht="23.25" customHeight="1">
      <c r="A177" s="6">
        <f t="shared" si="3"/>
        <v>172</v>
      </c>
      <c r="C177" s="160"/>
      <c r="D177" s="160"/>
      <c r="L177" s="6">
        <f>[1]PEMBERKASAN!$I177-[1]PEMBERKASAN!$J177-[1]PEMBERKASAN!$K177</f>
        <v>0</v>
      </c>
      <c r="N177" s="6">
        <f>[1]PEMBERKASAN!$L177-[1]PEMBERKASAN!$M177</f>
        <v>0</v>
      </c>
    </row>
    <row r="178" spans="1:14" ht="23.25" customHeight="1">
      <c r="A178" s="6">
        <f t="shared" si="3"/>
        <v>173</v>
      </c>
      <c r="C178" s="160"/>
      <c r="D178" s="160"/>
      <c r="L178" s="6">
        <f>[1]PEMBERKASAN!$I178-[1]PEMBERKASAN!$J178-[1]PEMBERKASAN!$K178</f>
        <v>0</v>
      </c>
      <c r="N178" s="6">
        <f>[1]PEMBERKASAN!$L178-[1]PEMBERKASAN!$M178</f>
        <v>0</v>
      </c>
    </row>
    <row r="179" spans="1:14" ht="23.25" customHeight="1">
      <c r="A179" s="6">
        <f t="shared" si="3"/>
        <v>174</v>
      </c>
      <c r="C179" s="160"/>
      <c r="D179" s="160"/>
      <c r="L179" s="6">
        <f>[1]PEMBERKASAN!$I179-[1]PEMBERKASAN!$J179-[1]PEMBERKASAN!$K179</f>
        <v>0</v>
      </c>
      <c r="N179" s="6">
        <f>[1]PEMBERKASAN!$L179-[1]PEMBERKASAN!$M179</f>
        <v>0</v>
      </c>
    </row>
    <row r="180" spans="1:14" ht="23.25" customHeight="1">
      <c r="A180" s="6">
        <f t="shared" si="3"/>
        <v>175</v>
      </c>
      <c r="C180" s="160"/>
      <c r="D180" s="160"/>
      <c r="L180" s="6">
        <f>[1]PEMBERKASAN!$I180-[1]PEMBERKASAN!$J180-[1]PEMBERKASAN!$K180</f>
        <v>0</v>
      </c>
      <c r="N180" s="6">
        <f>[1]PEMBERKASAN!$L180-[1]PEMBERKASAN!$M180</f>
        <v>0</v>
      </c>
    </row>
    <row r="181" spans="1:14" ht="23.25" customHeight="1">
      <c r="A181" s="6">
        <f t="shared" si="3"/>
        <v>176</v>
      </c>
      <c r="C181" s="160"/>
      <c r="D181" s="160"/>
      <c r="L181" s="6">
        <f>[1]PEMBERKASAN!$I181-[1]PEMBERKASAN!$J181-[1]PEMBERKASAN!$K181</f>
        <v>0</v>
      </c>
      <c r="N181" s="6">
        <f>[1]PEMBERKASAN!$L181-[1]PEMBERKASAN!$M181</f>
        <v>0</v>
      </c>
    </row>
    <row r="182" spans="1:14" ht="23.25" customHeight="1">
      <c r="A182" s="6">
        <f t="shared" si="3"/>
        <v>177</v>
      </c>
      <c r="C182" s="160"/>
      <c r="D182" s="160"/>
      <c r="L182" s="6">
        <f>[1]PEMBERKASAN!$I182-[1]PEMBERKASAN!$J182-[1]PEMBERKASAN!$K182</f>
        <v>0</v>
      </c>
      <c r="N182" s="6">
        <f>[1]PEMBERKASAN!$L182-[1]PEMBERKASAN!$M182</f>
        <v>0</v>
      </c>
    </row>
    <row r="183" spans="1:14" ht="23.25" customHeight="1">
      <c r="A183" s="6">
        <f t="shared" si="3"/>
        <v>178</v>
      </c>
      <c r="C183" s="160"/>
      <c r="D183" s="160"/>
      <c r="L183" s="6">
        <f>[1]PEMBERKASAN!$I183-[1]PEMBERKASAN!$J183-[1]PEMBERKASAN!$K183</f>
        <v>0</v>
      </c>
      <c r="N183" s="6">
        <f>[1]PEMBERKASAN!$L183-[1]PEMBERKASAN!$M183</f>
        <v>0</v>
      </c>
    </row>
    <row r="184" spans="1:14" ht="23.25" customHeight="1">
      <c r="A184" s="6">
        <f t="shared" si="3"/>
        <v>179</v>
      </c>
      <c r="C184" s="160"/>
      <c r="D184" s="160"/>
      <c r="L184" s="6">
        <f>[1]PEMBERKASAN!$I184-[1]PEMBERKASAN!$J184-[1]PEMBERKASAN!$K184</f>
        <v>0</v>
      </c>
      <c r="N184" s="6">
        <f>[1]PEMBERKASAN!$L184-[1]PEMBERKASAN!$M184</f>
        <v>0</v>
      </c>
    </row>
    <row r="185" spans="1:14" ht="23.25" customHeight="1">
      <c r="A185" s="6">
        <f t="shared" si="3"/>
        <v>180</v>
      </c>
      <c r="C185" s="160"/>
      <c r="D185" s="160"/>
      <c r="L185" s="6">
        <f>[1]PEMBERKASAN!$I185-[1]PEMBERKASAN!$J185-[1]PEMBERKASAN!$K185</f>
        <v>0</v>
      </c>
      <c r="N185" s="6">
        <f>[1]PEMBERKASAN!$L185-[1]PEMBERKASAN!$M185</f>
        <v>0</v>
      </c>
    </row>
    <row r="186" spans="1:14" ht="23.25" customHeight="1">
      <c r="A186" s="6">
        <f t="shared" si="3"/>
        <v>181</v>
      </c>
      <c r="C186" s="160"/>
      <c r="D186" s="160"/>
      <c r="L186" s="6">
        <f>[1]PEMBERKASAN!$I186-[1]PEMBERKASAN!$J186-[1]PEMBERKASAN!$K186</f>
        <v>0</v>
      </c>
      <c r="N186" s="6">
        <f>[1]PEMBERKASAN!$L186-[1]PEMBERKASAN!$M186</f>
        <v>0</v>
      </c>
    </row>
    <row r="187" spans="1:14" ht="23.25" customHeight="1">
      <c r="A187" s="6">
        <f t="shared" si="3"/>
        <v>182</v>
      </c>
      <c r="C187" s="160"/>
      <c r="D187" s="160"/>
      <c r="L187" s="6">
        <f>[1]PEMBERKASAN!$I187-[1]PEMBERKASAN!$J187-[1]PEMBERKASAN!$K187</f>
        <v>0</v>
      </c>
      <c r="N187" s="6">
        <f>[1]PEMBERKASAN!$L187-[1]PEMBERKASAN!$M187</f>
        <v>0</v>
      </c>
    </row>
    <row r="188" spans="1:14" ht="23.25" customHeight="1">
      <c r="A188" s="6">
        <f t="shared" si="3"/>
        <v>183</v>
      </c>
      <c r="C188" s="160"/>
      <c r="D188" s="160"/>
      <c r="L188" s="6">
        <f>[1]PEMBERKASAN!$I188-[1]PEMBERKASAN!$J188-[1]PEMBERKASAN!$K188</f>
        <v>0</v>
      </c>
      <c r="N188" s="6">
        <f>[1]PEMBERKASAN!$L188-[1]PEMBERKASAN!$M188</f>
        <v>0</v>
      </c>
    </row>
    <row r="189" spans="1:14" ht="23.25" customHeight="1">
      <c r="A189" s="6">
        <f t="shared" si="3"/>
        <v>184</v>
      </c>
      <c r="C189" s="160"/>
      <c r="D189" s="160"/>
      <c r="L189" s="6">
        <f>[1]PEMBERKASAN!$I189-[1]PEMBERKASAN!$J189-[1]PEMBERKASAN!$K189</f>
        <v>0</v>
      </c>
      <c r="N189" s="6">
        <f>[1]PEMBERKASAN!$L189-[1]PEMBERKASAN!$M189</f>
        <v>0</v>
      </c>
    </row>
    <row r="190" spans="1:14" ht="23.25" customHeight="1">
      <c r="A190" s="6">
        <f t="shared" si="3"/>
        <v>185</v>
      </c>
      <c r="C190" s="160"/>
      <c r="D190" s="160"/>
      <c r="L190" s="6">
        <f>[1]PEMBERKASAN!$I190-[1]PEMBERKASAN!$J190-[1]PEMBERKASAN!$K190</f>
        <v>0</v>
      </c>
      <c r="N190" s="6">
        <f>[1]PEMBERKASAN!$L190-[1]PEMBERKASAN!$M190</f>
        <v>0</v>
      </c>
    </row>
    <row r="191" spans="1:14" ht="23.25" customHeight="1">
      <c r="A191" s="6">
        <f t="shared" si="3"/>
        <v>186</v>
      </c>
      <c r="C191" s="160"/>
      <c r="D191" s="160"/>
      <c r="L191" s="6">
        <f>[1]PEMBERKASAN!$I191-[1]PEMBERKASAN!$J191-[1]PEMBERKASAN!$K191</f>
        <v>0</v>
      </c>
      <c r="N191" s="6">
        <f>[1]PEMBERKASAN!$L191-[1]PEMBERKASAN!$M191</f>
        <v>0</v>
      </c>
    </row>
    <row r="192" spans="1:14" ht="23.25" customHeight="1">
      <c r="A192" s="6">
        <f t="shared" si="3"/>
        <v>187</v>
      </c>
      <c r="C192" s="160"/>
      <c r="D192" s="160"/>
      <c r="L192" s="6">
        <f>[1]PEMBERKASAN!$I192-[1]PEMBERKASAN!$J192-[1]PEMBERKASAN!$K192</f>
        <v>0</v>
      </c>
      <c r="N192" s="6">
        <f>[1]PEMBERKASAN!$L192-[1]PEMBERKASAN!$M192</f>
        <v>0</v>
      </c>
    </row>
    <row r="193" spans="1:14" ht="23.25" customHeight="1">
      <c r="A193" s="6">
        <f t="shared" si="3"/>
        <v>188</v>
      </c>
      <c r="C193" s="160"/>
      <c r="D193" s="160"/>
      <c r="L193" s="6">
        <f>[1]PEMBERKASAN!$I193-[1]PEMBERKASAN!$J193-[1]PEMBERKASAN!$K193</f>
        <v>0</v>
      </c>
      <c r="N193" s="6">
        <f>[1]PEMBERKASAN!$L193-[1]PEMBERKASAN!$M193</f>
        <v>0</v>
      </c>
    </row>
    <row r="194" spans="1:14" ht="23.25" customHeight="1">
      <c r="A194" s="6">
        <f t="shared" si="3"/>
        <v>189</v>
      </c>
      <c r="C194" s="160"/>
      <c r="D194" s="160"/>
      <c r="L194" s="6">
        <f>[1]PEMBERKASAN!$I194-[1]PEMBERKASAN!$J194-[1]PEMBERKASAN!$K194</f>
        <v>0</v>
      </c>
      <c r="N194" s="6">
        <f>[1]PEMBERKASAN!$L194-[1]PEMBERKASAN!$M194</f>
        <v>0</v>
      </c>
    </row>
    <row r="195" spans="1:14" ht="23.25" customHeight="1">
      <c r="A195" s="6">
        <f t="shared" si="3"/>
        <v>190</v>
      </c>
      <c r="C195" s="160"/>
      <c r="D195" s="160"/>
      <c r="L195" s="6">
        <f>[1]PEMBERKASAN!$I195-[1]PEMBERKASAN!$J195-[1]PEMBERKASAN!$K195</f>
        <v>0</v>
      </c>
      <c r="N195" s="6">
        <f>[1]PEMBERKASAN!$L195-[1]PEMBERKASAN!$M195</f>
        <v>0</v>
      </c>
    </row>
    <row r="196" spans="1:14" ht="23.25" customHeight="1">
      <c r="A196" s="6">
        <f t="shared" si="3"/>
        <v>191</v>
      </c>
      <c r="C196" s="160"/>
      <c r="D196" s="160"/>
      <c r="L196" s="6">
        <f>[1]PEMBERKASAN!$I196-[1]PEMBERKASAN!$J196-[1]PEMBERKASAN!$K196</f>
        <v>0</v>
      </c>
      <c r="N196" s="6">
        <f>[1]PEMBERKASAN!$L196-[1]PEMBERKASAN!$M196</f>
        <v>0</v>
      </c>
    </row>
    <row r="197" spans="1:14" ht="23.25" customHeight="1">
      <c r="A197" s="6">
        <f t="shared" si="3"/>
        <v>192</v>
      </c>
      <c r="C197" s="160"/>
      <c r="D197" s="160"/>
      <c r="L197" s="6">
        <f>[1]PEMBERKASAN!$I197-[1]PEMBERKASAN!$J197-[1]PEMBERKASAN!$K197</f>
        <v>0</v>
      </c>
      <c r="N197" s="6">
        <f>[1]PEMBERKASAN!$L197-[1]PEMBERKASAN!$M197</f>
        <v>0</v>
      </c>
    </row>
    <row r="198" spans="1:14" ht="23.25" customHeight="1">
      <c r="A198" s="6">
        <f t="shared" si="3"/>
        <v>193</v>
      </c>
      <c r="C198" s="160"/>
      <c r="D198" s="160"/>
      <c r="L198" s="6">
        <f>[1]PEMBERKASAN!$I198-[1]PEMBERKASAN!$J198-[1]PEMBERKASAN!$K198</f>
        <v>0</v>
      </c>
      <c r="N198" s="6">
        <f>[1]PEMBERKASAN!$L198-[1]PEMBERKASAN!$M198</f>
        <v>0</v>
      </c>
    </row>
    <row r="199" spans="1:14" ht="23.25" customHeight="1">
      <c r="A199" s="6">
        <f t="shared" si="3"/>
        <v>194</v>
      </c>
      <c r="C199" s="160"/>
      <c r="D199" s="160"/>
      <c r="L199" s="6">
        <f>[1]PEMBERKASAN!$I199-[1]PEMBERKASAN!$J199-[1]PEMBERKASAN!$K199</f>
        <v>0</v>
      </c>
      <c r="N199" s="6">
        <f>[1]PEMBERKASAN!$L199-[1]PEMBERKASAN!$M199</f>
        <v>0</v>
      </c>
    </row>
    <row r="200" spans="1:14" ht="23.25" customHeight="1">
      <c r="A200" s="6">
        <f t="shared" si="3"/>
        <v>195</v>
      </c>
      <c r="C200" s="160"/>
      <c r="D200" s="160"/>
      <c r="L200" s="6">
        <f>[1]PEMBERKASAN!$I200-[1]PEMBERKASAN!$J200-[1]PEMBERKASAN!$K200</f>
        <v>0</v>
      </c>
      <c r="N200" s="6">
        <f>[1]PEMBERKASAN!$L200-[1]PEMBERKASAN!$M200</f>
        <v>0</v>
      </c>
    </row>
    <row r="201" spans="1:14" ht="23.25" customHeight="1">
      <c r="A201" s="6">
        <f t="shared" si="3"/>
        <v>196</v>
      </c>
      <c r="C201" s="160"/>
      <c r="D201" s="160"/>
      <c r="L201" s="6">
        <f>[1]PEMBERKASAN!$I201-[1]PEMBERKASAN!$J201-[1]PEMBERKASAN!$K201</f>
        <v>0</v>
      </c>
      <c r="N201" s="6">
        <f>[1]PEMBERKASAN!$L201-[1]PEMBERKASAN!$M201</f>
        <v>0</v>
      </c>
    </row>
    <row r="202" spans="1:14" ht="23.25" customHeight="1">
      <c r="A202" s="6">
        <f t="shared" si="3"/>
        <v>197</v>
      </c>
      <c r="C202" s="160"/>
      <c r="D202" s="160"/>
      <c r="L202" s="6">
        <f>[1]PEMBERKASAN!$I202-[1]PEMBERKASAN!$J202-[1]PEMBERKASAN!$K202</f>
        <v>0</v>
      </c>
      <c r="N202" s="6">
        <f>[1]PEMBERKASAN!$L202-[1]PEMBERKASAN!$M202</f>
        <v>0</v>
      </c>
    </row>
    <row r="203" spans="1:14" ht="23.25" customHeight="1">
      <c r="A203" s="6">
        <f t="shared" si="3"/>
        <v>198</v>
      </c>
      <c r="C203" s="160"/>
      <c r="D203" s="160"/>
      <c r="L203" s="6">
        <f>[1]PEMBERKASAN!$I203-[1]PEMBERKASAN!$J203-[1]PEMBERKASAN!$K203</f>
        <v>0</v>
      </c>
      <c r="N203" s="6">
        <f>[1]PEMBERKASAN!$L203-[1]PEMBERKASAN!$M203</f>
        <v>0</v>
      </c>
    </row>
    <row r="204" spans="1:14" ht="23.25" customHeight="1">
      <c r="A204" s="6">
        <f t="shared" si="3"/>
        <v>199</v>
      </c>
      <c r="C204" s="160"/>
      <c r="D204" s="160"/>
      <c r="L204" s="6">
        <f>[1]PEMBERKASAN!$I204-[1]PEMBERKASAN!$J204-[1]PEMBERKASAN!$K204</f>
        <v>0</v>
      </c>
      <c r="N204" s="6">
        <f>[1]PEMBERKASAN!$L204-[1]PEMBERKASAN!$M204</f>
        <v>0</v>
      </c>
    </row>
    <row r="205" spans="1:14" ht="23.25" customHeight="1">
      <c r="A205" s="6">
        <f t="shared" si="3"/>
        <v>200</v>
      </c>
      <c r="C205" s="160"/>
      <c r="D205" s="160"/>
      <c r="L205" s="6">
        <f>[1]PEMBERKASAN!$I205-[1]PEMBERKASAN!$J205-[1]PEMBERKASAN!$K205</f>
        <v>0</v>
      </c>
      <c r="N205" s="6">
        <f>[1]PEMBERKASAN!$L205-[1]PEMBERKASAN!$M205</f>
        <v>0</v>
      </c>
    </row>
    <row r="206" spans="1:14" ht="23.25" customHeight="1">
      <c r="A206" s="6">
        <f t="shared" si="3"/>
        <v>201</v>
      </c>
      <c r="C206" s="160"/>
      <c r="D206" s="160"/>
      <c r="L206" s="6">
        <f>[1]PEMBERKASAN!$I206-[1]PEMBERKASAN!$J206-[1]PEMBERKASAN!$K206</f>
        <v>0</v>
      </c>
      <c r="N206" s="6">
        <f>[1]PEMBERKASAN!$L206-[1]PEMBERKASAN!$M206</f>
        <v>0</v>
      </c>
    </row>
    <row r="207" spans="1:14" ht="23.25" customHeight="1">
      <c r="A207" s="6">
        <f t="shared" si="3"/>
        <v>202</v>
      </c>
      <c r="C207" s="160"/>
      <c r="D207" s="160"/>
      <c r="L207" s="6">
        <f>[1]PEMBERKASAN!$I207-[1]PEMBERKASAN!$J207-[1]PEMBERKASAN!$K207</f>
        <v>0</v>
      </c>
      <c r="N207" s="6">
        <f>[1]PEMBERKASAN!$L207-[1]PEMBERKASAN!$M207</f>
        <v>0</v>
      </c>
    </row>
    <row r="208" spans="1:14" ht="23.25" customHeight="1">
      <c r="A208" s="6">
        <f t="shared" si="3"/>
        <v>203</v>
      </c>
      <c r="C208" s="160"/>
      <c r="D208" s="160"/>
      <c r="L208" s="6">
        <f>[1]PEMBERKASAN!$I208-[1]PEMBERKASAN!$J208-[1]PEMBERKASAN!$K208</f>
        <v>0</v>
      </c>
      <c r="N208" s="6">
        <f>[1]PEMBERKASAN!$L208-[1]PEMBERKASAN!$M208</f>
        <v>0</v>
      </c>
    </row>
    <row r="209" spans="1:14" ht="23.25" customHeight="1">
      <c r="A209" s="6">
        <f t="shared" si="3"/>
        <v>204</v>
      </c>
      <c r="C209" s="160"/>
      <c r="D209" s="160"/>
      <c r="L209" s="6">
        <f>[1]PEMBERKASAN!$I209-[1]PEMBERKASAN!$J209-[1]PEMBERKASAN!$K209</f>
        <v>0</v>
      </c>
      <c r="N209" s="6">
        <f>[1]PEMBERKASAN!$L209-[1]PEMBERKASAN!$M209</f>
        <v>0</v>
      </c>
    </row>
    <row r="210" spans="1:14" ht="23.25" customHeight="1">
      <c r="A210" s="6">
        <f t="shared" si="3"/>
        <v>205</v>
      </c>
      <c r="C210" s="160"/>
      <c r="D210" s="160"/>
      <c r="L210" s="6">
        <f>[1]PEMBERKASAN!$I210-[1]PEMBERKASAN!$J210-[1]PEMBERKASAN!$K210</f>
        <v>0</v>
      </c>
      <c r="N210" s="6">
        <f>[1]PEMBERKASAN!$L210-[1]PEMBERKASAN!$M210</f>
        <v>0</v>
      </c>
    </row>
    <row r="211" spans="1:14" ht="23.25" customHeight="1">
      <c r="A211" s="6">
        <f t="shared" si="3"/>
        <v>206</v>
      </c>
      <c r="C211" s="160"/>
      <c r="D211" s="160"/>
      <c r="L211" s="6">
        <f>[1]PEMBERKASAN!$I211-[1]PEMBERKASAN!$J211-[1]PEMBERKASAN!$K211</f>
        <v>0</v>
      </c>
      <c r="N211" s="6">
        <f>[1]PEMBERKASAN!$L211-[1]PEMBERKASAN!$M211</f>
        <v>0</v>
      </c>
    </row>
    <row r="212" spans="1:14" ht="23.25" customHeight="1">
      <c r="A212" s="6">
        <f t="shared" si="3"/>
        <v>207</v>
      </c>
      <c r="C212" s="160"/>
      <c r="D212" s="160"/>
      <c r="L212" s="6">
        <f>[1]PEMBERKASAN!$I212-[1]PEMBERKASAN!$J212-[1]PEMBERKASAN!$K212</f>
        <v>0</v>
      </c>
      <c r="N212" s="6">
        <f>[1]PEMBERKASAN!$L212-[1]PEMBERKASAN!$M212</f>
        <v>0</v>
      </c>
    </row>
    <row r="213" spans="1:14" ht="23.25" customHeight="1">
      <c r="A213" s="6">
        <f t="shared" si="3"/>
        <v>208</v>
      </c>
      <c r="C213" s="160"/>
      <c r="D213" s="160"/>
      <c r="L213" s="6">
        <f>[1]PEMBERKASAN!$I213-[1]PEMBERKASAN!$J213-[1]PEMBERKASAN!$K213</f>
        <v>0</v>
      </c>
      <c r="N213" s="6">
        <f>[1]PEMBERKASAN!$L213-[1]PEMBERKASAN!$M213</f>
        <v>0</v>
      </c>
    </row>
    <row r="214" spans="1:14" ht="23.25" customHeight="1">
      <c r="A214" s="6">
        <f t="shared" si="3"/>
        <v>209</v>
      </c>
      <c r="C214" s="160"/>
      <c r="D214" s="160"/>
      <c r="L214" s="6">
        <f>[1]PEMBERKASAN!$I214-[1]PEMBERKASAN!$J214-[1]PEMBERKASAN!$K214</f>
        <v>0</v>
      </c>
      <c r="N214" s="6">
        <f>[1]PEMBERKASAN!$L214-[1]PEMBERKASAN!$M214</f>
        <v>0</v>
      </c>
    </row>
    <row r="215" spans="1:14" ht="23.25" customHeight="1">
      <c r="A215" s="6">
        <f t="shared" si="3"/>
        <v>210</v>
      </c>
      <c r="C215" s="160"/>
      <c r="D215" s="160"/>
      <c r="L215" s="6">
        <f>[1]PEMBERKASAN!$I215-[1]PEMBERKASAN!$J215-[1]PEMBERKASAN!$K215</f>
        <v>0</v>
      </c>
      <c r="N215" s="6">
        <f>[1]PEMBERKASAN!$L215-[1]PEMBERKASAN!$M215</f>
        <v>0</v>
      </c>
    </row>
    <row r="216" spans="1:14" ht="23.25" customHeight="1">
      <c r="A216" s="6">
        <f t="shared" si="3"/>
        <v>211</v>
      </c>
      <c r="C216" s="160"/>
      <c r="D216" s="160"/>
      <c r="L216" s="6">
        <f>[1]PEMBERKASAN!$I216-[1]PEMBERKASAN!$J216-[1]PEMBERKASAN!$K216</f>
        <v>0</v>
      </c>
      <c r="N216" s="6">
        <f>[1]PEMBERKASAN!$L216-[1]PEMBERKASAN!$M216</f>
        <v>0</v>
      </c>
    </row>
    <row r="217" spans="1:14" ht="23.25" customHeight="1">
      <c r="A217" s="6">
        <f t="shared" si="3"/>
        <v>212</v>
      </c>
      <c r="C217" s="160"/>
      <c r="D217" s="160"/>
      <c r="L217" s="6">
        <f>[1]PEMBERKASAN!$I217-[1]PEMBERKASAN!$J217-[1]PEMBERKASAN!$K217</f>
        <v>0</v>
      </c>
      <c r="N217" s="6">
        <f>[1]PEMBERKASAN!$L217-[1]PEMBERKASAN!$M217</f>
        <v>0</v>
      </c>
    </row>
    <row r="218" spans="1:14" ht="23.25" customHeight="1">
      <c r="A218" s="6">
        <f t="shared" si="3"/>
        <v>213</v>
      </c>
      <c r="C218" s="160"/>
      <c r="D218" s="160"/>
      <c r="L218" s="6">
        <f>[1]PEMBERKASAN!$I218-[1]PEMBERKASAN!$J218-[1]PEMBERKASAN!$K218</f>
        <v>0</v>
      </c>
      <c r="N218" s="6">
        <f>[1]PEMBERKASAN!$L218-[1]PEMBERKASAN!$M218</f>
        <v>0</v>
      </c>
    </row>
    <row r="219" spans="1:14" ht="23.25" customHeight="1">
      <c r="A219" s="6">
        <f t="shared" si="3"/>
        <v>214</v>
      </c>
      <c r="C219" s="160"/>
      <c r="D219" s="160"/>
      <c r="L219" s="6">
        <f>[1]PEMBERKASAN!$I219-[1]PEMBERKASAN!$J219-[1]PEMBERKASAN!$K219</f>
        <v>0</v>
      </c>
      <c r="N219" s="6">
        <f>[1]PEMBERKASAN!$L219-[1]PEMBERKASAN!$M219</f>
        <v>0</v>
      </c>
    </row>
    <row r="220" spans="1:14" ht="23.25" customHeight="1">
      <c r="A220" s="6">
        <f t="shared" si="3"/>
        <v>215</v>
      </c>
      <c r="C220" s="160"/>
      <c r="D220" s="160"/>
      <c r="L220" s="6">
        <f>[1]PEMBERKASAN!$I220-[1]PEMBERKASAN!$J220-[1]PEMBERKASAN!$K220</f>
        <v>0</v>
      </c>
      <c r="N220" s="6">
        <f>[1]PEMBERKASAN!$L220-[1]PEMBERKASAN!$M220</f>
        <v>0</v>
      </c>
    </row>
    <row r="221" spans="1:14" ht="23.25" customHeight="1">
      <c r="A221" s="6">
        <f t="shared" si="3"/>
        <v>216</v>
      </c>
      <c r="C221" s="160"/>
      <c r="D221" s="160"/>
      <c r="L221" s="6">
        <f>[1]PEMBERKASAN!$I221-[1]PEMBERKASAN!$J221-[1]PEMBERKASAN!$K221</f>
        <v>0</v>
      </c>
      <c r="N221" s="6">
        <f>[1]PEMBERKASAN!$L221-[1]PEMBERKASAN!$M221</f>
        <v>0</v>
      </c>
    </row>
    <row r="222" spans="1:14" ht="23.25" customHeight="1">
      <c r="A222" s="6">
        <f t="shared" si="3"/>
        <v>217</v>
      </c>
      <c r="C222" s="160"/>
      <c r="D222" s="160"/>
      <c r="L222" s="6">
        <f>[1]PEMBERKASAN!$I222-[1]PEMBERKASAN!$J222-[1]PEMBERKASAN!$K222</f>
        <v>0</v>
      </c>
      <c r="N222" s="6">
        <f>[1]PEMBERKASAN!$L222-[1]PEMBERKASAN!$M222</f>
        <v>0</v>
      </c>
    </row>
    <row r="223" spans="1:14" ht="23.25" customHeight="1">
      <c r="A223" s="6">
        <f t="shared" si="3"/>
        <v>218</v>
      </c>
      <c r="C223" s="160"/>
      <c r="D223" s="160"/>
      <c r="L223" s="6">
        <f>[1]PEMBERKASAN!$I223-[1]PEMBERKASAN!$J223-[1]PEMBERKASAN!$K223</f>
        <v>0</v>
      </c>
      <c r="N223" s="6">
        <f>[1]PEMBERKASAN!$L223-[1]PEMBERKASAN!$M223</f>
        <v>0</v>
      </c>
    </row>
    <row r="224" spans="1:14" ht="23.25" customHeight="1">
      <c r="A224" s="6">
        <f t="shared" si="3"/>
        <v>219</v>
      </c>
      <c r="C224" s="160"/>
      <c r="D224" s="160"/>
      <c r="L224" s="6">
        <f>[1]PEMBERKASAN!$I224-[1]PEMBERKASAN!$J224-[1]PEMBERKASAN!$K224</f>
        <v>0</v>
      </c>
      <c r="N224" s="6">
        <f>[1]PEMBERKASAN!$L224-[1]PEMBERKASAN!$M224</f>
        <v>0</v>
      </c>
    </row>
    <row r="225" spans="1:14" ht="23.25" customHeight="1">
      <c r="A225" s="6">
        <f t="shared" si="3"/>
        <v>220</v>
      </c>
      <c r="C225" s="160"/>
      <c r="D225" s="160"/>
      <c r="L225" s="6">
        <f>[1]PEMBERKASAN!$I225-[1]PEMBERKASAN!$J225-[1]PEMBERKASAN!$K225</f>
        <v>0</v>
      </c>
      <c r="N225" s="6">
        <f>[1]PEMBERKASAN!$L225-[1]PEMBERKASAN!$M225</f>
        <v>0</v>
      </c>
    </row>
    <row r="226" spans="1:14" ht="23.25" customHeight="1">
      <c r="A226" s="6">
        <f t="shared" si="3"/>
        <v>221</v>
      </c>
      <c r="C226" s="160"/>
      <c r="D226" s="160"/>
      <c r="L226" s="6">
        <f>[1]PEMBERKASAN!$I226-[1]PEMBERKASAN!$J226-[1]PEMBERKASAN!$K226</f>
        <v>0</v>
      </c>
      <c r="N226" s="6">
        <f>[1]PEMBERKASAN!$L226-[1]PEMBERKASAN!$M226</f>
        <v>0</v>
      </c>
    </row>
    <row r="227" spans="1:14" ht="23.25" customHeight="1">
      <c r="A227" s="6">
        <f t="shared" si="3"/>
        <v>222</v>
      </c>
      <c r="C227" s="160"/>
      <c r="D227" s="160"/>
      <c r="L227" s="6">
        <f>[1]PEMBERKASAN!$I227-[1]PEMBERKASAN!$J227-[1]PEMBERKASAN!$K227</f>
        <v>0</v>
      </c>
      <c r="N227" s="6">
        <f>[1]PEMBERKASAN!$L227-[1]PEMBERKASAN!$M227</f>
        <v>0</v>
      </c>
    </row>
    <row r="228" spans="1:14" ht="23.25" customHeight="1">
      <c r="A228" s="6">
        <f t="shared" si="3"/>
        <v>223</v>
      </c>
      <c r="C228" s="160"/>
      <c r="D228" s="160"/>
      <c r="L228" s="6">
        <f>[1]PEMBERKASAN!$I228-[1]PEMBERKASAN!$J228-[1]PEMBERKASAN!$K228</f>
        <v>0</v>
      </c>
      <c r="N228" s="6">
        <f>[1]PEMBERKASAN!$L228-[1]PEMBERKASAN!$M228</f>
        <v>0</v>
      </c>
    </row>
    <row r="229" spans="1:14" ht="23.25" customHeight="1">
      <c r="A229" s="6">
        <f t="shared" si="3"/>
        <v>224</v>
      </c>
      <c r="C229" s="160"/>
      <c r="D229" s="160"/>
      <c r="L229" s="6">
        <f>[1]PEMBERKASAN!$I229-[1]PEMBERKASAN!$J229-[1]PEMBERKASAN!$K229</f>
        <v>0</v>
      </c>
      <c r="N229" s="6">
        <f>[1]PEMBERKASAN!$L229-[1]PEMBERKASAN!$M229</f>
        <v>0</v>
      </c>
    </row>
    <row r="230" spans="1:14" ht="23.25" customHeight="1">
      <c r="A230" s="6">
        <f t="shared" si="3"/>
        <v>225</v>
      </c>
      <c r="C230" s="160"/>
      <c r="D230" s="160"/>
      <c r="L230" s="6">
        <f>[1]PEMBERKASAN!$I230-[1]PEMBERKASAN!$J230-[1]PEMBERKASAN!$K230</f>
        <v>0</v>
      </c>
      <c r="N230" s="6">
        <f>[1]PEMBERKASAN!$L230-[1]PEMBERKASAN!$M230</f>
        <v>0</v>
      </c>
    </row>
    <row r="231" spans="1:14" ht="23.25" customHeight="1">
      <c r="A231" s="6">
        <f t="shared" si="3"/>
        <v>226</v>
      </c>
      <c r="C231" s="160"/>
      <c r="D231" s="160"/>
      <c r="L231" s="6">
        <f>[1]PEMBERKASAN!$I231-[1]PEMBERKASAN!$J231-[1]PEMBERKASAN!$K231</f>
        <v>0</v>
      </c>
      <c r="N231" s="6">
        <f>[1]PEMBERKASAN!$L231-[1]PEMBERKASAN!$M231</f>
        <v>0</v>
      </c>
    </row>
    <row r="232" spans="1:14" ht="15" customHeight="1">
      <c r="A232" s="6">
        <f t="shared" si="3"/>
        <v>227</v>
      </c>
      <c r="C232" s="160"/>
      <c r="D232" s="160"/>
      <c r="L232" s="6">
        <f>[1]PEMBERKASAN!$I232-[1]PEMBERKASAN!$J232-[1]PEMBERKASAN!$K232</f>
        <v>0</v>
      </c>
      <c r="N232" s="6">
        <f>[1]PEMBERKASAN!$L232-[1]PEMBERKASAN!$M232</f>
        <v>0</v>
      </c>
    </row>
    <row r="233" spans="1:14" ht="15" customHeight="1">
      <c r="A233" s="6">
        <f t="shared" si="3"/>
        <v>228</v>
      </c>
      <c r="C233" s="160"/>
      <c r="D233" s="160"/>
      <c r="L233" s="6">
        <f>[1]PEMBERKASAN!$I233-[1]PEMBERKASAN!$J233-[1]PEMBERKASAN!$K233</f>
        <v>0</v>
      </c>
      <c r="N233" s="6">
        <f>[1]PEMBERKASAN!$L233-[1]PEMBERKASAN!$M233</f>
        <v>0</v>
      </c>
    </row>
    <row r="234" spans="1:14" ht="15" customHeight="1">
      <c r="A234" s="6">
        <f t="shared" si="3"/>
        <v>229</v>
      </c>
      <c r="C234" s="160"/>
      <c r="D234" s="160"/>
      <c r="L234" s="6">
        <f>[1]PEMBERKASAN!$I234-[1]PEMBERKASAN!$J234-[1]PEMBERKASAN!$K234</f>
        <v>0</v>
      </c>
      <c r="N234" s="6">
        <f>[1]PEMBERKASAN!$L234-[1]PEMBERKASAN!$M234</f>
        <v>0</v>
      </c>
    </row>
    <row r="235" spans="1:14" ht="15" customHeight="1">
      <c r="A235" s="6">
        <f t="shared" si="3"/>
        <v>230</v>
      </c>
      <c r="C235" s="160"/>
      <c r="D235" s="160"/>
      <c r="L235" s="6">
        <f>[1]PEMBERKASAN!$I235-[1]PEMBERKASAN!$J235-[1]PEMBERKASAN!$K235</f>
        <v>0</v>
      </c>
      <c r="N235" s="6">
        <f>[1]PEMBERKASAN!$L235-[1]PEMBERKASAN!$M235</f>
        <v>0</v>
      </c>
    </row>
    <row r="236" spans="1:14" ht="15" customHeight="1">
      <c r="A236" s="6">
        <f t="shared" si="3"/>
        <v>231</v>
      </c>
      <c r="C236" s="160"/>
      <c r="D236" s="160"/>
      <c r="L236" s="6">
        <f>[1]PEMBERKASAN!$I236-[1]PEMBERKASAN!$J236-[1]PEMBERKASAN!$K236</f>
        <v>0</v>
      </c>
      <c r="N236" s="6">
        <f>[1]PEMBERKASAN!$L236-[1]PEMBERKASAN!$M236</f>
        <v>0</v>
      </c>
    </row>
    <row r="237" spans="1:14" ht="15" customHeight="1">
      <c r="A237" s="6">
        <f t="shared" ref="A237:A300" si="4">A236+1</f>
        <v>232</v>
      </c>
      <c r="C237" s="160"/>
      <c r="D237" s="160"/>
      <c r="L237" s="6">
        <f>[1]PEMBERKASAN!$I237-[1]PEMBERKASAN!$J237-[1]PEMBERKASAN!$K237</f>
        <v>0</v>
      </c>
      <c r="N237" s="6">
        <f>[1]PEMBERKASAN!$L237-[1]PEMBERKASAN!$M237</f>
        <v>0</v>
      </c>
    </row>
    <row r="238" spans="1:14" ht="15" customHeight="1">
      <c r="A238" s="6">
        <f t="shared" si="4"/>
        <v>233</v>
      </c>
      <c r="C238" s="160"/>
      <c r="D238" s="160"/>
      <c r="L238" s="6">
        <f>[1]PEMBERKASAN!$I238-[1]PEMBERKASAN!$J238-[1]PEMBERKASAN!$K238</f>
        <v>0</v>
      </c>
      <c r="N238" s="6">
        <f>[1]PEMBERKASAN!$L238-[1]PEMBERKASAN!$M238</f>
        <v>0</v>
      </c>
    </row>
    <row r="239" spans="1:14" ht="15" customHeight="1">
      <c r="A239" s="6">
        <f t="shared" si="4"/>
        <v>234</v>
      </c>
      <c r="C239" s="160"/>
      <c r="D239" s="160"/>
      <c r="L239" s="6">
        <f>[1]PEMBERKASAN!$I239-[1]PEMBERKASAN!$J239-[1]PEMBERKASAN!$K239</f>
        <v>0</v>
      </c>
      <c r="N239" s="6">
        <f>[1]PEMBERKASAN!$L239-[1]PEMBERKASAN!$M239</f>
        <v>0</v>
      </c>
    </row>
    <row r="240" spans="1:14" ht="15" customHeight="1">
      <c r="A240" s="6">
        <f t="shared" si="4"/>
        <v>235</v>
      </c>
      <c r="C240" s="160"/>
      <c r="D240" s="160"/>
      <c r="L240" s="6">
        <f>[1]PEMBERKASAN!$I240-[1]PEMBERKASAN!$J240-[1]PEMBERKASAN!$K240</f>
        <v>0</v>
      </c>
      <c r="N240" s="6">
        <f>[1]PEMBERKASAN!$L240-[1]PEMBERKASAN!$M240</f>
        <v>0</v>
      </c>
    </row>
    <row r="241" spans="1:14" ht="15" customHeight="1">
      <c r="A241" s="6">
        <f t="shared" si="4"/>
        <v>236</v>
      </c>
      <c r="C241" s="160"/>
      <c r="D241" s="160"/>
      <c r="L241" s="6">
        <f>[1]PEMBERKASAN!$I241-[1]PEMBERKASAN!$J241-[1]PEMBERKASAN!$K241</f>
        <v>0</v>
      </c>
      <c r="N241" s="6">
        <f>[1]PEMBERKASAN!$L241-[1]PEMBERKASAN!$M241</f>
        <v>0</v>
      </c>
    </row>
    <row r="242" spans="1:14" ht="15" customHeight="1">
      <c r="A242" s="6">
        <f t="shared" si="4"/>
        <v>237</v>
      </c>
      <c r="C242" s="160"/>
      <c r="D242" s="160"/>
      <c r="L242" s="6">
        <f>[1]PEMBERKASAN!$I242-[1]PEMBERKASAN!$J242-[1]PEMBERKASAN!$K242</f>
        <v>0</v>
      </c>
      <c r="N242" s="6">
        <f>[1]PEMBERKASAN!$L242-[1]PEMBERKASAN!$M242</f>
        <v>0</v>
      </c>
    </row>
    <row r="243" spans="1:14" ht="15" customHeight="1">
      <c r="A243" s="6">
        <f t="shared" si="4"/>
        <v>238</v>
      </c>
      <c r="C243" s="160"/>
      <c r="D243" s="160"/>
      <c r="L243" s="6">
        <f>[1]PEMBERKASAN!$I243-[1]PEMBERKASAN!$J243-[1]PEMBERKASAN!$K243</f>
        <v>0</v>
      </c>
      <c r="N243" s="6">
        <f>[1]PEMBERKASAN!$L243-[1]PEMBERKASAN!$M243</f>
        <v>0</v>
      </c>
    </row>
    <row r="244" spans="1:14" ht="15" customHeight="1">
      <c r="A244" s="6">
        <f t="shared" si="4"/>
        <v>239</v>
      </c>
      <c r="C244" s="160"/>
      <c r="D244" s="160"/>
      <c r="L244" s="6">
        <f>[1]PEMBERKASAN!$I244-[1]PEMBERKASAN!$J244-[1]PEMBERKASAN!$K244</f>
        <v>0</v>
      </c>
      <c r="N244" s="6">
        <f>[1]PEMBERKASAN!$L244-[1]PEMBERKASAN!$M244</f>
        <v>0</v>
      </c>
    </row>
    <row r="245" spans="1:14" ht="15" customHeight="1">
      <c r="A245" s="6">
        <f t="shared" si="4"/>
        <v>240</v>
      </c>
      <c r="C245" s="160"/>
      <c r="D245" s="160"/>
      <c r="L245" s="6">
        <f>[1]PEMBERKASAN!$I245-[1]PEMBERKASAN!$J245-[1]PEMBERKASAN!$K245</f>
        <v>0</v>
      </c>
      <c r="N245" s="6">
        <f>[1]PEMBERKASAN!$L245-[1]PEMBERKASAN!$M245</f>
        <v>0</v>
      </c>
    </row>
    <row r="246" spans="1:14" ht="15" customHeight="1">
      <c r="A246" s="6">
        <f t="shared" si="4"/>
        <v>241</v>
      </c>
      <c r="C246" s="160"/>
      <c r="D246" s="160"/>
      <c r="L246" s="6">
        <f>[1]PEMBERKASAN!$I246-[1]PEMBERKASAN!$J246-[1]PEMBERKASAN!$K246</f>
        <v>0</v>
      </c>
      <c r="N246" s="6">
        <f>[1]PEMBERKASAN!$L246-[1]PEMBERKASAN!$M246</f>
        <v>0</v>
      </c>
    </row>
    <row r="247" spans="1:14" ht="15" customHeight="1">
      <c r="A247" s="6">
        <f t="shared" si="4"/>
        <v>242</v>
      </c>
      <c r="C247" s="160"/>
      <c r="D247" s="160"/>
      <c r="L247" s="6">
        <f>[1]PEMBERKASAN!$I247-[1]PEMBERKASAN!$J247-[1]PEMBERKASAN!$K247</f>
        <v>0</v>
      </c>
      <c r="N247" s="6">
        <f>[1]PEMBERKASAN!$L247-[1]PEMBERKASAN!$M247</f>
        <v>0</v>
      </c>
    </row>
    <row r="248" spans="1:14" ht="15" customHeight="1">
      <c r="A248" s="6">
        <f t="shared" si="4"/>
        <v>243</v>
      </c>
      <c r="C248" s="160"/>
      <c r="D248" s="160"/>
      <c r="L248" s="6">
        <f>[1]PEMBERKASAN!$I248-[1]PEMBERKASAN!$J248-[1]PEMBERKASAN!$K248</f>
        <v>0</v>
      </c>
      <c r="N248" s="6">
        <f>[1]PEMBERKASAN!$L248-[1]PEMBERKASAN!$M248</f>
        <v>0</v>
      </c>
    </row>
    <row r="249" spans="1:14" ht="15" customHeight="1">
      <c r="A249" s="6">
        <f t="shared" si="4"/>
        <v>244</v>
      </c>
      <c r="C249" s="160"/>
      <c r="D249" s="160"/>
      <c r="L249" s="6">
        <f>[1]PEMBERKASAN!$I249-[1]PEMBERKASAN!$J249-[1]PEMBERKASAN!$K249</f>
        <v>0</v>
      </c>
      <c r="N249" s="6">
        <f>[1]PEMBERKASAN!$L249-[1]PEMBERKASAN!$M249</f>
        <v>0</v>
      </c>
    </row>
    <row r="250" spans="1:14" ht="15" customHeight="1">
      <c r="A250" s="6">
        <f t="shared" si="4"/>
        <v>245</v>
      </c>
      <c r="C250" s="160"/>
      <c r="D250" s="160"/>
      <c r="L250" s="6">
        <f>[1]PEMBERKASAN!$I250-[1]PEMBERKASAN!$J250-[1]PEMBERKASAN!$K250</f>
        <v>0</v>
      </c>
      <c r="N250" s="6">
        <f>[1]PEMBERKASAN!$L250-[1]PEMBERKASAN!$M250</f>
        <v>0</v>
      </c>
    </row>
    <row r="251" spans="1:14" ht="15" customHeight="1">
      <c r="A251" s="6">
        <f t="shared" si="4"/>
        <v>246</v>
      </c>
      <c r="C251" s="160"/>
      <c r="D251" s="160"/>
      <c r="L251" s="6">
        <f>[1]PEMBERKASAN!$I251-[1]PEMBERKASAN!$J251-[1]PEMBERKASAN!$K251</f>
        <v>0</v>
      </c>
      <c r="N251" s="6">
        <f>[1]PEMBERKASAN!$L251-[1]PEMBERKASAN!$M251</f>
        <v>0</v>
      </c>
    </row>
    <row r="252" spans="1:14" ht="15" customHeight="1">
      <c r="A252" s="6">
        <f t="shared" si="4"/>
        <v>247</v>
      </c>
      <c r="C252" s="160"/>
      <c r="D252" s="160"/>
      <c r="L252" s="6">
        <f>[1]PEMBERKASAN!$I252-[1]PEMBERKASAN!$J252-[1]PEMBERKASAN!$K252</f>
        <v>0</v>
      </c>
      <c r="N252" s="6">
        <f>[1]PEMBERKASAN!$L252-[1]PEMBERKASAN!$M252</f>
        <v>0</v>
      </c>
    </row>
    <row r="253" spans="1:14" ht="15" customHeight="1">
      <c r="A253" s="6">
        <f t="shared" si="4"/>
        <v>248</v>
      </c>
      <c r="C253" s="160"/>
      <c r="D253" s="160"/>
      <c r="L253" s="6">
        <f>[1]PEMBERKASAN!$I253-[1]PEMBERKASAN!$J253-[1]PEMBERKASAN!$K253</f>
        <v>0</v>
      </c>
      <c r="N253" s="6">
        <f>[1]PEMBERKASAN!$L253-[1]PEMBERKASAN!$M253</f>
        <v>0</v>
      </c>
    </row>
    <row r="254" spans="1:14" ht="15" customHeight="1">
      <c r="A254" s="6">
        <f t="shared" si="4"/>
        <v>249</v>
      </c>
      <c r="C254" s="160"/>
      <c r="D254" s="160"/>
      <c r="L254" s="6">
        <f>[1]PEMBERKASAN!$I254-[1]PEMBERKASAN!$J254-[1]PEMBERKASAN!$K254</f>
        <v>0</v>
      </c>
      <c r="N254" s="6">
        <f>[1]PEMBERKASAN!$L254-[1]PEMBERKASAN!$M254</f>
        <v>0</v>
      </c>
    </row>
    <row r="255" spans="1:14" ht="15" customHeight="1">
      <c r="A255" s="6">
        <f t="shared" si="4"/>
        <v>250</v>
      </c>
      <c r="C255" s="160"/>
      <c r="D255" s="160"/>
      <c r="L255" s="6">
        <f>[1]PEMBERKASAN!$I255-[1]PEMBERKASAN!$J255-[1]PEMBERKASAN!$K255</f>
        <v>0</v>
      </c>
      <c r="N255" s="6">
        <f>[1]PEMBERKASAN!$L255-[1]PEMBERKASAN!$M255</f>
        <v>0</v>
      </c>
    </row>
    <row r="256" spans="1:14" ht="15" customHeight="1">
      <c r="A256" s="6">
        <f t="shared" si="4"/>
        <v>251</v>
      </c>
      <c r="C256" s="160"/>
      <c r="D256" s="160"/>
      <c r="L256" s="6">
        <f>[1]PEMBERKASAN!$I256-[1]PEMBERKASAN!$J256-[1]PEMBERKASAN!$K256</f>
        <v>0</v>
      </c>
      <c r="N256" s="6">
        <f>[1]PEMBERKASAN!$L256-[1]PEMBERKASAN!$M256</f>
        <v>0</v>
      </c>
    </row>
    <row r="257" spans="1:14" ht="15" customHeight="1">
      <c r="A257" s="6">
        <f t="shared" si="4"/>
        <v>252</v>
      </c>
      <c r="C257" s="160"/>
      <c r="D257" s="160"/>
      <c r="L257" s="6">
        <f>[1]PEMBERKASAN!$I257-[1]PEMBERKASAN!$J257-[1]PEMBERKASAN!$K257</f>
        <v>0</v>
      </c>
      <c r="N257" s="6">
        <f>[1]PEMBERKASAN!$L257-[1]PEMBERKASAN!$M257</f>
        <v>0</v>
      </c>
    </row>
    <row r="258" spans="1:14" ht="15" customHeight="1">
      <c r="A258" s="6">
        <f t="shared" si="4"/>
        <v>253</v>
      </c>
      <c r="C258" s="160"/>
      <c r="D258" s="160"/>
      <c r="L258" s="6">
        <f>[1]PEMBERKASAN!$I258-[1]PEMBERKASAN!$J258-[1]PEMBERKASAN!$K258</f>
        <v>0</v>
      </c>
      <c r="N258" s="6">
        <f>[1]PEMBERKASAN!$L258-[1]PEMBERKASAN!$M258</f>
        <v>0</v>
      </c>
    </row>
    <row r="259" spans="1:14" ht="15" customHeight="1">
      <c r="A259" s="6">
        <f t="shared" si="4"/>
        <v>254</v>
      </c>
      <c r="C259" s="160"/>
      <c r="D259" s="160"/>
      <c r="L259" s="6">
        <f>[1]PEMBERKASAN!$I259-[1]PEMBERKASAN!$J259-[1]PEMBERKASAN!$K259</f>
        <v>0</v>
      </c>
      <c r="N259" s="6">
        <f>[1]PEMBERKASAN!$L259-[1]PEMBERKASAN!$M259</f>
        <v>0</v>
      </c>
    </row>
    <row r="260" spans="1:14" ht="15" customHeight="1">
      <c r="A260" s="6">
        <f t="shared" si="4"/>
        <v>255</v>
      </c>
      <c r="C260" s="160"/>
      <c r="D260" s="160"/>
      <c r="L260" s="6">
        <f>[1]PEMBERKASAN!$I260-[1]PEMBERKASAN!$J260-[1]PEMBERKASAN!$K260</f>
        <v>0</v>
      </c>
      <c r="N260" s="6">
        <f>[1]PEMBERKASAN!$L260-[1]PEMBERKASAN!$M260</f>
        <v>0</v>
      </c>
    </row>
    <row r="261" spans="1:14" ht="15" customHeight="1">
      <c r="A261" s="6">
        <f t="shared" si="4"/>
        <v>256</v>
      </c>
      <c r="C261" s="160"/>
      <c r="D261" s="160"/>
      <c r="L261" s="6">
        <f>[1]PEMBERKASAN!$I261-[1]PEMBERKASAN!$J261-[1]PEMBERKASAN!$K261</f>
        <v>0</v>
      </c>
      <c r="N261" s="6">
        <f>[1]PEMBERKASAN!$L261-[1]PEMBERKASAN!$M261</f>
        <v>0</v>
      </c>
    </row>
    <row r="262" spans="1:14" ht="15" customHeight="1">
      <c r="A262" s="6">
        <f t="shared" si="4"/>
        <v>257</v>
      </c>
      <c r="C262" s="160"/>
      <c r="D262" s="160"/>
      <c r="L262" s="6">
        <f>[1]PEMBERKASAN!$I262-[1]PEMBERKASAN!$J262-[1]PEMBERKASAN!$K262</f>
        <v>0</v>
      </c>
      <c r="N262" s="6">
        <f>[1]PEMBERKASAN!$L262-[1]PEMBERKASAN!$M262</f>
        <v>0</v>
      </c>
    </row>
    <row r="263" spans="1:14" ht="15" customHeight="1">
      <c r="A263" s="6">
        <f t="shared" si="4"/>
        <v>258</v>
      </c>
      <c r="C263" s="160"/>
      <c r="D263" s="160"/>
      <c r="L263" s="6">
        <f>[1]PEMBERKASAN!$I263-[1]PEMBERKASAN!$J263-[1]PEMBERKASAN!$K263</f>
        <v>0</v>
      </c>
      <c r="N263" s="6">
        <f>[1]PEMBERKASAN!$L263-[1]PEMBERKASAN!$M263</f>
        <v>0</v>
      </c>
    </row>
    <row r="264" spans="1:14" ht="15" customHeight="1">
      <c r="A264" s="6">
        <f t="shared" si="4"/>
        <v>259</v>
      </c>
      <c r="C264" s="160"/>
      <c r="D264" s="160"/>
      <c r="L264" s="6">
        <f>[1]PEMBERKASAN!$I264-[1]PEMBERKASAN!$J264-[1]PEMBERKASAN!$K264</f>
        <v>0</v>
      </c>
      <c r="N264" s="6">
        <f>[1]PEMBERKASAN!$L264-[1]PEMBERKASAN!$M264</f>
        <v>0</v>
      </c>
    </row>
    <row r="265" spans="1:14" ht="15" customHeight="1">
      <c r="A265" s="6">
        <f t="shared" si="4"/>
        <v>260</v>
      </c>
      <c r="C265" s="160"/>
      <c r="D265" s="160"/>
      <c r="L265" s="6">
        <f>[1]PEMBERKASAN!$I265-[1]PEMBERKASAN!$J265-[1]PEMBERKASAN!$K265</f>
        <v>0</v>
      </c>
      <c r="N265" s="6">
        <f>[1]PEMBERKASAN!$L265-[1]PEMBERKASAN!$M265</f>
        <v>0</v>
      </c>
    </row>
    <row r="266" spans="1:14" ht="15" customHeight="1">
      <c r="A266" s="6">
        <f t="shared" si="4"/>
        <v>261</v>
      </c>
      <c r="C266" s="160"/>
      <c r="D266" s="160"/>
      <c r="L266" s="6">
        <f>[1]PEMBERKASAN!$I266-[1]PEMBERKASAN!$J266-[1]PEMBERKASAN!$K266</f>
        <v>0</v>
      </c>
      <c r="N266" s="6">
        <f>[1]PEMBERKASAN!$L266-[1]PEMBERKASAN!$M266</f>
        <v>0</v>
      </c>
    </row>
    <row r="267" spans="1:14" ht="15" customHeight="1">
      <c r="A267" s="6">
        <f t="shared" si="4"/>
        <v>262</v>
      </c>
      <c r="C267" s="160"/>
      <c r="D267" s="160"/>
      <c r="L267" s="6">
        <f>[1]PEMBERKASAN!$I267-[1]PEMBERKASAN!$J267-[1]PEMBERKASAN!$K267</f>
        <v>0</v>
      </c>
      <c r="N267" s="6">
        <f>[1]PEMBERKASAN!$L267-[1]PEMBERKASAN!$M267</f>
        <v>0</v>
      </c>
    </row>
    <row r="268" spans="1:14" ht="15" customHeight="1">
      <c r="A268" s="6">
        <f t="shared" si="4"/>
        <v>263</v>
      </c>
      <c r="C268" s="160"/>
      <c r="D268" s="160"/>
      <c r="L268" s="6">
        <f>[1]PEMBERKASAN!$I268-[1]PEMBERKASAN!$J268-[1]PEMBERKASAN!$K268</f>
        <v>0</v>
      </c>
      <c r="N268" s="6">
        <f>[1]PEMBERKASAN!$L268-[1]PEMBERKASAN!$M268</f>
        <v>0</v>
      </c>
    </row>
    <row r="269" spans="1:14" ht="15" customHeight="1">
      <c r="A269" s="6">
        <f t="shared" si="4"/>
        <v>264</v>
      </c>
      <c r="C269" s="160"/>
      <c r="D269" s="160"/>
      <c r="L269" s="6">
        <f>[1]PEMBERKASAN!$I269-[1]PEMBERKASAN!$J269-[1]PEMBERKASAN!$K269</f>
        <v>0</v>
      </c>
      <c r="N269" s="6">
        <f>[1]PEMBERKASAN!$L269-[1]PEMBERKASAN!$M269</f>
        <v>0</v>
      </c>
    </row>
    <row r="270" spans="1:14" ht="15" customHeight="1">
      <c r="A270" s="6">
        <f t="shared" si="4"/>
        <v>265</v>
      </c>
      <c r="C270" s="160"/>
      <c r="D270" s="160"/>
      <c r="L270" s="6">
        <f>[1]PEMBERKASAN!$I270-[1]PEMBERKASAN!$J270-[1]PEMBERKASAN!$K270</f>
        <v>0</v>
      </c>
      <c r="N270" s="6">
        <f>[1]PEMBERKASAN!$L270-[1]PEMBERKASAN!$M270</f>
        <v>0</v>
      </c>
    </row>
    <row r="271" spans="1:14" ht="15" customHeight="1">
      <c r="A271" s="6">
        <f t="shared" si="4"/>
        <v>266</v>
      </c>
      <c r="C271" s="160"/>
      <c r="D271" s="160"/>
      <c r="L271" s="6">
        <f>[1]PEMBERKASAN!$I271-[1]PEMBERKASAN!$J271-[1]PEMBERKASAN!$K271</f>
        <v>0</v>
      </c>
      <c r="N271" s="6">
        <f>[1]PEMBERKASAN!$L271-[1]PEMBERKASAN!$M271</f>
        <v>0</v>
      </c>
    </row>
    <row r="272" spans="1:14" ht="15" customHeight="1">
      <c r="A272" s="6">
        <f t="shared" si="4"/>
        <v>267</v>
      </c>
      <c r="C272" s="160"/>
      <c r="D272" s="160"/>
      <c r="L272" s="6">
        <f>[1]PEMBERKASAN!$I272-[1]PEMBERKASAN!$J272-[1]PEMBERKASAN!$K272</f>
        <v>0</v>
      </c>
      <c r="N272" s="6">
        <f>[1]PEMBERKASAN!$L272-[1]PEMBERKASAN!$M272</f>
        <v>0</v>
      </c>
    </row>
    <row r="273" spans="1:14" ht="15" customHeight="1">
      <c r="A273" s="6">
        <f t="shared" si="4"/>
        <v>268</v>
      </c>
      <c r="C273" s="160"/>
      <c r="D273" s="160"/>
      <c r="L273" s="6">
        <f>[1]PEMBERKASAN!$I273-[1]PEMBERKASAN!$J273-[1]PEMBERKASAN!$K273</f>
        <v>0</v>
      </c>
      <c r="N273" s="6">
        <f>[1]PEMBERKASAN!$L273-[1]PEMBERKASAN!$M273</f>
        <v>0</v>
      </c>
    </row>
    <row r="274" spans="1:14" ht="15" customHeight="1">
      <c r="A274" s="6">
        <f t="shared" si="4"/>
        <v>269</v>
      </c>
      <c r="C274" s="160"/>
      <c r="D274" s="160"/>
      <c r="L274" s="6">
        <f>[1]PEMBERKASAN!$I274-[1]PEMBERKASAN!$J274-[1]PEMBERKASAN!$K274</f>
        <v>0</v>
      </c>
      <c r="N274" s="6">
        <f>[1]PEMBERKASAN!$L274-[1]PEMBERKASAN!$M274</f>
        <v>0</v>
      </c>
    </row>
    <row r="275" spans="1:14" ht="15" customHeight="1">
      <c r="A275" s="6">
        <f t="shared" si="4"/>
        <v>270</v>
      </c>
      <c r="C275" s="160"/>
      <c r="D275" s="160"/>
      <c r="L275" s="6">
        <f>[1]PEMBERKASAN!$I275-[1]PEMBERKASAN!$J275-[1]PEMBERKASAN!$K275</f>
        <v>0</v>
      </c>
      <c r="N275" s="6">
        <f>[1]PEMBERKASAN!$L275-[1]PEMBERKASAN!$M275</f>
        <v>0</v>
      </c>
    </row>
    <row r="276" spans="1:14" ht="15" customHeight="1">
      <c r="A276" s="6">
        <f t="shared" si="4"/>
        <v>271</v>
      </c>
      <c r="C276" s="160"/>
      <c r="D276" s="160"/>
      <c r="L276" s="6">
        <f>[1]PEMBERKASAN!$I276-[1]PEMBERKASAN!$J276-[1]PEMBERKASAN!$K276</f>
        <v>0</v>
      </c>
      <c r="N276" s="6">
        <f>[1]PEMBERKASAN!$L276-[1]PEMBERKASAN!$M276</f>
        <v>0</v>
      </c>
    </row>
    <row r="277" spans="1:14" ht="15" customHeight="1">
      <c r="A277" s="6">
        <f t="shared" si="4"/>
        <v>272</v>
      </c>
      <c r="C277" s="160"/>
      <c r="D277" s="160"/>
      <c r="L277" s="6">
        <f>[1]PEMBERKASAN!$I277-[1]PEMBERKASAN!$J277-[1]PEMBERKASAN!$K277</f>
        <v>0</v>
      </c>
      <c r="N277" s="6">
        <f>[1]PEMBERKASAN!$L277-[1]PEMBERKASAN!$M277</f>
        <v>0</v>
      </c>
    </row>
    <row r="278" spans="1:14" ht="15" customHeight="1">
      <c r="A278" s="6">
        <f t="shared" si="4"/>
        <v>273</v>
      </c>
      <c r="C278" s="160"/>
      <c r="D278" s="160"/>
      <c r="L278" s="6">
        <f>[1]PEMBERKASAN!$I278-[1]PEMBERKASAN!$J278-[1]PEMBERKASAN!$K278</f>
        <v>0</v>
      </c>
      <c r="N278" s="6">
        <f>[1]PEMBERKASAN!$L278-[1]PEMBERKASAN!$M278</f>
        <v>0</v>
      </c>
    </row>
    <row r="279" spans="1:14" ht="15" customHeight="1">
      <c r="A279" s="6">
        <f t="shared" si="4"/>
        <v>274</v>
      </c>
      <c r="C279" s="160"/>
      <c r="D279" s="160"/>
      <c r="L279" s="6">
        <f>[1]PEMBERKASAN!$I279-[1]PEMBERKASAN!$J279-[1]PEMBERKASAN!$K279</f>
        <v>0</v>
      </c>
      <c r="N279" s="6">
        <f>[1]PEMBERKASAN!$L279-[1]PEMBERKASAN!$M279</f>
        <v>0</v>
      </c>
    </row>
    <row r="280" spans="1:14" ht="15" customHeight="1">
      <c r="A280" s="6">
        <f t="shared" si="4"/>
        <v>275</v>
      </c>
      <c r="C280" s="160"/>
      <c r="D280" s="160"/>
      <c r="L280" s="6">
        <f>[1]PEMBERKASAN!$I280-[1]PEMBERKASAN!$J280-[1]PEMBERKASAN!$K280</f>
        <v>0</v>
      </c>
      <c r="N280" s="6">
        <f>[1]PEMBERKASAN!$L280-[1]PEMBERKASAN!$M280</f>
        <v>0</v>
      </c>
    </row>
    <row r="281" spans="1:14" ht="15" customHeight="1">
      <c r="A281" s="6">
        <f t="shared" si="4"/>
        <v>276</v>
      </c>
      <c r="C281" s="160"/>
      <c r="D281" s="160"/>
      <c r="L281" s="6">
        <f>[1]PEMBERKASAN!$I281-[1]PEMBERKASAN!$J281-[1]PEMBERKASAN!$K281</f>
        <v>0</v>
      </c>
      <c r="N281" s="6">
        <f>[1]PEMBERKASAN!$L281-[1]PEMBERKASAN!$M281</f>
        <v>0</v>
      </c>
    </row>
    <row r="282" spans="1:14" ht="15" customHeight="1">
      <c r="A282" s="6">
        <f t="shared" si="4"/>
        <v>277</v>
      </c>
      <c r="C282" s="160"/>
      <c r="D282" s="160"/>
      <c r="L282" s="6">
        <f>[1]PEMBERKASAN!$I282-[1]PEMBERKASAN!$J282-[1]PEMBERKASAN!$K282</f>
        <v>0</v>
      </c>
      <c r="N282" s="6">
        <f>[1]PEMBERKASAN!$L282-[1]PEMBERKASAN!$M282</f>
        <v>0</v>
      </c>
    </row>
    <row r="283" spans="1:14" ht="15" customHeight="1">
      <c r="A283" s="6">
        <f t="shared" si="4"/>
        <v>278</v>
      </c>
      <c r="C283" s="160"/>
      <c r="D283" s="160"/>
      <c r="L283" s="6">
        <f>[1]PEMBERKASAN!$I283-[1]PEMBERKASAN!$J283-[1]PEMBERKASAN!$K283</f>
        <v>0</v>
      </c>
      <c r="N283" s="6">
        <f>[1]PEMBERKASAN!$L283-[1]PEMBERKASAN!$M283</f>
        <v>0</v>
      </c>
    </row>
    <row r="284" spans="1:14" ht="15" customHeight="1">
      <c r="A284" s="6">
        <f t="shared" si="4"/>
        <v>279</v>
      </c>
      <c r="C284" s="160"/>
      <c r="D284" s="160"/>
      <c r="L284" s="6">
        <f>[1]PEMBERKASAN!$I284-[1]PEMBERKASAN!$J284-[1]PEMBERKASAN!$K284</f>
        <v>0</v>
      </c>
      <c r="N284" s="6">
        <f>[1]PEMBERKASAN!$L284-[1]PEMBERKASAN!$M284</f>
        <v>0</v>
      </c>
    </row>
    <row r="285" spans="1:14" ht="15" customHeight="1">
      <c r="A285" s="6">
        <f t="shared" si="4"/>
        <v>280</v>
      </c>
      <c r="C285" s="160"/>
      <c r="D285" s="160"/>
      <c r="L285" s="6">
        <f>[1]PEMBERKASAN!$I285-[1]PEMBERKASAN!$J285-[1]PEMBERKASAN!$K285</f>
        <v>0</v>
      </c>
      <c r="N285" s="6">
        <f>[1]PEMBERKASAN!$L285-[1]PEMBERKASAN!$M285</f>
        <v>0</v>
      </c>
    </row>
    <row r="286" spans="1:14" ht="15" customHeight="1">
      <c r="A286" s="6">
        <f t="shared" si="4"/>
        <v>281</v>
      </c>
      <c r="C286" s="160"/>
      <c r="D286" s="160"/>
      <c r="L286" s="6">
        <f>[1]PEMBERKASAN!$I286-[1]PEMBERKASAN!$J286-[1]PEMBERKASAN!$K286</f>
        <v>0</v>
      </c>
      <c r="N286" s="6">
        <f>[1]PEMBERKASAN!$L286-[1]PEMBERKASAN!$M286</f>
        <v>0</v>
      </c>
    </row>
    <row r="287" spans="1:14" ht="15" customHeight="1">
      <c r="A287" s="6">
        <f t="shared" si="4"/>
        <v>282</v>
      </c>
      <c r="C287" s="160"/>
      <c r="D287" s="160"/>
      <c r="L287" s="6">
        <f>[1]PEMBERKASAN!$I287-[1]PEMBERKASAN!$J287-[1]PEMBERKASAN!$K287</f>
        <v>0</v>
      </c>
      <c r="N287" s="6">
        <f>[1]PEMBERKASAN!$L287-[1]PEMBERKASAN!$M287</f>
        <v>0</v>
      </c>
    </row>
    <row r="288" spans="1:14" ht="15" customHeight="1">
      <c r="A288" s="6">
        <f t="shared" si="4"/>
        <v>283</v>
      </c>
      <c r="C288" s="160"/>
      <c r="D288" s="160"/>
      <c r="L288" s="6">
        <f>[1]PEMBERKASAN!$I288-[1]PEMBERKASAN!$J288-[1]PEMBERKASAN!$K288</f>
        <v>0</v>
      </c>
      <c r="N288" s="6">
        <f>[1]PEMBERKASAN!$L288-[1]PEMBERKASAN!$M288</f>
        <v>0</v>
      </c>
    </row>
    <row r="289" spans="1:14" ht="15" customHeight="1">
      <c r="A289" s="6">
        <f t="shared" si="4"/>
        <v>284</v>
      </c>
      <c r="C289" s="160"/>
      <c r="D289" s="160"/>
      <c r="L289" s="6">
        <f>[1]PEMBERKASAN!$I289-[1]PEMBERKASAN!$J289-[1]PEMBERKASAN!$K289</f>
        <v>0</v>
      </c>
      <c r="N289" s="6">
        <f>[1]PEMBERKASAN!$L289-[1]PEMBERKASAN!$M289</f>
        <v>0</v>
      </c>
    </row>
    <row r="290" spans="1:14" ht="15" customHeight="1">
      <c r="A290" s="6">
        <f t="shared" si="4"/>
        <v>285</v>
      </c>
      <c r="C290" s="160"/>
      <c r="D290" s="160"/>
      <c r="L290" s="6">
        <f>[1]PEMBERKASAN!$I290-[1]PEMBERKASAN!$J290-[1]PEMBERKASAN!$K290</f>
        <v>0</v>
      </c>
      <c r="N290" s="6">
        <f>[1]PEMBERKASAN!$L290-[1]PEMBERKASAN!$M290</f>
        <v>0</v>
      </c>
    </row>
    <row r="291" spans="1:14" ht="15" customHeight="1">
      <c r="A291" s="6">
        <f t="shared" si="4"/>
        <v>286</v>
      </c>
      <c r="C291" s="160"/>
      <c r="D291" s="160"/>
      <c r="L291" s="6">
        <f>[1]PEMBERKASAN!$I291-[1]PEMBERKASAN!$J291-[1]PEMBERKASAN!$K291</f>
        <v>0</v>
      </c>
      <c r="N291" s="6">
        <f>[1]PEMBERKASAN!$L291-[1]PEMBERKASAN!$M291</f>
        <v>0</v>
      </c>
    </row>
    <row r="292" spans="1:14" ht="15" customHeight="1">
      <c r="A292" s="6">
        <f t="shared" si="4"/>
        <v>287</v>
      </c>
      <c r="C292" s="160"/>
      <c r="D292" s="160"/>
      <c r="L292" s="6">
        <f>[1]PEMBERKASAN!$I292-[1]PEMBERKASAN!$J292-[1]PEMBERKASAN!$K292</f>
        <v>0</v>
      </c>
      <c r="N292" s="6">
        <f>[1]PEMBERKASAN!$L292-[1]PEMBERKASAN!$M292</f>
        <v>0</v>
      </c>
    </row>
    <row r="293" spans="1:14" ht="15" customHeight="1">
      <c r="A293" s="6">
        <f t="shared" si="4"/>
        <v>288</v>
      </c>
      <c r="C293" s="160"/>
      <c r="D293" s="160"/>
      <c r="L293" s="6">
        <f>[1]PEMBERKASAN!$I293-[1]PEMBERKASAN!$J293-[1]PEMBERKASAN!$K293</f>
        <v>0</v>
      </c>
      <c r="N293" s="6">
        <f>[1]PEMBERKASAN!$L293-[1]PEMBERKASAN!$M293</f>
        <v>0</v>
      </c>
    </row>
    <row r="294" spans="1:14" ht="15" customHeight="1">
      <c r="A294" s="6">
        <f t="shared" si="4"/>
        <v>289</v>
      </c>
      <c r="C294" s="160"/>
      <c r="D294" s="160"/>
      <c r="L294" s="6">
        <f>[1]PEMBERKASAN!$I294-[1]PEMBERKASAN!$J294-[1]PEMBERKASAN!$K294</f>
        <v>0</v>
      </c>
      <c r="N294" s="6">
        <f>[1]PEMBERKASAN!$L294-[1]PEMBERKASAN!$M294</f>
        <v>0</v>
      </c>
    </row>
    <row r="295" spans="1:14" ht="15" customHeight="1">
      <c r="A295" s="6">
        <f t="shared" si="4"/>
        <v>290</v>
      </c>
      <c r="C295" s="160"/>
      <c r="D295" s="160"/>
      <c r="L295" s="6">
        <f>[1]PEMBERKASAN!$I295-[1]PEMBERKASAN!$J295-[1]PEMBERKASAN!$K295</f>
        <v>0</v>
      </c>
      <c r="N295" s="6">
        <f>[1]PEMBERKASAN!$L295-[1]PEMBERKASAN!$M295</f>
        <v>0</v>
      </c>
    </row>
    <row r="296" spans="1:14" ht="15" customHeight="1">
      <c r="A296" s="6">
        <f t="shared" si="4"/>
        <v>291</v>
      </c>
      <c r="C296" s="160"/>
      <c r="D296" s="160"/>
      <c r="L296" s="6">
        <f>[1]PEMBERKASAN!$I296-[1]PEMBERKASAN!$J296-[1]PEMBERKASAN!$K296</f>
        <v>0</v>
      </c>
      <c r="N296" s="6">
        <f>[1]PEMBERKASAN!$L296-[1]PEMBERKASAN!$M296</f>
        <v>0</v>
      </c>
    </row>
    <row r="297" spans="1:14" ht="15" customHeight="1">
      <c r="A297" s="6">
        <f t="shared" si="4"/>
        <v>292</v>
      </c>
      <c r="C297" s="160"/>
      <c r="D297" s="160"/>
      <c r="L297" s="6">
        <f>[1]PEMBERKASAN!$I297-[1]PEMBERKASAN!$J297-[1]PEMBERKASAN!$K297</f>
        <v>0</v>
      </c>
      <c r="N297" s="6">
        <f>[1]PEMBERKASAN!$L297-[1]PEMBERKASAN!$M297</f>
        <v>0</v>
      </c>
    </row>
    <row r="298" spans="1:14" ht="15" customHeight="1">
      <c r="A298" s="6">
        <f t="shared" si="4"/>
        <v>293</v>
      </c>
      <c r="C298" s="160"/>
      <c r="D298" s="160"/>
      <c r="L298" s="6">
        <f>[1]PEMBERKASAN!$I298-[1]PEMBERKASAN!$J298-[1]PEMBERKASAN!$K298</f>
        <v>0</v>
      </c>
      <c r="N298" s="6">
        <f>[1]PEMBERKASAN!$L298-[1]PEMBERKASAN!$M298</f>
        <v>0</v>
      </c>
    </row>
    <row r="299" spans="1:14" ht="15" customHeight="1">
      <c r="A299" s="6">
        <f t="shared" si="4"/>
        <v>294</v>
      </c>
      <c r="C299" s="160"/>
      <c r="D299" s="160"/>
      <c r="L299" s="6">
        <f>[1]PEMBERKASAN!$I299-[1]PEMBERKASAN!$J299-[1]PEMBERKASAN!$K299</f>
        <v>0</v>
      </c>
      <c r="N299" s="6">
        <f>[1]PEMBERKASAN!$L299-[1]PEMBERKASAN!$M299</f>
        <v>0</v>
      </c>
    </row>
    <row r="300" spans="1:14" ht="15" customHeight="1">
      <c r="A300" s="6">
        <f t="shared" si="4"/>
        <v>295</v>
      </c>
      <c r="C300" s="160"/>
      <c r="D300" s="160"/>
      <c r="L300" s="6">
        <f>[1]PEMBERKASAN!$I300-[1]PEMBERKASAN!$J300-[1]PEMBERKASAN!$K300</f>
        <v>0</v>
      </c>
      <c r="N300" s="6">
        <f>[1]PEMBERKASAN!$L300-[1]PEMBERKASAN!$M300</f>
        <v>0</v>
      </c>
    </row>
    <row r="301" spans="1:14" ht="15" customHeight="1">
      <c r="A301" s="6">
        <f t="shared" ref="A301:A364" si="5">A300+1</f>
        <v>296</v>
      </c>
      <c r="C301" s="160"/>
      <c r="D301" s="160"/>
      <c r="L301" s="6">
        <f>[1]PEMBERKASAN!$I301-[1]PEMBERKASAN!$J301-[1]PEMBERKASAN!$K301</f>
        <v>0</v>
      </c>
      <c r="N301" s="6">
        <f>[1]PEMBERKASAN!$L301-[1]PEMBERKASAN!$M301</f>
        <v>0</v>
      </c>
    </row>
    <row r="302" spans="1:14" ht="15" customHeight="1">
      <c r="A302" s="6">
        <f t="shared" si="5"/>
        <v>297</v>
      </c>
      <c r="C302" s="160"/>
      <c r="D302" s="160"/>
      <c r="L302" s="6">
        <f>[1]PEMBERKASAN!$I302-[1]PEMBERKASAN!$J302-[1]PEMBERKASAN!$K302</f>
        <v>0</v>
      </c>
      <c r="N302" s="6">
        <f>[1]PEMBERKASAN!$L302-[1]PEMBERKASAN!$M302</f>
        <v>0</v>
      </c>
    </row>
    <row r="303" spans="1:14" ht="15" customHeight="1">
      <c r="A303" s="6">
        <f t="shared" si="5"/>
        <v>298</v>
      </c>
      <c r="C303" s="160"/>
      <c r="D303" s="160"/>
      <c r="L303" s="6">
        <f>[1]PEMBERKASAN!$I303-[1]PEMBERKASAN!$J303-[1]PEMBERKASAN!$K303</f>
        <v>0</v>
      </c>
      <c r="N303" s="6">
        <f>[1]PEMBERKASAN!$L303-[1]PEMBERKASAN!$M303</f>
        <v>0</v>
      </c>
    </row>
    <row r="304" spans="1:14" ht="15" customHeight="1">
      <c r="A304" s="6">
        <f t="shared" si="5"/>
        <v>299</v>
      </c>
      <c r="C304" s="160"/>
      <c r="D304" s="160"/>
      <c r="L304" s="6">
        <f>[1]PEMBERKASAN!$I304-[1]PEMBERKASAN!$J304-[1]PEMBERKASAN!$K304</f>
        <v>0</v>
      </c>
      <c r="N304" s="6">
        <f>[1]PEMBERKASAN!$L304-[1]PEMBERKASAN!$M304</f>
        <v>0</v>
      </c>
    </row>
    <row r="305" spans="1:14" ht="15" customHeight="1">
      <c r="A305" s="6">
        <f t="shared" si="5"/>
        <v>300</v>
      </c>
      <c r="C305" s="160"/>
      <c r="D305" s="160"/>
      <c r="L305" s="6">
        <f>[1]PEMBERKASAN!$I305-[1]PEMBERKASAN!$J305-[1]PEMBERKASAN!$K305</f>
        <v>0</v>
      </c>
      <c r="N305" s="6">
        <f>[1]PEMBERKASAN!$L305-[1]PEMBERKASAN!$M305</f>
        <v>0</v>
      </c>
    </row>
    <row r="306" spans="1:14" ht="15" customHeight="1">
      <c r="A306" s="6">
        <f t="shared" si="5"/>
        <v>301</v>
      </c>
      <c r="C306" s="160"/>
      <c r="D306" s="160"/>
      <c r="L306" s="6">
        <f>[1]PEMBERKASAN!$I306-[1]PEMBERKASAN!$J306-[1]PEMBERKASAN!$K306</f>
        <v>0</v>
      </c>
      <c r="N306" s="6">
        <f>[1]PEMBERKASAN!$L306-[1]PEMBERKASAN!$M306</f>
        <v>0</v>
      </c>
    </row>
    <row r="307" spans="1:14" ht="15" customHeight="1">
      <c r="A307" s="6">
        <f t="shared" si="5"/>
        <v>302</v>
      </c>
      <c r="C307" s="160"/>
      <c r="D307" s="160"/>
      <c r="L307" s="6">
        <f>[1]PEMBERKASAN!$I307-[1]PEMBERKASAN!$J307-[1]PEMBERKASAN!$K307</f>
        <v>0</v>
      </c>
      <c r="N307" s="6">
        <f>[1]PEMBERKASAN!$L307-[1]PEMBERKASAN!$M307</f>
        <v>0</v>
      </c>
    </row>
    <row r="308" spans="1:14" ht="15" customHeight="1">
      <c r="A308" s="6">
        <f t="shared" si="5"/>
        <v>303</v>
      </c>
      <c r="C308" s="160"/>
      <c r="D308" s="160"/>
      <c r="L308" s="6">
        <f>[1]PEMBERKASAN!$I308-[1]PEMBERKASAN!$J308-[1]PEMBERKASAN!$K308</f>
        <v>0</v>
      </c>
      <c r="N308" s="6">
        <f>[1]PEMBERKASAN!$L308-[1]PEMBERKASAN!$M308</f>
        <v>0</v>
      </c>
    </row>
    <row r="309" spans="1:14" ht="15" customHeight="1">
      <c r="A309" s="6">
        <f t="shared" si="5"/>
        <v>304</v>
      </c>
      <c r="C309" s="160"/>
      <c r="D309" s="160"/>
      <c r="L309" s="6">
        <f>[1]PEMBERKASAN!$I309-[1]PEMBERKASAN!$J309-[1]PEMBERKASAN!$K309</f>
        <v>0</v>
      </c>
      <c r="N309" s="6">
        <f>[1]PEMBERKASAN!$L309-[1]PEMBERKASAN!$M309</f>
        <v>0</v>
      </c>
    </row>
    <row r="310" spans="1:14" ht="15" customHeight="1">
      <c r="A310" s="6">
        <f t="shared" si="5"/>
        <v>305</v>
      </c>
      <c r="C310" s="160"/>
      <c r="D310" s="160"/>
      <c r="L310" s="6">
        <f>[1]PEMBERKASAN!$I310-[1]PEMBERKASAN!$J310-[1]PEMBERKASAN!$K310</f>
        <v>0</v>
      </c>
      <c r="N310" s="6">
        <f>[1]PEMBERKASAN!$L310-[1]PEMBERKASAN!$M310</f>
        <v>0</v>
      </c>
    </row>
    <row r="311" spans="1:14" ht="15" customHeight="1">
      <c r="A311" s="6">
        <f t="shared" si="5"/>
        <v>306</v>
      </c>
      <c r="C311" s="160"/>
      <c r="D311" s="160"/>
      <c r="L311" s="6">
        <f>[1]PEMBERKASAN!$I311-[1]PEMBERKASAN!$J311-[1]PEMBERKASAN!$K311</f>
        <v>0</v>
      </c>
      <c r="N311" s="6">
        <f>[1]PEMBERKASAN!$L311-[1]PEMBERKASAN!$M311</f>
        <v>0</v>
      </c>
    </row>
    <row r="312" spans="1:14" ht="15" customHeight="1">
      <c r="A312" s="6">
        <f t="shared" si="5"/>
        <v>307</v>
      </c>
      <c r="C312" s="160"/>
      <c r="D312" s="160"/>
      <c r="L312" s="6">
        <f>[1]PEMBERKASAN!$I312-[1]PEMBERKASAN!$J312-[1]PEMBERKASAN!$K312</f>
        <v>0</v>
      </c>
      <c r="N312" s="6">
        <f>[1]PEMBERKASAN!$L312-[1]PEMBERKASAN!$M312</f>
        <v>0</v>
      </c>
    </row>
    <row r="313" spans="1:14" ht="15" customHeight="1">
      <c r="A313" s="6">
        <f t="shared" si="5"/>
        <v>308</v>
      </c>
      <c r="C313" s="160"/>
      <c r="D313" s="160"/>
      <c r="L313" s="6">
        <f>[1]PEMBERKASAN!$I313-[1]PEMBERKASAN!$J313-[1]PEMBERKASAN!$K313</f>
        <v>0</v>
      </c>
      <c r="N313" s="6">
        <f>[1]PEMBERKASAN!$L313-[1]PEMBERKASAN!$M313</f>
        <v>0</v>
      </c>
    </row>
    <row r="314" spans="1:14" ht="15" customHeight="1">
      <c r="A314" s="6">
        <f t="shared" si="5"/>
        <v>309</v>
      </c>
      <c r="C314" s="160"/>
      <c r="D314" s="160"/>
      <c r="L314" s="6">
        <f>[1]PEMBERKASAN!$I314-[1]PEMBERKASAN!$J314-[1]PEMBERKASAN!$K314</f>
        <v>0</v>
      </c>
      <c r="N314" s="6">
        <f>[1]PEMBERKASAN!$L314-[1]PEMBERKASAN!$M314</f>
        <v>0</v>
      </c>
    </row>
    <row r="315" spans="1:14" ht="15" customHeight="1">
      <c r="A315" s="6">
        <f t="shared" si="5"/>
        <v>310</v>
      </c>
      <c r="C315" s="160"/>
      <c r="D315" s="160"/>
      <c r="L315" s="6">
        <f>[1]PEMBERKASAN!$I315-[1]PEMBERKASAN!$J315-[1]PEMBERKASAN!$K315</f>
        <v>0</v>
      </c>
      <c r="N315" s="6">
        <f>[1]PEMBERKASAN!$L315-[1]PEMBERKASAN!$M315</f>
        <v>0</v>
      </c>
    </row>
    <row r="316" spans="1:14" ht="15" customHeight="1">
      <c r="A316" s="6">
        <f t="shared" si="5"/>
        <v>311</v>
      </c>
      <c r="C316" s="160"/>
      <c r="D316" s="160"/>
      <c r="L316" s="6">
        <f>[1]PEMBERKASAN!$I316-[1]PEMBERKASAN!$J316-[1]PEMBERKASAN!$K316</f>
        <v>0</v>
      </c>
      <c r="N316" s="6">
        <f>[1]PEMBERKASAN!$L316-[1]PEMBERKASAN!$M316</f>
        <v>0</v>
      </c>
    </row>
    <row r="317" spans="1:14" ht="15" customHeight="1">
      <c r="A317" s="6">
        <f t="shared" si="5"/>
        <v>312</v>
      </c>
      <c r="C317" s="160"/>
      <c r="D317" s="160"/>
      <c r="L317" s="6">
        <f>[1]PEMBERKASAN!$I317-[1]PEMBERKASAN!$J317-[1]PEMBERKASAN!$K317</f>
        <v>0</v>
      </c>
      <c r="N317" s="6">
        <f>[1]PEMBERKASAN!$L317-[1]PEMBERKASAN!$M317</f>
        <v>0</v>
      </c>
    </row>
    <row r="318" spans="1:14" ht="15" customHeight="1">
      <c r="A318" s="6">
        <f t="shared" si="5"/>
        <v>313</v>
      </c>
      <c r="C318" s="160"/>
      <c r="D318" s="160"/>
      <c r="L318" s="6">
        <f>[1]PEMBERKASAN!$I318-[1]PEMBERKASAN!$J318-[1]PEMBERKASAN!$K318</f>
        <v>0</v>
      </c>
      <c r="N318" s="6">
        <f>[1]PEMBERKASAN!$L318-[1]PEMBERKASAN!$M318</f>
        <v>0</v>
      </c>
    </row>
    <row r="319" spans="1:14" ht="15" customHeight="1">
      <c r="A319" s="6">
        <f t="shared" si="5"/>
        <v>314</v>
      </c>
      <c r="C319" s="160"/>
      <c r="D319" s="160"/>
      <c r="L319" s="6">
        <f>[1]PEMBERKASAN!$I319-[1]PEMBERKASAN!$J319-[1]PEMBERKASAN!$K319</f>
        <v>0</v>
      </c>
      <c r="N319" s="6">
        <f>[1]PEMBERKASAN!$L319-[1]PEMBERKASAN!$M319</f>
        <v>0</v>
      </c>
    </row>
    <row r="320" spans="1:14" ht="15" customHeight="1">
      <c r="A320" s="6">
        <f t="shared" si="5"/>
        <v>315</v>
      </c>
      <c r="C320" s="160"/>
      <c r="D320" s="160"/>
      <c r="L320" s="6">
        <f>[1]PEMBERKASAN!$I320-[1]PEMBERKASAN!$J320-[1]PEMBERKASAN!$K320</f>
        <v>0</v>
      </c>
      <c r="N320" s="6">
        <f>[1]PEMBERKASAN!$L320-[1]PEMBERKASAN!$M320</f>
        <v>0</v>
      </c>
    </row>
    <row r="321" spans="1:14" ht="15" customHeight="1">
      <c r="A321" s="6">
        <f t="shared" si="5"/>
        <v>316</v>
      </c>
      <c r="C321" s="160"/>
      <c r="D321" s="160"/>
      <c r="L321" s="6">
        <f>[1]PEMBERKASAN!$I321-[1]PEMBERKASAN!$J321-[1]PEMBERKASAN!$K321</f>
        <v>0</v>
      </c>
      <c r="N321" s="6">
        <f>[1]PEMBERKASAN!$L321-[1]PEMBERKASAN!$M321</f>
        <v>0</v>
      </c>
    </row>
    <row r="322" spans="1:14" ht="15" customHeight="1">
      <c r="A322" s="6">
        <f t="shared" si="5"/>
        <v>317</v>
      </c>
      <c r="C322" s="160"/>
      <c r="D322" s="160"/>
      <c r="L322" s="6">
        <f>[1]PEMBERKASAN!$I322-[1]PEMBERKASAN!$J322-[1]PEMBERKASAN!$K322</f>
        <v>0</v>
      </c>
      <c r="N322" s="6">
        <f>[1]PEMBERKASAN!$L322-[1]PEMBERKASAN!$M322</f>
        <v>0</v>
      </c>
    </row>
    <row r="323" spans="1:14" ht="15" customHeight="1">
      <c r="A323" s="6">
        <f t="shared" si="5"/>
        <v>318</v>
      </c>
      <c r="C323" s="160"/>
      <c r="D323" s="160"/>
      <c r="L323" s="6">
        <f>[1]PEMBERKASAN!$I323-[1]PEMBERKASAN!$J323-[1]PEMBERKASAN!$K323</f>
        <v>0</v>
      </c>
      <c r="N323" s="6">
        <f>[1]PEMBERKASAN!$L323-[1]PEMBERKASAN!$M323</f>
        <v>0</v>
      </c>
    </row>
    <row r="324" spans="1:14" ht="15" customHeight="1">
      <c r="A324" s="6">
        <f t="shared" si="5"/>
        <v>319</v>
      </c>
      <c r="C324" s="160"/>
      <c r="D324" s="160"/>
      <c r="L324" s="6">
        <f>[1]PEMBERKASAN!$I324-[1]PEMBERKASAN!$J324-[1]PEMBERKASAN!$K324</f>
        <v>0</v>
      </c>
      <c r="N324" s="6">
        <f>[1]PEMBERKASAN!$L324-[1]PEMBERKASAN!$M324</f>
        <v>0</v>
      </c>
    </row>
    <row r="325" spans="1:14" ht="15" customHeight="1">
      <c r="A325" s="6">
        <f t="shared" si="5"/>
        <v>320</v>
      </c>
      <c r="C325" s="160"/>
      <c r="D325" s="160"/>
      <c r="L325" s="6">
        <f>[1]PEMBERKASAN!$I325-[1]PEMBERKASAN!$J325-[1]PEMBERKASAN!$K325</f>
        <v>0</v>
      </c>
      <c r="N325" s="6">
        <f>[1]PEMBERKASAN!$L325-[1]PEMBERKASAN!$M325</f>
        <v>0</v>
      </c>
    </row>
    <row r="326" spans="1:14" ht="15" customHeight="1">
      <c r="A326" s="6">
        <f t="shared" si="5"/>
        <v>321</v>
      </c>
      <c r="C326" s="160"/>
      <c r="D326" s="160"/>
      <c r="L326" s="6">
        <f>[1]PEMBERKASAN!$I326-[1]PEMBERKASAN!$J326-[1]PEMBERKASAN!$K326</f>
        <v>0</v>
      </c>
      <c r="N326" s="6">
        <f>[1]PEMBERKASAN!$L326-[1]PEMBERKASAN!$M326</f>
        <v>0</v>
      </c>
    </row>
    <row r="327" spans="1:14" ht="15" customHeight="1">
      <c r="A327" s="6">
        <f t="shared" si="5"/>
        <v>322</v>
      </c>
      <c r="C327" s="160"/>
      <c r="D327" s="160"/>
      <c r="L327" s="6">
        <f>[1]PEMBERKASAN!$I327-[1]PEMBERKASAN!$J327-[1]PEMBERKASAN!$K327</f>
        <v>0</v>
      </c>
      <c r="N327" s="6">
        <f>[1]PEMBERKASAN!$L327-[1]PEMBERKASAN!$M327</f>
        <v>0</v>
      </c>
    </row>
    <row r="328" spans="1:14" ht="15" customHeight="1">
      <c r="A328" s="6">
        <f t="shared" si="5"/>
        <v>323</v>
      </c>
      <c r="C328" s="160"/>
      <c r="D328" s="160"/>
      <c r="L328" s="6">
        <f>[1]PEMBERKASAN!$I328-[1]PEMBERKASAN!$J328-[1]PEMBERKASAN!$K328</f>
        <v>0</v>
      </c>
      <c r="N328" s="6">
        <f>[1]PEMBERKASAN!$L328-[1]PEMBERKASAN!$M328</f>
        <v>0</v>
      </c>
    </row>
    <row r="329" spans="1:14" ht="15" customHeight="1">
      <c r="A329" s="6">
        <f t="shared" si="5"/>
        <v>324</v>
      </c>
      <c r="C329" s="160"/>
      <c r="D329" s="160"/>
      <c r="L329" s="6">
        <f>[1]PEMBERKASAN!$I329-[1]PEMBERKASAN!$J329-[1]PEMBERKASAN!$K329</f>
        <v>0</v>
      </c>
      <c r="N329" s="6">
        <f>[1]PEMBERKASAN!$L329-[1]PEMBERKASAN!$M329</f>
        <v>0</v>
      </c>
    </row>
    <row r="330" spans="1:14" ht="15" customHeight="1">
      <c r="A330" s="6">
        <f t="shared" si="5"/>
        <v>325</v>
      </c>
      <c r="C330" s="160"/>
      <c r="D330" s="160"/>
      <c r="L330" s="6">
        <f>[1]PEMBERKASAN!$I330-[1]PEMBERKASAN!$J330-[1]PEMBERKASAN!$K330</f>
        <v>0</v>
      </c>
      <c r="N330" s="6">
        <f>[1]PEMBERKASAN!$L330-[1]PEMBERKASAN!$M330</f>
        <v>0</v>
      </c>
    </row>
    <row r="331" spans="1:14" ht="15" customHeight="1">
      <c r="A331" s="6">
        <f t="shared" si="5"/>
        <v>326</v>
      </c>
      <c r="C331" s="160"/>
      <c r="D331" s="160"/>
      <c r="L331" s="6">
        <f>[1]PEMBERKASAN!$I331-[1]PEMBERKASAN!$J331-[1]PEMBERKASAN!$K331</f>
        <v>0</v>
      </c>
      <c r="N331" s="6">
        <f>[1]PEMBERKASAN!$L331-[1]PEMBERKASAN!$M331</f>
        <v>0</v>
      </c>
    </row>
    <row r="332" spans="1:14" ht="15" customHeight="1">
      <c r="A332" s="6">
        <f t="shared" si="5"/>
        <v>327</v>
      </c>
      <c r="C332" s="160"/>
      <c r="D332" s="160"/>
      <c r="L332" s="6">
        <f>[1]PEMBERKASAN!$I332-[1]PEMBERKASAN!$J332-[1]PEMBERKASAN!$K332</f>
        <v>0</v>
      </c>
      <c r="N332" s="6">
        <f>[1]PEMBERKASAN!$L332-[1]PEMBERKASAN!$M332</f>
        <v>0</v>
      </c>
    </row>
    <row r="333" spans="1:14" ht="15" customHeight="1">
      <c r="A333" s="6">
        <f t="shared" si="5"/>
        <v>328</v>
      </c>
      <c r="C333" s="160"/>
      <c r="D333" s="160"/>
      <c r="L333" s="6">
        <f>[1]PEMBERKASAN!$I333-[1]PEMBERKASAN!$J333-[1]PEMBERKASAN!$K333</f>
        <v>0</v>
      </c>
      <c r="N333" s="6">
        <f>[1]PEMBERKASAN!$L333-[1]PEMBERKASAN!$M333</f>
        <v>0</v>
      </c>
    </row>
    <row r="334" spans="1:14" ht="15" customHeight="1">
      <c r="A334" s="6">
        <f t="shared" si="5"/>
        <v>329</v>
      </c>
      <c r="C334" s="160"/>
      <c r="D334" s="160"/>
      <c r="L334" s="6">
        <f>[1]PEMBERKASAN!$I334-[1]PEMBERKASAN!$J334-[1]PEMBERKASAN!$K334</f>
        <v>0</v>
      </c>
      <c r="N334" s="6">
        <f>[1]PEMBERKASAN!$L334-[1]PEMBERKASAN!$M334</f>
        <v>0</v>
      </c>
    </row>
    <row r="335" spans="1:14" ht="15" customHeight="1">
      <c r="A335" s="6">
        <f t="shared" si="5"/>
        <v>330</v>
      </c>
      <c r="C335" s="160"/>
      <c r="D335" s="160"/>
      <c r="L335" s="6">
        <f>[1]PEMBERKASAN!$I335-[1]PEMBERKASAN!$J335-[1]PEMBERKASAN!$K335</f>
        <v>0</v>
      </c>
      <c r="N335" s="6">
        <f>[1]PEMBERKASAN!$L335-[1]PEMBERKASAN!$M335</f>
        <v>0</v>
      </c>
    </row>
    <row r="336" spans="1:14" ht="15" customHeight="1">
      <c r="A336" s="6">
        <f t="shared" si="5"/>
        <v>331</v>
      </c>
      <c r="C336" s="160"/>
      <c r="D336" s="160"/>
      <c r="L336" s="6">
        <f>[1]PEMBERKASAN!$I336-[1]PEMBERKASAN!$J336-[1]PEMBERKASAN!$K336</f>
        <v>0</v>
      </c>
      <c r="N336" s="6">
        <f>[1]PEMBERKASAN!$L336-[1]PEMBERKASAN!$M336</f>
        <v>0</v>
      </c>
    </row>
    <row r="337" spans="1:14" ht="15" customHeight="1">
      <c r="A337" s="6">
        <f t="shared" si="5"/>
        <v>332</v>
      </c>
      <c r="C337" s="160"/>
      <c r="D337" s="160"/>
      <c r="L337" s="6">
        <f>[1]PEMBERKASAN!$I337-[1]PEMBERKASAN!$J337-[1]PEMBERKASAN!$K337</f>
        <v>0</v>
      </c>
      <c r="N337" s="6">
        <f>[1]PEMBERKASAN!$L337-[1]PEMBERKASAN!$M337</f>
        <v>0</v>
      </c>
    </row>
    <row r="338" spans="1:14" ht="15" customHeight="1">
      <c r="A338" s="6">
        <f t="shared" si="5"/>
        <v>333</v>
      </c>
      <c r="C338" s="160"/>
      <c r="D338" s="160"/>
      <c r="L338" s="6">
        <f>[1]PEMBERKASAN!$I338-[1]PEMBERKASAN!$J338-[1]PEMBERKASAN!$K338</f>
        <v>0</v>
      </c>
      <c r="N338" s="6">
        <f>[1]PEMBERKASAN!$L338-[1]PEMBERKASAN!$M338</f>
        <v>0</v>
      </c>
    </row>
    <row r="339" spans="1:14" ht="15" customHeight="1">
      <c r="A339" s="6">
        <f t="shared" si="5"/>
        <v>334</v>
      </c>
      <c r="C339" s="160"/>
      <c r="D339" s="160"/>
      <c r="L339" s="6">
        <f>[1]PEMBERKASAN!$I339-[1]PEMBERKASAN!$J339-[1]PEMBERKASAN!$K339</f>
        <v>0</v>
      </c>
      <c r="N339" s="6">
        <f>[1]PEMBERKASAN!$L339-[1]PEMBERKASAN!$M339</f>
        <v>0</v>
      </c>
    </row>
    <row r="340" spans="1:14" ht="15" customHeight="1">
      <c r="A340" s="6">
        <f t="shared" si="5"/>
        <v>335</v>
      </c>
      <c r="C340" s="160"/>
      <c r="D340" s="160"/>
      <c r="L340" s="6">
        <f>[1]PEMBERKASAN!$I340-[1]PEMBERKASAN!$J340-[1]PEMBERKASAN!$K340</f>
        <v>0</v>
      </c>
      <c r="N340" s="6">
        <f>[1]PEMBERKASAN!$L340-[1]PEMBERKASAN!$M340</f>
        <v>0</v>
      </c>
    </row>
    <row r="341" spans="1:14" ht="15" customHeight="1">
      <c r="A341" s="6">
        <f t="shared" si="5"/>
        <v>336</v>
      </c>
      <c r="C341" s="160"/>
      <c r="D341" s="160"/>
      <c r="L341" s="6">
        <f>[1]PEMBERKASAN!$I341-[1]PEMBERKASAN!$J341-[1]PEMBERKASAN!$K341</f>
        <v>0</v>
      </c>
      <c r="N341" s="6">
        <f>[1]PEMBERKASAN!$L341-[1]PEMBERKASAN!$M341</f>
        <v>0</v>
      </c>
    </row>
    <row r="342" spans="1:14" ht="15" customHeight="1">
      <c r="A342" s="6">
        <f t="shared" si="5"/>
        <v>337</v>
      </c>
      <c r="C342" s="160"/>
      <c r="D342" s="160"/>
      <c r="L342" s="6">
        <f>[1]PEMBERKASAN!$I342-[1]PEMBERKASAN!$J342-[1]PEMBERKASAN!$K342</f>
        <v>0</v>
      </c>
      <c r="N342" s="6">
        <f>[1]PEMBERKASAN!$L342-[1]PEMBERKASAN!$M342</f>
        <v>0</v>
      </c>
    </row>
    <row r="343" spans="1:14" ht="15" customHeight="1">
      <c r="A343" s="6">
        <f t="shared" si="5"/>
        <v>338</v>
      </c>
      <c r="C343" s="160"/>
      <c r="D343" s="160"/>
      <c r="L343" s="6">
        <f>[1]PEMBERKASAN!$I343-[1]PEMBERKASAN!$J343-[1]PEMBERKASAN!$K343</f>
        <v>0</v>
      </c>
      <c r="N343" s="6">
        <f>[1]PEMBERKASAN!$L343-[1]PEMBERKASAN!$M343</f>
        <v>0</v>
      </c>
    </row>
    <row r="344" spans="1:14" ht="15" customHeight="1">
      <c r="A344" s="6">
        <f t="shared" si="5"/>
        <v>339</v>
      </c>
      <c r="C344" s="160"/>
      <c r="D344" s="160"/>
      <c r="L344" s="6">
        <f>[1]PEMBERKASAN!$I344-[1]PEMBERKASAN!$J344-[1]PEMBERKASAN!$K344</f>
        <v>0</v>
      </c>
      <c r="N344" s="6">
        <f>[1]PEMBERKASAN!$L344-[1]PEMBERKASAN!$M344</f>
        <v>0</v>
      </c>
    </row>
    <row r="345" spans="1:14" ht="15" customHeight="1">
      <c r="A345" s="6">
        <f t="shared" si="5"/>
        <v>340</v>
      </c>
      <c r="C345" s="160"/>
      <c r="D345" s="160"/>
      <c r="L345" s="6">
        <f>[1]PEMBERKASAN!$I345-[1]PEMBERKASAN!$J345-[1]PEMBERKASAN!$K345</f>
        <v>0</v>
      </c>
      <c r="N345" s="6">
        <f>[1]PEMBERKASAN!$L345-[1]PEMBERKASAN!$M345</f>
        <v>0</v>
      </c>
    </row>
    <row r="346" spans="1:14" ht="15" customHeight="1">
      <c r="A346" s="6">
        <f t="shared" si="5"/>
        <v>341</v>
      </c>
      <c r="C346" s="160"/>
      <c r="D346" s="160"/>
      <c r="L346" s="6">
        <f>[1]PEMBERKASAN!$I346-[1]PEMBERKASAN!$J346-[1]PEMBERKASAN!$K346</f>
        <v>0</v>
      </c>
      <c r="N346" s="6">
        <f>[1]PEMBERKASAN!$L346-[1]PEMBERKASAN!$M346</f>
        <v>0</v>
      </c>
    </row>
    <row r="347" spans="1:14" ht="15" customHeight="1">
      <c r="A347" s="6">
        <f t="shared" si="5"/>
        <v>342</v>
      </c>
      <c r="C347" s="160"/>
      <c r="D347" s="160"/>
      <c r="L347" s="6">
        <f>[1]PEMBERKASAN!$I347-[1]PEMBERKASAN!$J347-[1]PEMBERKASAN!$K347</f>
        <v>0</v>
      </c>
      <c r="N347" s="6">
        <f>[1]PEMBERKASAN!$L347-[1]PEMBERKASAN!$M347</f>
        <v>0</v>
      </c>
    </row>
    <row r="348" spans="1:14" ht="15" customHeight="1">
      <c r="A348" s="6">
        <f t="shared" si="5"/>
        <v>343</v>
      </c>
      <c r="C348" s="160"/>
      <c r="D348" s="160"/>
      <c r="L348" s="6">
        <f>[1]PEMBERKASAN!$I348-[1]PEMBERKASAN!$J348-[1]PEMBERKASAN!$K348</f>
        <v>0</v>
      </c>
      <c r="N348" s="6">
        <f>[1]PEMBERKASAN!$L348-[1]PEMBERKASAN!$M348</f>
        <v>0</v>
      </c>
    </row>
    <row r="349" spans="1:14" ht="15" customHeight="1">
      <c r="A349" s="6">
        <f t="shared" si="5"/>
        <v>344</v>
      </c>
      <c r="C349" s="160"/>
      <c r="D349" s="160"/>
      <c r="L349" s="6">
        <f>[1]PEMBERKASAN!$I349-[1]PEMBERKASAN!$J349-[1]PEMBERKASAN!$K349</f>
        <v>0</v>
      </c>
      <c r="N349" s="6">
        <f>[1]PEMBERKASAN!$L349-[1]PEMBERKASAN!$M349</f>
        <v>0</v>
      </c>
    </row>
    <row r="350" spans="1:14" ht="15" customHeight="1">
      <c r="A350" s="6">
        <f t="shared" si="5"/>
        <v>345</v>
      </c>
      <c r="C350" s="160"/>
      <c r="D350" s="160"/>
      <c r="L350" s="6">
        <f>[1]PEMBERKASAN!$I350-[1]PEMBERKASAN!$J350-[1]PEMBERKASAN!$K350</f>
        <v>0</v>
      </c>
      <c r="N350" s="6">
        <f>[1]PEMBERKASAN!$L350-[1]PEMBERKASAN!$M350</f>
        <v>0</v>
      </c>
    </row>
    <row r="351" spans="1:14" ht="15" customHeight="1">
      <c r="A351" s="6">
        <f t="shared" si="5"/>
        <v>346</v>
      </c>
      <c r="C351" s="160"/>
      <c r="D351" s="160"/>
      <c r="L351" s="6">
        <f>[1]PEMBERKASAN!$I351-[1]PEMBERKASAN!$J351-[1]PEMBERKASAN!$K351</f>
        <v>0</v>
      </c>
      <c r="N351" s="6">
        <f>[1]PEMBERKASAN!$L351-[1]PEMBERKASAN!$M351</f>
        <v>0</v>
      </c>
    </row>
    <row r="352" spans="1:14" ht="15" customHeight="1">
      <c r="A352" s="6">
        <f t="shared" si="5"/>
        <v>347</v>
      </c>
      <c r="C352" s="160"/>
      <c r="D352" s="160"/>
      <c r="L352" s="6">
        <f>[1]PEMBERKASAN!$I352-[1]PEMBERKASAN!$J352-[1]PEMBERKASAN!$K352</f>
        <v>0</v>
      </c>
      <c r="N352" s="6">
        <f>[1]PEMBERKASAN!$L352-[1]PEMBERKASAN!$M352</f>
        <v>0</v>
      </c>
    </row>
    <row r="353" spans="1:14" ht="15" customHeight="1">
      <c r="A353" s="6">
        <f t="shared" si="5"/>
        <v>348</v>
      </c>
      <c r="C353" s="160"/>
      <c r="D353" s="160"/>
      <c r="L353" s="6">
        <f>[1]PEMBERKASAN!$I353-[1]PEMBERKASAN!$J353-[1]PEMBERKASAN!$K353</f>
        <v>0</v>
      </c>
      <c r="N353" s="6">
        <f>[1]PEMBERKASAN!$L353-[1]PEMBERKASAN!$M353</f>
        <v>0</v>
      </c>
    </row>
    <row r="354" spans="1:14" ht="15" customHeight="1">
      <c r="A354" s="6">
        <f t="shared" si="5"/>
        <v>349</v>
      </c>
      <c r="C354" s="160"/>
      <c r="D354" s="160"/>
      <c r="L354" s="6">
        <f>[1]PEMBERKASAN!$I354-[1]PEMBERKASAN!$J354-[1]PEMBERKASAN!$K354</f>
        <v>0</v>
      </c>
      <c r="N354" s="6">
        <f>[1]PEMBERKASAN!$L354-[1]PEMBERKASAN!$M354</f>
        <v>0</v>
      </c>
    </row>
    <row r="355" spans="1:14" ht="15" customHeight="1">
      <c r="A355" s="6">
        <f t="shared" si="5"/>
        <v>350</v>
      </c>
      <c r="C355" s="160"/>
      <c r="D355" s="160"/>
      <c r="L355" s="6">
        <f>[1]PEMBERKASAN!$I355-[1]PEMBERKASAN!$J355-[1]PEMBERKASAN!$K355</f>
        <v>0</v>
      </c>
      <c r="N355" s="6">
        <f>[1]PEMBERKASAN!$L355-[1]PEMBERKASAN!$M355</f>
        <v>0</v>
      </c>
    </row>
    <row r="356" spans="1:14" ht="15" customHeight="1">
      <c r="A356" s="6">
        <f t="shared" si="5"/>
        <v>351</v>
      </c>
      <c r="C356" s="160"/>
      <c r="D356" s="160"/>
      <c r="L356" s="6">
        <f>[1]PEMBERKASAN!$I356-[1]PEMBERKASAN!$J356-[1]PEMBERKASAN!$K356</f>
        <v>0</v>
      </c>
      <c r="N356" s="6">
        <f>[1]PEMBERKASAN!$L356-[1]PEMBERKASAN!$M356</f>
        <v>0</v>
      </c>
    </row>
    <row r="357" spans="1:14" ht="15" customHeight="1">
      <c r="A357" s="6">
        <f t="shared" si="5"/>
        <v>352</v>
      </c>
      <c r="C357" s="160"/>
      <c r="D357" s="160"/>
      <c r="L357" s="6">
        <f>[1]PEMBERKASAN!$I357-[1]PEMBERKASAN!$J357-[1]PEMBERKASAN!$K357</f>
        <v>0</v>
      </c>
      <c r="N357" s="6">
        <f>[1]PEMBERKASAN!$L357-[1]PEMBERKASAN!$M357</f>
        <v>0</v>
      </c>
    </row>
    <row r="358" spans="1:14" ht="15" customHeight="1">
      <c r="A358" s="6">
        <f t="shared" si="5"/>
        <v>353</v>
      </c>
      <c r="C358" s="160"/>
      <c r="D358" s="160"/>
      <c r="L358" s="6">
        <f>[1]PEMBERKASAN!$I358-[1]PEMBERKASAN!$J358-[1]PEMBERKASAN!$K358</f>
        <v>0</v>
      </c>
      <c r="N358" s="6">
        <f>[1]PEMBERKASAN!$L358-[1]PEMBERKASAN!$M358</f>
        <v>0</v>
      </c>
    </row>
    <row r="359" spans="1:14" ht="15" customHeight="1">
      <c r="A359" s="6">
        <f t="shared" si="5"/>
        <v>354</v>
      </c>
      <c r="C359" s="160"/>
      <c r="D359" s="160"/>
      <c r="L359" s="6">
        <f>[1]PEMBERKASAN!$I359-[1]PEMBERKASAN!$J359-[1]PEMBERKASAN!$K359</f>
        <v>0</v>
      </c>
      <c r="N359" s="6">
        <f>[1]PEMBERKASAN!$L359-[1]PEMBERKASAN!$M359</f>
        <v>0</v>
      </c>
    </row>
    <row r="360" spans="1:14" ht="15" customHeight="1">
      <c r="A360" s="6">
        <f t="shared" si="5"/>
        <v>355</v>
      </c>
      <c r="C360" s="160"/>
      <c r="D360" s="160"/>
      <c r="L360" s="6">
        <f>[1]PEMBERKASAN!$I360-[1]PEMBERKASAN!$J360-[1]PEMBERKASAN!$K360</f>
        <v>0</v>
      </c>
      <c r="N360" s="6">
        <f>[1]PEMBERKASAN!$L360-[1]PEMBERKASAN!$M360</f>
        <v>0</v>
      </c>
    </row>
    <row r="361" spans="1:14" ht="15" customHeight="1">
      <c r="A361" s="6">
        <f t="shared" si="5"/>
        <v>356</v>
      </c>
      <c r="C361" s="160"/>
      <c r="D361" s="160"/>
      <c r="L361" s="6">
        <f>[1]PEMBERKASAN!$I361-[1]PEMBERKASAN!$J361-[1]PEMBERKASAN!$K361</f>
        <v>0</v>
      </c>
      <c r="N361" s="6">
        <f>[1]PEMBERKASAN!$L361-[1]PEMBERKASAN!$M361</f>
        <v>0</v>
      </c>
    </row>
    <row r="362" spans="1:14" ht="15" customHeight="1">
      <c r="A362" s="6">
        <f t="shared" si="5"/>
        <v>357</v>
      </c>
      <c r="C362" s="160"/>
      <c r="D362" s="160"/>
      <c r="L362" s="6">
        <f>[1]PEMBERKASAN!$I362-[1]PEMBERKASAN!$J362-[1]PEMBERKASAN!$K362</f>
        <v>0</v>
      </c>
      <c r="N362" s="6">
        <f>[1]PEMBERKASAN!$L362-[1]PEMBERKASAN!$M362</f>
        <v>0</v>
      </c>
    </row>
    <row r="363" spans="1:14" ht="15" customHeight="1">
      <c r="A363" s="6">
        <f t="shared" si="5"/>
        <v>358</v>
      </c>
      <c r="C363" s="160"/>
      <c r="D363" s="160"/>
      <c r="L363" s="6">
        <f>[1]PEMBERKASAN!$I363-[1]PEMBERKASAN!$J363-[1]PEMBERKASAN!$K363</f>
        <v>0</v>
      </c>
      <c r="N363" s="6">
        <f>[1]PEMBERKASAN!$L363-[1]PEMBERKASAN!$M363</f>
        <v>0</v>
      </c>
    </row>
    <row r="364" spans="1:14" ht="15" customHeight="1">
      <c r="A364" s="6">
        <f t="shared" si="5"/>
        <v>359</v>
      </c>
      <c r="C364" s="160"/>
      <c r="D364" s="160"/>
      <c r="L364" s="6">
        <f>[1]PEMBERKASAN!$I364-[1]PEMBERKASAN!$J364-[1]PEMBERKASAN!$K364</f>
        <v>0</v>
      </c>
      <c r="N364" s="6">
        <f>[1]PEMBERKASAN!$L364-[1]PEMBERKASAN!$M364</f>
        <v>0</v>
      </c>
    </row>
    <row r="365" spans="1:14" ht="15" customHeight="1">
      <c r="A365" s="6">
        <f t="shared" ref="A365:A428" si="6">A364+1</f>
        <v>360</v>
      </c>
      <c r="C365" s="160"/>
      <c r="D365" s="160"/>
      <c r="L365" s="6">
        <f>[1]PEMBERKASAN!$I365-[1]PEMBERKASAN!$J365-[1]PEMBERKASAN!$K365</f>
        <v>0</v>
      </c>
      <c r="N365" s="6">
        <f>[1]PEMBERKASAN!$L365-[1]PEMBERKASAN!$M365</f>
        <v>0</v>
      </c>
    </row>
    <row r="366" spans="1:14" ht="15" customHeight="1">
      <c r="A366" s="6">
        <f t="shared" si="6"/>
        <v>361</v>
      </c>
      <c r="C366" s="160"/>
      <c r="D366" s="160"/>
      <c r="L366" s="6">
        <f>[1]PEMBERKASAN!$I366-[1]PEMBERKASAN!$J366-[1]PEMBERKASAN!$K366</f>
        <v>0</v>
      </c>
      <c r="N366" s="6">
        <f>[1]PEMBERKASAN!$L366-[1]PEMBERKASAN!$M366</f>
        <v>0</v>
      </c>
    </row>
    <row r="367" spans="1:14" ht="15" customHeight="1">
      <c r="A367" s="6">
        <f t="shared" si="6"/>
        <v>362</v>
      </c>
      <c r="C367" s="160"/>
      <c r="D367" s="160"/>
      <c r="L367" s="6">
        <f>[1]PEMBERKASAN!$I367-[1]PEMBERKASAN!$J367-[1]PEMBERKASAN!$K367</f>
        <v>0</v>
      </c>
      <c r="N367" s="6">
        <f>[1]PEMBERKASAN!$L367-[1]PEMBERKASAN!$M367</f>
        <v>0</v>
      </c>
    </row>
    <row r="368" spans="1:14" ht="15" customHeight="1">
      <c r="A368" s="6">
        <f t="shared" si="6"/>
        <v>363</v>
      </c>
      <c r="C368" s="160"/>
      <c r="D368" s="160"/>
      <c r="L368" s="6">
        <f>[1]PEMBERKASAN!$I368-[1]PEMBERKASAN!$J368-[1]PEMBERKASAN!$K368</f>
        <v>0</v>
      </c>
      <c r="N368" s="6">
        <f>[1]PEMBERKASAN!$L368-[1]PEMBERKASAN!$M368</f>
        <v>0</v>
      </c>
    </row>
    <row r="369" spans="1:14" ht="15" customHeight="1">
      <c r="A369" s="6">
        <f t="shared" si="6"/>
        <v>364</v>
      </c>
      <c r="C369" s="160"/>
      <c r="D369" s="160"/>
      <c r="L369" s="6">
        <f>[1]PEMBERKASAN!$I369-[1]PEMBERKASAN!$J369-[1]PEMBERKASAN!$K369</f>
        <v>0</v>
      </c>
      <c r="N369" s="6">
        <f>[1]PEMBERKASAN!$L369-[1]PEMBERKASAN!$M369</f>
        <v>0</v>
      </c>
    </row>
    <row r="370" spans="1:14" ht="15" customHeight="1">
      <c r="A370" s="6">
        <f t="shared" si="6"/>
        <v>365</v>
      </c>
      <c r="C370" s="160"/>
      <c r="D370" s="160"/>
      <c r="L370" s="6">
        <f>[1]PEMBERKASAN!$I370-[1]PEMBERKASAN!$J370-[1]PEMBERKASAN!$K370</f>
        <v>0</v>
      </c>
      <c r="N370" s="6">
        <f>[1]PEMBERKASAN!$L370-[1]PEMBERKASAN!$M370</f>
        <v>0</v>
      </c>
    </row>
    <row r="371" spans="1:14" ht="15" customHeight="1">
      <c r="A371" s="6">
        <f t="shared" si="6"/>
        <v>366</v>
      </c>
      <c r="C371" s="160"/>
      <c r="D371" s="160"/>
      <c r="L371" s="6">
        <f>[1]PEMBERKASAN!$I371-[1]PEMBERKASAN!$J371-[1]PEMBERKASAN!$K371</f>
        <v>0</v>
      </c>
      <c r="N371" s="6">
        <f>[1]PEMBERKASAN!$L371-[1]PEMBERKASAN!$M371</f>
        <v>0</v>
      </c>
    </row>
    <row r="372" spans="1:14" ht="15" customHeight="1">
      <c r="A372" s="6">
        <f t="shared" si="6"/>
        <v>367</v>
      </c>
      <c r="C372" s="160"/>
      <c r="D372" s="160"/>
      <c r="L372" s="6">
        <f>[1]PEMBERKASAN!$I372-[1]PEMBERKASAN!$J372-[1]PEMBERKASAN!$K372</f>
        <v>0</v>
      </c>
      <c r="N372" s="6">
        <f>[1]PEMBERKASAN!$L372-[1]PEMBERKASAN!$M372</f>
        <v>0</v>
      </c>
    </row>
    <row r="373" spans="1:14" ht="15" customHeight="1">
      <c r="A373" s="6">
        <f t="shared" si="6"/>
        <v>368</v>
      </c>
      <c r="C373" s="160"/>
      <c r="D373" s="160"/>
      <c r="L373" s="6">
        <f>[1]PEMBERKASAN!$I373-[1]PEMBERKASAN!$J373-[1]PEMBERKASAN!$K373</f>
        <v>0</v>
      </c>
      <c r="N373" s="6">
        <f>[1]PEMBERKASAN!$L373-[1]PEMBERKASAN!$M373</f>
        <v>0</v>
      </c>
    </row>
    <row r="374" spans="1:14" ht="15" customHeight="1">
      <c r="A374" s="6">
        <f t="shared" si="6"/>
        <v>369</v>
      </c>
      <c r="C374" s="160"/>
      <c r="D374" s="160"/>
      <c r="L374" s="6">
        <f>[1]PEMBERKASAN!$I374-[1]PEMBERKASAN!$J374-[1]PEMBERKASAN!$K374</f>
        <v>0</v>
      </c>
      <c r="N374" s="6">
        <f>[1]PEMBERKASAN!$L374-[1]PEMBERKASAN!$M374</f>
        <v>0</v>
      </c>
    </row>
    <row r="375" spans="1:14" ht="15" customHeight="1">
      <c r="A375" s="6">
        <f t="shared" si="6"/>
        <v>370</v>
      </c>
      <c r="C375" s="160"/>
      <c r="D375" s="160"/>
      <c r="L375" s="6">
        <f>[1]PEMBERKASAN!$I375-[1]PEMBERKASAN!$J375-[1]PEMBERKASAN!$K375</f>
        <v>0</v>
      </c>
      <c r="N375" s="6">
        <f>[1]PEMBERKASAN!$L375-[1]PEMBERKASAN!$M375</f>
        <v>0</v>
      </c>
    </row>
    <row r="376" spans="1:14" ht="15" customHeight="1">
      <c r="A376" s="6">
        <f t="shared" si="6"/>
        <v>371</v>
      </c>
      <c r="C376" s="160"/>
      <c r="D376" s="160"/>
      <c r="L376" s="6">
        <f>[1]PEMBERKASAN!$I376-[1]PEMBERKASAN!$J376-[1]PEMBERKASAN!$K376</f>
        <v>0</v>
      </c>
      <c r="N376" s="6">
        <f>[1]PEMBERKASAN!$L376-[1]PEMBERKASAN!$M376</f>
        <v>0</v>
      </c>
    </row>
    <row r="377" spans="1:14" ht="15" customHeight="1">
      <c r="A377" s="6">
        <f t="shared" si="6"/>
        <v>372</v>
      </c>
      <c r="C377" s="160"/>
      <c r="D377" s="160"/>
      <c r="L377" s="6">
        <f>[1]PEMBERKASAN!$I377-[1]PEMBERKASAN!$J377-[1]PEMBERKASAN!$K377</f>
        <v>0</v>
      </c>
      <c r="N377" s="6">
        <f>[1]PEMBERKASAN!$L377-[1]PEMBERKASAN!$M377</f>
        <v>0</v>
      </c>
    </row>
    <row r="378" spans="1:14" ht="15" customHeight="1">
      <c r="A378" s="6">
        <f t="shared" si="6"/>
        <v>373</v>
      </c>
      <c r="C378" s="160"/>
      <c r="D378" s="160"/>
      <c r="L378" s="6">
        <f>[1]PEMBERKASAN!$I378-[1]PEMBERKASAN!$J378-[1]PEMBERKASAN!$K378</f>
        <v>0</v>
      </c>
      <c r="N378" s="6">
        <f>[1]PEMBERKASAN!$L378-[1]PEMBERKASAN!$M378</f>
        <v>0</v>
      </c>
    </row>
    <row r="379" spans="1:14" ht="15" customHeight="1">
      <c r="A379" s="6">
        <f t="shared" si="6"/>
        <v>374</v>
      </c>
      <c r="C379" s="160"/>
      <c r="D379" s="160"/>
      <c r="L379" s="6">
        <f>[1]PEMBERKASAN!$I379-[1]PEMBERKASAN!$J379-[1]PEMBERKASAN!$K379</f>
        <v>0</v>
      </c>
      <c r="N379" s="6">
        <f>[1]PEMBERKASAN!$L379-[1]PEMBERKASAN!$M379</f>
        <v>0</v>
      </c>
    </row>
    <row r="380" spans="1:14" ht="15" customHeight="1">
      <c r="A380" s="6">
        <f t="shared" si="6"/>
        <v>375</v>
      </c>
      <c r="C380" s="160"/>
      <c r="D380" s="160"/>
      <c r="L380" s="6">
        <f>[1]PEMBERKASAN!$I380-[1]PEMBERKASAN!$J380-[1]PEMBERKASAN!$K380</f>
        <v>0</v>
      </c>
      <c r="N380" s="6">
        <f>[1]PEMBERKASAN!$L380-[1]PEMBERKASAN!$M380</f>
        <v>0</v>
      </c>
    </row>
    <row r="381" spans="1:14" ht="15" customHeight="1">
      <c r="A381" s="6">
        <f t="shared" si="6"/>
        <v>376</v>
      </c>
      <c r="C381" s="160"/>
      <c r="D381" s="160"/>
      <c r="L381" s="6">
        <f>[1]PEMBERKASAN!$I381-[1]PEMBERKASAN!$J381-[1]PEMBERKASAN!$K381</f>
        <v>0</v>
      </c>
      <c r="N381" s="6">
        <f>[1]PEMBERKASAN!$L381-[1]PEMBERKASAN!$M381</f>
        <v>0</v>
      </c>
    </row>
    <row r="382" spans="1:14" ht="15" customHeight="1">
      <c r="A382" s="6">
        <f t="shared" si="6"/>
        <v>377</v>
      </c>
      <c r="C382" s="160"/>
      <c r="D382" s="160"/>
      <c r="L382" s="6">
        <f>[1]PEMBERKASAN!$I382-[1]PEMBERKASAN!$J382-[1]PEMBERKASAN!$K382</f>
        <v>0</v>
      </c>
      <c r="N382" s="6">
        <f>[1]PEMBERKASAN!$L382-[1]PEMBERKASAN!$M382</f>
        <v>0</v>
      </c>
    </row>
    <row r="383" spans="1:14" ht="15" customHeight="1">
      <c r="A383" s="6">
        <f t="shared" si="6"/>
        <v>378</v>
      </c>
      <c r="C383" s="160"/>
      <c r="D383" s="160"/>
      <c r="L383" s="6">
        <f>[1]PEMBERKASAN!$I383-[1]PEMBERKASAN!$J383-[1]PEMBERKASAN!$K383</f>
        <v>0</v>
      </c>
      <c r="N383" s="6">
        <f>[1]PEMBERKASAN!$L383-[1]PEMBERKASAN!$M383</f>
        <v>0</v>
      </c>
    </row>
    <row r="384" spans="1:14" ht="15" customHeight="1">
      <c r="A384" s="6">
        <f t="shared" si="6"/>
        <v>379</v>
      </c>
      <c r="C384" s="160"/>
      <c r="D384" s="160"/>
      <c r="L384" s="6">
        <f>[1]PEMBERKASAN!$I384-[1]PEMBERKASAN!$J384-[1]PEMBERKASAN!$K384</f>
        <v>0</v>
      </c>
      <c r="N384" s="6">
        <f>[1]PEMBERKASAN!$L384-[1]PEMBERKASAN!$M384</f>
        <v>0</v>
      </c>
    </row>
    <row r="385" spans="1:14" ht="15" customHeight="1">
      <c r="A385" s="6">
        <f t="shared" si="6"/>
        <v>380</v>
      </c>
      <c r="C385" s="160"/>
      <c r="D385" s="160"/>
      <c r="L385" s="6">
        <f>[1]PEMBERKASAN!$I385-[1]PEMBERKASAN!$J385-[1]PEMBERKASAN!$K385</f>
        <v>0</v>
      </c>
      <c r="N385" s="6">
        <f>[1]PEMBERKASAN!$L385-[1]PEMBERKASAN!$M385</f>
        <v>0</v>
      </c>
    </row>
    <row r="386" spans="1:14" ht="15" customHeight="1">
      <c r="A386" s="6">
        <f t="shared" si="6"/>
        <v>381</v>
      </c>
      <c r="C386" s="160"/>
      <c r="D386" s="160"/>
      <c r="L386" s="6">
        <f>[1]PEMBERKASAN!$I386-[1]PEMBERKASAN!$J386-[1]PEMBERKASAN!$K386</f>
        <v>0</v>
      </c>
      <c r="N386" s="6">
        <f>[1]PEMBERKASAN!$L386-[1]PEMBERKASAN!$M386</f>
        <v>0</v>
      </c>
    </row>
    <row r="387" spans="1:14" ht="15" customHeight="1">
      <c r="A387" s="6">
        <f t="shared" si="6"/>
        <v>382</v>
      </c>
      <c r="C387" s="160"/>
      <c r="D387" s="160"/>
      <c r="L387" s="6">
        <f>[1]PEMBERKASAN!$I387-[1]PEMBERKASAN!$J387-[1]PEMBERKASAN!$K387</f>
        <v>0</v>
      </c>
      <c r="N387" s="6">
        <f>[1]PEMBERKASAN!$L387-[1]PEMBERKASAN!$M387</f>
        <v>0</v>
      </c>
    </row>
    <row r="388" spans="1:14" ht="15" customHeight="1">
      <c r="A388" s="6">
        <f t="shared" si="6"/>
        <v>383</v>
      </c>
      <c r="C388" s="160"/>
      <c r="D388" s="160"/>
      <c r="L388" s="6">
        <f>[1]PEMBERKASAN!$I388-[1]PEMBERKASAN!$J388-[1]PEMBERKASAN!$K388</f>
        <v>0</v>
      </c>
      <c r="N388" s="6">
        <f>[1]PEMBERKASAN!$L388-[1]PEMBERKASAN!$M388</f>
        <v>0</v>
      </c>
    </row>
    <row r="389" spans="1:14" ht="15" customHeight="1">
      <c r="A389" s="6">
        <f t="shared" si="6"/>
        <v>384</v>
      </c>
      <c r="C389" s="160"/>
      <c r="D389" s="160"/>
      <c r="L389" s="6">
        <f>[1]PEMBERKASAN!$I389-[1]PEMBERKASAN!$J389-[1]PEMBERKASAN!$K389</f>
        <v>0</v>
      </c>
      <c r="N389" s="6">
        <f>[1]PEMBERKASAN!$L389-[1]PEMBERKASAN!$M389</f>
        <v>0</v>
      </c>
    </row>
    <row r="390" spans="1:14" ht="15" customHeight="1">
      <c r="A390" s="6">
        <f t="shared" si="6"/>
        <v>385</v>
      </c>
      <c r="C390" s="160"/>
      <c r="D390" s="160"/>
      <c r="L390" s="6">
        <f>[1]PEMBERKASAN!$I390-[1]PEMBERKASAN!$J390-[1]PEMBERKASAN!$K390</f>
        <v>0</v>
      </c>
      <c r="N390" s="6">
        <f>[1]PEMBERKASAN!$L390-[1]PEMBERKASAN!$M390</f>
        <v>0</v>
      </c>
    </row>
    <row r="391" spans="1:14" ht="15" customHeight="1">
      <c r="A391" s="6">
        <f t="shared" si="6"/>
        <v>386</v>
      </c>
      <c r="C391" s="160"/>
      <c r="D391" s="160"/>
      <c r="L391" s="6">
        <f>[1]PEMBERKASAN!$I391-[1]PEMBERKASAN!$J391-[1]PEMBERKASAN!$K391</f>
        <v>0</v>
      </c>
      <c r="N391" s="6">
        <f>[1]PEMBERKASAN!$L391-[1]PEMBERKASAN!$M391</f>
        <v>0</v>
      </c>
    </row>
    <row r="392" spans="1:14" ht="15" customHeight="1">
      <c r="A392" s="6">
        <f t="shared" si="6"/>
        <v>387</v>
      </c>
      <c r="C392" s="160"/>
      <c r="D392" s="160"/>
      <c r="L392" s="6">
        <f>[1]PEMBERKASAN!$I392-[1]PEMBERKASAN!$J392-[1]PEMBERKASAN!$K392</f>
        <v>0</v>
      </c>
      <c r="N392" s="6">
        <f>[1]PEMBERKASAN!$L392-[1]PEMBERKASAN!$M392</f>
        <v>0</v>
      </c>
    </row>
    <row r="393" spans="1:14" ht="15" customHeight="1">
      <c r="A393" s="6">
        <f t="shared" si="6"/>
        <v>388</v>
      </c>
      <c r="C393" s="160"/>
      <c r="D393" s="160"/>
      <c r="L393" s="6">
        <f>[1]PEMBERKASAN!$I393-[1]PEMBERKASAN!$J393-[1]PEMBERKASAN!$K393</f>
        <v>0</v>
      </c>
      <c r="N393" s="6">
        <f>[1]PEMBERKASAN!$L393-[1]PEMBERKASAN!$M393</f>
        <v>0</v>
      </c>
    </row>
    <row r="394" spans="1:14" ht="15" customHeight="1">
      <c r="A394" s="6">
        <f t="shared" si="6"/>
        <v>389</v>
      </c>
      <c r="C394" s="160"/>
      <c r="D394" s="160"/>
      <c r="L394" s="6">
        <f>[1]PEMBERKASAN!$I394-[1]PEMBERKASAN!$J394-[1]PEMBERKASAN!$K394</f>
        <v>0</v>
      </c>
      <c r="N394" s="6">
        <f>[1]PEMBERKASAN!$L394-[1]PEMBERKASAN!$M394</f>
        <v>0</v>
      </c>
    </row>
    <row r="395" spans="1:14" ht="15" customHeight="1">
      <c r="A395" s="6">
        <f t="shared" si="6"/>
        <v>390</v>
      </c>
      <c r="C395" s="160"/>
      <c r="D395" s="160"/>
      <c r="L395" s="6">
        <f>[1]PEMBERKASAN!$I395-[1]PEMBERKASAN!$J395-[1]PEMBERKASAN!$K395</f>
        <v>0</v>
      </c>
      <c r="N395" s="6">
        <f>[1]PEMBERKASAN!$L395-[1]PEMBERKASAN!$M395</f>
        <v>0</v>
      </c>
    </row>
    <row r="396" spans="1:14" ht="15" customHeight="1">
      <c r="A396" s="6">
        <f t="shared" si="6"/>
        <v>391</v>
      </c>
      <c r="C396" s="160"/>
      <c r="D396" s="160"/>
      <c r="L396" s="6">
        <f>[1]PEMBERKASAN!$I396-[1]PEMBERKASAN!$J396-[1]PEMBERKASAN!$K396</f>
        <v>0</v>
      </c>
      <c r="N396" s="6">
        <f>[1]PEMBERKASAN!$L396-[1]PEMBERKASAN!$M396</f>
        <v>0</v>
      </c>
    </row>
    <row r="397" spans="1:14" ht="15" customHeight="1">
      <c r="A397" s="6">
        <f t="shared" si="6"/>
        <v>392</v>
      </c>
      <c r="C397" s="160"/>
      <c r="D397" s="160"/>
      <c r="L397" s="6">
        <f>[1]PEMBERKASAN!$I397-[1]PEMBERKASAN!$J397-[1]PEMBERKASAN!$K397</f>
        <v>0</v>
      </c>
      <c r="N397" s="6">
        <f>[1]PEMBERKASAN!$L397-[1]PEMBERKASAN!$M397</f>
        <v>0</v>
      </c>
    </row>
    <row r="398" spans="1:14" ht="15" customHeight="1">
      <c r="A398" s="6">
        <f t="shared" si="6"/>
        <v>393</v>
      </c>
      <c r="C398" s="160"/>
      <c r="D398" s="160"/>
      <c r="L398" s="6">
        <f>[1]PEMBERKASAN!$I398-[1]PEMBERKASAN!$J398-[1]PEMBERKASAN!$K398</f>
        <v>0</v>
      </c>
      <c r="N398" s="6">
        <f>[1]PEMBERKASAN!$L398-[1]PEMBERKASAN!$M398</f>
        <v>0</v>
      </c>
    </row>
    <row r="399" spans="1:14" ht="15" customHeight="1">
      <c r="A399" s="6">
        <f t="shared" si="6"/>
        <v>394</v>
      </c>
      <c r="C399" s="160"/>
      <c r="D399" s="160"/>
      <c r="L399" s="6">
        <f>[1]PEMBERKASAN!$I399-[1]PEMBERKASAN!$J399-[1]PEMBERKASAN!$K399</f>
        <v>0</v>
      </c>
      <c r="N399" s="6">
        <f>[1]PEMBERKASAN!$L399-[1]PEMBERKASAN!$M399</f>
        <v>0</v>
      </c>
    </row>
    <row r="400" spans="1:14" ht="15" customHeight="1">
      <c r="A400" s="6">
        <f t="shared" si="6"/>
        <v>395</v>
      </c>
      <c r="C400" s="160"/>
      <c r="D400" s="160"/>
      <c r="L400" s="6">
        <f>[1]PEMBERKASAN!$I400-[1]PEMBERKASAN!$J400-[1]PEMBERKASAN!$K400</f>
        <v>0</v>
      </c>
      <c r="N400" s="6">
        <f>[1]PEMBERKASAN!$L400-[1]PEMBERKASAN!$M400</f>
        <v>0</v>
      </c>
    </row>
    <row r="401" spans="1:14" ht="15" customHeight="1">
      <c r="A401" s="6">
        <f t="shared" si="6"/>
        <v>396</v>
      </c>
      <c r="C401" s="160"/>
      <c r="D401" s="160"/>
      <c r="L401" s="6">
        <f>[1]PEMBERKASAN!$I401-[1]PEMBERKASAN!$J401-[1]PEMBERKASAN!$K401</f>
        <v>0</v>
      </c>
      <c r="N401" s="6">
        <f>[1]PEMBERKASAN!$L401-[1]PEMBERKASAN!$M401</f>
        <v>0</v>
      </c>
    </row>
    <row r="402" spans="1:14" ht="15" customHeight="1">
      <c r="A402" s="6">
        <f t="shared" si="6"/>
        <v>397</v>
      </c>
      <c r="C402" s="160"/>
      <c r="D402" s="160"/>
      <c r="L402" s="6">
        <f>[1]PEMBERKASAN!$I402-[1]PEMBERKASAN!$J402-[1]PEMBERKASAN!$K402</f>
        <v>0</v>
      </c>
      <c r="N402" s="6">
        <f>[1]PEMBERKASAN!$L402-[1]PEMBERKASAN!$M402</f>
        <v>0</v>
      </c>
    </row>
    <row r="403" spans="1:14" ht="15" customHeight="1">
      <c r="A403" s="6">
        <f t="shared" si="6"/>
        <v>398</v>
      </c>
      <c r="C403" s="160"/>
      <c r="D403" s="160"/>
      <c r="L403" s="6">
        <f>[1]PEMBERKASAN!$I403-[1]PEMBERKASAN!$J403-[1]PEMBERKASAN!$K403</f>
        <v>0</v>
      </c>
      <c r="N403" s="6">
        <f>[1]PEMBERKASAN!$L403-[1]PEMBERKASAN!$M403</f>
        <v>0</v>
      </c>
    </row>
    <row r="404" spans="1:14" ht="15" customHeight="1">
      <c r="A404" s="6">
        <f t="shared" si="6"/>
        <v>399</v>
      </c>
      <c r="C404" s="160"/>
      <c r="D404" s="160"/>
      <c r="H404" s="160"/>
      <c r="L404" s="6">
        <f>[1]PEMBERKASAN!$I404-[1]PEMBERKASAN!$J404-[1]PEMBERKASAN!$K404</f>
        <v>0</v>
      </c>
      <c r="N404" s="6">
        <f>[1]PEMBERKASAN!$L404-[1]PEMBERKASAN!$M404</f>
        <v>0</v>
      </c>
    </row>
    <row r="405" spans="1:14" ht="15" customHeight="1">
      <c r="A405" s="6">
        <f t="shared" si="6"/>
        <v>400</v>
      </c>
      <c r="C405" s="160"/>
      <c r="D405" s="160"/>
      <c r="L405" s="6">
        <f>[1]PEMBERKASAN!$I405-[1]PEMBERKASAN!$J405-[1]PEMBERKASAN!$K405</f>
        <v>0</v>
      </c>
      <c r="N405" s="6">
        <f>[1]PEMBERKASAN!$L405-[1]PEMBERKASAN!$M405</f>
        <v>0</v>
      </c>
    </row>
    <row r="406" spans="1:14" ht="15" customHeight="1">
      <c r="A406" s="6">
        <f t="shared" si="6"/>
        <v>401</v>
      </c>
      <c r="C406" s="160"/>
      <c r="D406" s="160"/>
      <c r="L406" s="6">
        <f>[1]PEMBERKASAN!$I406-[1]PEMBERKASAN!$J406-[1]PEMBERKASAN!$K406</f>
        <v>0</v>
      </c>
      <c r="N406" s="6">
        <f>[1]PEMBERKASAN!$L406-[1]PEMBERKASAN!$M406</f>
        <v>0</v>
      </c>
    </row>
    <row r="407" spans="1:14" ht="15" customHeight="1">
      <c r="A407" s="6">
        <f t="shared" si="6"/>
        <v>402</v>
      </c>
      <c r="C407" s="160"/>
      <c r="D407" s="160"/>
      <c r="L407" s="6">
        <f>[1]PEMBERKASAN!$I407-[1]PEMBERKASAN!$J407-[1]PEMBERKASAN!$K407</f>
        <v>0</v>
      </c>
      <c r="N407" s="6">
        <f>[1]PEMBERKASAN!$L407-[1]PEMBERKASAN!$M407</f>
        <v>0</v>
      </c>
    </row>
    <row r="408" spans="1:14" ht="15" customHeight="1">
      <c r="A408" s="6">
        <f t="shared" si="6"/>
        <v>403</v>
      </c>
      <c r="C408" s="160"/>
      <c r="D408" s="160"/>
      <c r="L408" s="6">
        <f>[1]PEMBERKASAN!$I408-[1]PEMBERKASAN!$J408-[1]PEMBERKASAN!$K408</f>
        <v>0</v>
      </c>
      <c r="N408" s="6">
        <f>[1]PEMBERKASAN!$L408-[1]PEMBERKASAN!$M408</f>
        <v>0</v>
      </c>
    </row>
    <row r="409" spans="1:14" ht="15" customHeight="1">
      <c r="A409" s="6">
        <f t="shared" si="6"/>
        <v>404</v>
      </c>
      <c r="C409" s="160"/>
      <c r="D409" s="160"/>
      <c r="L409" s="6">
        <f>[1]PEMBERKASAN!$I409-[1]PEMBERKASAN!$J409-[1]PEMBERKASAN!$K409</f>
        <v>0</v>
      </c>
      <c r="N409" s="6">
        <f>[1]PEMBERKASAN!$L409-[1]PEMBERKASAN!$M409</f>
        <v>0</v>
      </c>
    </row>
    <row r="410" spans="1:14" ht="15" customHeight="1">
      <c r="A410" s="6">
        <f t="shared" si="6"/>
        <v>405</v>
      </c>
      <c r="C410" s="160"/>
      <c r="D410" s="160"/>
      <c r="L410" s="6">
        <f>[1]PEMBERKASAN!$I410-[1]PEMBERKASAN!$J410-[1]PEMBERKASAN!$K410</f>
        <v>0</v>
      </c>
      <c r="N410" s="6">
        <f>[1]PEMBERKASAN!$L410-[1]PEMBERKASAN!$M410</f>
        <v>0</v>
      </c>
    </row>
    <row r="411" spans="1:14" ht="15" customHeight="1">
      <c r="A411" s="6">
        <f t="shared" si="6"/>
        <v>406</v>
      </c>
      <c r="C411" s="160"/>
      <c r="D411" s="160"/>
      <c r="L411" s="6">
        <f>[1]PEMBERKASAN!$I411-[1]PEMBERKASAN!$J411-[1]PEMBERKASAN!$K411</f>
        <v>0</v>
      </c>
      <c r="N411" s="6">
        <f>[1]PEMBERKASAN!$L411-[1]PEMBERKASAN!$M411</f>
        <v>0</v>
      </c>
    </row>
    <row r="412" spans="1:14" ht="15" customHeight="1">
      <c r="A412" s="6">
        <f t="shared" si="6"/>
        <v>407</v>
      </c>
      <c r="C412" s="160"/>
      <c r="D412" s="160"/>
      <c r="L412" s="6">
        <f>[1]PEMBERKASAN!$I412-[1]PEMBERKASAN!$J412-[1]PEMBERKASAN!$K412</f>
        <v>0</v>
      </c>
      <c r="N412" s="6">
        <f>[1]PEMBERKASAN!$L412-[1]PEMBERKASAN!$M412</f>
        <v>0</v>
      </c>
    </row>
    <row r="413" spans="1:14" ht="15" customHeight="1">
      <c r="A413" s="6">
        <f t="shared" si="6"/>
        <v>408</v>
      </c>
      <c r="C413" s="160"/>
      <c r="D413" s="160"/>
      <c r="L413" s="6">
        <f>[1]PEMBERKASAN!$I413-[1]PEMBERKASAN!$J413-[1]PEMBERKASAN!$K413</f>
        <v>0</v>
      </c>
      <c r="N413" s="6">
        <f>[1]PEMBERKASAN!$L413-[1]PEMBERKASAN!$M413</f>
        <v>0</v>
      </c>
    </row>
    <row r="414" spans="1:14" ht="15" customHeight="1">
      <c r="A414" s="6">
        <f t="shared" si="6"/>
        <v>409</v>
      </c>
      <c r="C414" s="160"/>
      <c r="D414" s="160"/>
      <c r="L414" s="6">
        <f>[1]PEMBERKASAN!$I414-[1]PEMBERKASAN!$J414-[1]PEMBERKASAN!$K414</f>
        <v>0</v>
      </c>
      <c r="N414" s="6">
        <f>[1]PEMBERKASAN!$L414-[1]PEMBERKASAN!$M414</f>
        <v>0</v>
      </c>
    </row>
    <row r="415" spans="1:14" ht="15" customHeight="1">
      <c r="A415" s="6">
        <f t="shared" si="6"/>
        <v>410</v>
      </c>
      <c r="C415" s="160"/>
      <c r="D415" s="160"/>
      <c r="L415" s="6">
        <f>[1]PEMBERKASAN!$I415-[1]PEMBERKASAN!$J415-[1]PEMBERKASAN!$K415</f>
        <v>0</v>
      </c>
      <c r="N415" s="6">
        <f>[1]PEMBERKASAN!$L415-[1]PEMBERKASAN!$M415</f>
        <v>0</v>
      </c>
    </row>
    <row r="416" spans="1:14" ht="15" customHeight="1">
      <c r="A416" s="6">
        <f t="shared" si="6"/>
        <v>411</v>
      </c>
      <c r="C416" s="160"/>
      <c r="D416" s="160"/>
      <c r="L416" s="6">
        <f>[1]PEMBERKASAN!$I416-[1]PEMBERKASAN!$J416-[1]PEMBERKASAN!$K416</f>
        <v>0</v>
      </c>
      <c r="N416" s="6">
        <f>[1]PEMBERKASAN!$L416-[1]PEMBERKASAN!$M416</f>
        <v>0</v>
      </c>
    </row>
    <row r="417" spans="1:14" ht="15" customHeight="1">
      <c r="A417" s="6">
        <f t="shared" si="6"/>
        <v>412</v>
      </c>
      <c r="C417" s="160"/>
      <c r="D417" s="160"/>
      <c r="L417" s="6">
        <f>[1]PEMBERKASAN!$I417-[1]PEMBERKASAN!$J417-[1]PEMBERKASAN!$K417</f>
        <v>0</v>
      </c>
      <c r="N417" s="6">
        <f>[1]PEMBERKASAN!$L417-[1]PEMBERKASAN!$M417</f>
        <v>0</v>
      </c>
    </row>
    <row r="418" spans="1:14" ht="15" customHeight="1">
      <c r="A418" s="6">
        <f t="shared" si="6"/>
        <v>413</v>
      </c>
      <c r="C418" s="160"/>
      <c r="D418" s="160"/>
      <c r="L418" s="6">
        <f>[1]PEMBERKASAN!$I418-[1]PEMBERKASAN!$J418-[1]PEMBERKASAN!$K418</f>
        <v>0</v>
      </c>
      <c r="N418" s="6">
        <f>[1]PEMBERKASAN!$L418-[1]PEMBERKASAN!$M418</f>
        <v>0</v>
      </c>
    </row>
    <row r="419" spans="1:14" ht="15" customHeight="1">
      <c r="A419" s="6">
        <f t="shared" si="6"/>
        <v>414</v>
      </c>
      <c r="C419" s="160"/>
      <c r="D419" s="160"/>
      <c r="L419" s="6">
        <f>[1]PEMBERKASAN!$I419-[1]PEMBERKASAN!$J419-[1]PEMBERKASAN!$K419</f>
        <v>0</v>
      </c>
      <c r="N419" s="6">
        <f>[1]PEMBERKASAN!$L419-[1]PEMBERKASAN!$M419</f>
        <v>0</v>
      </c>
    </row>
    <row r="420" spans="1:14" ht="15" customHeight="1">
      <c r="A420" s="6">
        <f t="shared" si="6"/>
        <v>415</v>
      </c>
      <c r="C420" s="160"/>
      <c r="D420" s="160"/>
      <c r="L420" s="6">
        <f>[1]PEMBERKASAN!$I420-[1]PEMBERKASAN!$J420-[1]PEMBERKASAN!$K420</f>
        <v>0</v>
      </c>
      <c r="N420" s="6">
        <f>[1]PEMBERKASAN!$L420-[1]PEMBERKASAN!$M420</f>
        <v>0</v>
      </c>
    </row>
    <row r="421" spans="1:14" ht="15" customHeight="1">
      <c r="A421" s="6">
        <f t="shared" si="6"/>
        <v>416</v>
      </c>
      <c r="C421" s="160"/>
      <c r="D421" s="160"/>
      <c r="L421" s="6">
        <f>[1]PEMBERKASAN!$I421-[1]PEMBERKASAN!$J421-[1]PEMBERKASAN!$K421</f>
        <v>0</v>
      </c>
      <c r="N421" s="6">
        <f>[1]PEMBERKASAN!$L421-[1]PEMBERKASAN!$M421</f>
        <v>0</v>
      </c>
    </row>
    <row r="422" spans="1:14" ht="15" customHeight="1">
      <c r="A422" s="6">
        <f t="shared" si="6"/>
        <v>417</v>
      </c>
      <c r="C422" s="160"/>
      <c r="D422" s="160"/>
      <c r="L422" s="6">
        <f>[1]PEMBERKASAN!$I422-[1]PEMBERKASAN!$J422-[1]PEMBERKASAN!$K422</f>
        <v>0</v>
      </c>
      <c r="N422" s="6">
        <f>[1]PEMBERKASAN!$L422-[1]PEMBERKASAN!$M422</f>
        <v>0</v>
      </c>
    </row>
    <row r="423" spans="1:14" ht="15" customHeight="1">
      <c r="A423" s="6">
        <f t="shared" si="6"/>
        <v>418</v>
      </c>
      <c r="C423" s="160"/>
      <c r="D423" s="160"/>
      <c r="L423" s="6">
        <f>[1]PEMBERKASAN!$I423-[1]PEMBERKASAN!$J423-[1]PEMBERKASAN!$K423</f>
        <v>0</v>
      </c>
      <c r="N423" s="6">
        <f>[1]PEMBERKASAN!$L423-[1]PEMBERKASAN!$M423</f>
        <v>0</v>
      </c>
    </row>
    <row r="424" spans="1:14" ht="15" customHeight="1">
      <c r="A424" s="6">
        <f t="shared" si="6"/>
        <v>419</v>
      </c>
      <c r="C424" s="160"/>
      <c r="D424" s="160"/>
      <c r="L424" s="6">
        <f>[1]PEMBERKASAN!$I424-[1]PEMBERKASAN!$J424-[1]PEMBERKASAN!$K424</f>
        <v>0</v>
      </c>
      <c r="N424" s="6">
        <f>[1]PEMBERKASAN!$L424-[1]PEMBERKASAN!$M424</f>
        <v>0</v>
      </c>
    </row>
    <row r="425" spans="1:14" ht="15" customHeight="1">
      <c r="A425" s="6">
        <f t="shared" si="6"/>
        <v>420</v>
      </c>
      <c r="C425" s="160"/>
      <c r="D425" s="160"/>
      <c r="L425" s="6">
        <f>[1]PEMBERKASAN!$I425-[1]PEMBERKASAN!$J425-[1]PEMBERKASAN!$K425</f>
        <v>0</v>
      </c>
      <c r="N425" s="6">
        <f>[1]PEMBERKASAN!$L425-[1]PEMBERKASAN!$M425</f>
        <v>0</v>
      </c>
    </row>
    <row r="426" spans="1:14" ht="15" customHeight="1">
      <c r="A426" s="6">
        <f t="shared" si="6"/>
        <v>421</v>
      </c>
      <c r="C426" s="160"/>
      <c r="D426" s="160"/>
      <c r="L426" s="6">
        <f>[1]PEMBERKASAN!$I426-[1]PEMBERKASAN!$J426-[1]PEMBERKASAN!$K426</f>
        <v>0</v>
      </c>
      <c r="N426" s="6">
        <f>[1]PEMBERKASAN!$L426-[1]PEMBERKASAN!$M426</f>
        <v>0</v>
      </c>
    </row>
    <row r="427" spans="1:14" ht="15" customHeight="1">
      <c r="A427" s="6">
        <f t="shared" si="6"/>
        <v>422</v>
      </c>
      <c r="C427" s="160"/>
      <c r="D427" s="160"/>
      <c r="L427" s="6">
        <f>[1]PEMBERKASAN!$I427-[1]PEMBERKASAN!$J427-[1]PEMBERKASAN!$K427</f>
        <v>0</v>
      </c>
      <c r="N427" s="6">
        <f>[1]PEMBERKASAN!$L427-[1]PEMBERKASAN!$M427</f>
        <v>0</v>
      </c>
    </row>
    <row r="428" spans="1:14" ht="15" customHeight="1">
      <c r="A428" s="6">
        <f t="shared" si="6"/>
        <v>423</v>
      </c>
      <c r="C428" s="160"/>
      <c r="D428" s="160"/>
      <c r="L428" s="6">
        <f>[1]PEMBERKASAN!$I428-[1]PEMBERKASAN!$J428-[1]PEMBERKASAN!$K428</f>
        <v>0</v>
      </c>
      <c r="N428" s="6">
        <f>[1]PEMBERKASAN!$L428-[1]PEMBERKASAN!$M428</f>
        <v>0</v>
      </c>
    </row>
    <row r="429" spans="1:14" ht="15" customHeight="1">
      <c r="A429" s="6">
        <f t="shared" ref="A429:A492" si="7">A428+1</f>
        <v>424</v>
      </c>
      <c r="C429" s="160"/>
      <c r="D429" s="160"/>
      <c r="L429" s="6">
        <f>[1]PEMBERKASAN!$I429-[1]PEMBERKASAN!$J429-[1]PEMBERKASAN!$K429</f>
        <v>0</v>
      </c>
      <c r="N429" s="6">
        <f>[1]PEMBERKASAN!$L429-[1]PEMBERKASAN!$M429</f>
        <v>0</v>
      </c>
    </row>
    <row r="430" spans="1:14" ht="15" customHeight="1">
      <c r="A430" s="6">
        <f t="shared" si="7"/>
        <v>425</v>
      </c>
      <c r="C430" s="160"/>
      <c r="D430" s="160"/>
      <c r="L430" s="6">
        <f>[1]PEMBERKASAN!$I430-[1]PEMBERKASAN!$J430-[1]PEMBERKASAN!$K430</f>
        <v>0</v>
      </c>
      <c r="N430" s="6">
        <f>[1]PEMBERKASAN!$L430-[1]PEMBERKASAN!$M430</f>
        <v>0</v>
      </c>
    </row>
    <row r="431" spans="1:14" ht="15" customHeight="1">
      <c r="A431" s="6">
        <f t="shared" si="7"/>
        <v>426</v>
      </c>
      <c r="C431" s="160"/>
      <c r="D431" s="160"/>
      <c r="L431" s="6">
        <f>[1]PEMBERKASAN!$I431-[1]PEMBERKASAN!$J431-[1]PEMBERKASAN!$K431</f>
        <v>0</v>
      </c>
      <c r="N431" s="6">
        <f>[1]PEMBERKASAN!$L431-[1]PEMBERKASAN!$M431</f>
        <v>0</v>
      </c>
    </row>
    <row r="432" spans="1:14" ht="15" customHeight="1">
      <c r="A432" s="6">
        <f t="shared" si="7"/>
        <v>427</v>
      </c>
      <c r="C432" s="160"/>
      <c r="D432" s="160"/>
      <c r="L432" s="6">
        <f>[1]PEMBERKASAN!$I432-[1]PEMBERKASAN!$J432-[1]PEMBERKASAN!$K432</f>
        <v>0</v>
      </c>
      <c r="N432" s="6">
        <f>[1]PEMBERKASAN!$L432-[1]PEMBERKASAN!$M432</f>
        <v>0</v>
      </c>
    </row>
    <row r="433" spans="1:14" ht="15" customHeight="1">
      <c r="A433" s="6">
        <f t="shared" si="7"/>
        <v>428</v>
      </c>
      <c r="C433" s="160"/>
      <c r="D433" s="160"/>
      <c r="L433" s="6">
        <f>[1]PEMBERKASAN!$I433-[1]PEMBERKASAN!$J433-[1]PEMBERKASAN!$K433</f>
        <v>0</v>
      </c>
      <c r="N433" s="6">
        <f>[1]PEMBERKASAN!$L433-[1]PEMBERKASAN!$M433</f>
        <v>0</v>
      </c>
    </row>
    <row r="434" spans="1:14" ht="15" customHeight="1">
      <c r="A434" s="6">
        <f t="shared" si="7"/>
        <v>429</v>
      </c>
      <c r="C434" s="160"/>
      <c r="D434" s="160"/>
      <c r="L434" s="6">
        <f>[1]PEMBERKASAN!$I434-[1]PEMBERKASAN!$J434-[1]PEMBERKASAN!$K434</f>
        <v>0</v>
      </c>
      <c r="N434" s="6">
        <f>[1]PEMBERKASAN!$L434-[1]PEMBERKASAN!$M434</f>
        <v>0</v>
      </c>
    </row>
    <row r="435" spans="1:14" ht="15" customHeight="1">
      <c r="A435" s="6">
        <f t="shared" si="7"/>
        <v>430</v>
      </c>
      <c r="C435" s="160"/>
      <c r="D435" s="160"/>
      <c r="L435" s="6">
        <f>[1]PEMBERKASAN!$I435-[1]PEMBERKASAN!$J435-[1]PEMBERKASAN!$K435</f>
        <v>0</v>
      </c>
      <c r="N435" s="6">
        <f>[1]PEMBERKASAN!$L435-[1]PEMBERKASAN!$M435</f>
        <v>0</v>
      </c>
    </row>
    <row r="436" spans="1:14" ht="15" customHeight="1">
      <c r="A436" s="6">
        <f t="shared" si="7"/>
        <v>431</v>
      </c>
      <c r="C436" s="160"/>
      <c r="D436" s="160"/>
      <c r="L436" s="6">
        <f>[1]PEMBERKASAN!$I436-[1]PEMBERKASAN!$J436-[1]PEMBERKASAN!$K436</f>
        <v>0</v>
      </c>
      <c r="N436" s="6">
        <f>[1]PEMBERKASAN!$L436-[1]PEMBERKASAN!$M436</f>
        <v>0</v>
      </c>
    </row>
    <row r="437" spans="1:14" ht="15" customHeight="1">
      <c r="A437" s="6">
        <f t="shared" si="7"/>
        <v>432</v>
      </c>
      <c r="C437" s="160"/>
      <c r="D437" s="160"/>
      <c r="L437" s="6">
        <f>[1]PEMBERKASAN!$I437-[1]PEMBERKASAN!$J437-[1]PEMBERKASAN!$K437</f>
        <v>0</v>
      </c>
      <c r="N437" s="6">
        <f>[1]PEMBERKASAN!$L437-[1]PEMBERKASAN!$M437</f>
        <v>0</v>
      </c>
    </row>
    <row r="438" spans="1:14" ht="15" customHeight="1">
      <c r="A438" s="6">
        <f t="shared" si="7"/>
        <v>433</v>
      </c>
      <c r="C438" s="160"/>
      <c r="D438" s="160"/>
      <c r="L438" s="6">
        <f>[1]PEMBERKASAN!$I438-[1]PEMBERKASAN!$J438-[1]PEMBERKASAN!$K438</f>
        <v>0</v>
      </c>
      <c r="N438" s="6">
        <f>[1]PEMBERKASAN!$L438-[1]PEMBERKASAN!$M438</f>
        <v>0</v>
      </c>
    </row>
    <row r="439" spans="1:14" ht="15" customHeight="1">
      <c r="A439" s="6">
        <f t="shared" si="7"/>
        <v>434</v>
      </c>
      <c r="C439" s="160"/>
      <c r="D439" s="160"/>
      <c r="L439" s="6">
        <f>[1]PEMBERKASAN!$I439-[1]PEMBERKASAN!$J439-[1]PEMBERKASAN!$K439</f>
        <v>0</v>
      </c>
      <c r="N439" s="6">
        <f>[1]PEMBERKASAN!$L439-[1]PEMBERKASAN!$M439</f>
        <v>0</v>
      </c>
    </row>
    <row r="440" spans="1:14" ht="15" customHeight="1">
      <c r="A440" s="6">
        <f t="shared" si="7"/>
        <v>435</v>
      </c>
      <c r="C440" s="160"/>
      <c r="D440" s="160"/>
      <c r="L440" s="6">
        <f>[1]PEMBERKASAN!$I440-[1]PEMBERKASAN!$J440-[1]PEMBERKASAN!$K440</f>
        <v>0</v>
      </c>
      <c r="N440" s="6">
        <f>[1]PEMBERKASAN!$L440-[1]PEMBERKASAN!$M440</f>
        <v>0</v>
      </c>
    </row>
    <row r="441" spans="1:14" ht="15" customHeight="1">
      <c r="A441" s="6">
        <f t="shared" si="7"/>
        <v>436</v>
      </c>
      <c r="C441" s="160"/>
      <c r="D441" s="160"/>
      <c r="L441" s="6">
        <f>[1]PEMBERKASAN!$I441-[1]PEMBERKASAN!$J441-[1]PEMBERKASAN!$K441</f>
        <v>0</v>
      </c>
      <c r="N441" s="6">
        <f>[1]PEMBERKASAN!$L441-[1]PEMBERKASAN!$M441</f>
        <v>0</v>
      </c>
    </row>
    <row r="442" spans="1:14" ht="15" customHeight="1">
      <c r="A442" s="6">
        <f t="shared" si="7"/>
        <v>437</v>
      </c>
      <c r="C442" s="160"/>
      <c r="D442" s="160"/>
      <c r="L442" s="6">
        <f>[1]PEMBERKASAN!$I442-[1]PEMBERKASAN!$J442-[1]PEMBERKASAN!$K442</f>
        <v>0</v>
      </c>
      <c r="N442" s="6">
        <f>[1]PEMBERKASAN!$L442-[1]PEMBERKASAN!$M442</f>
        <v>0</v>
      </c>
    </row>
    <row r="443" spans="1:14" ht="15" customHeight="1">
      <c r="A443" s="6">
        <f t="shared" si="7"/>
        <v>438</v>
      </c>
      <c r="C443" s="160"/>
      <c r="D443" s="160"/>
      <c r="L443" s="6">
        <f>[1]PEMBERKASAN!$I443-[1]PEMBERKASAN!$J443-[1]PEMBERKASAN!$K443</f>
        <v>0</v>
      </c>
      <c r="N443" s="6">
        <f>[1]PEMBERKASAN!$L443-[1]PEMBERKASAN!$M443</f>
        <v>0</v>
      </c>
    </row>
    <row r="444" spans="1:14" ht="15" customHeight="1">
      <c r="A444" s="6">
        <f t="shared" si="7"/>
        <v>439</v>
      </c>
      <c r="C444" s="160"/>
      <c r="D444" s="160"/>
      <c r="L444" s="6">
        <f>[1]PEMBERKASAN!$I444-[1]PEMBERKASAN!$J444-[1]PEMBERKASAN!$K444</f>
        <v>0</v>
      </c>
      <c r="N444" s="6">
        <f>[1]PEMBERKASAN!$L444-[1]PEMBERKASAN!$M444</f>
        <v>0</v>
      </c>
    </row>
    <row r="445" spans="1:14" ht="15" customHeight="1">
      <c r="A445" s="6">
        <f t="shared" si="7"/>
        <v>440</v>
      </c>
      <c r="C445" s="160"/>
      <c r="D445" s="160"/>
      <c r="L445" s="6">
        <f>[1]PEMBERKASAN!$I445-[1]PEMBERKASAN!$J445-[1]PEMBERKASAN!$K445</f>
        <v>0</v>
      </c>
      <c r="N445" s="6">
        <f>[1]PEMBERKASAN!$L445-[1]PEMBERKASAN!$M445</f>
        <v>0</v>
      </c>
    </row>
    <row r="446" spans="1:14" ht="15" customHeight="1">
      <c r="A446" s="6">
        <f t="shared" si="7"/>
        <v>441</v>
      </c>
      <c r="C446" s="160"/>
      <c r="D446" s="160"/>
      <c r="L446" s="6">
        <f>[1]PEMBERKASAN!$I446-[1]PEMBERKASAN!$J446-[1]PEMBERKASAN!$K446</f>
        <v>0</v>
      </c>
      <c r="N446" s="6">
        <f>[1]PEMBERKASAN!$L446-[1]PEMBERKASAN!$M446</f>
        <v>0</v>
      </c>
    </row>
    <row r="447" spans="1:14" ht="15" customHeight="1">
      <c r="A447" s="6">
        <f t="shared" si="7"/>
        <v>442</v>
      </c>
      <c r="C447" s="160"/>
      <c r="D447" s="160"/>
      <c r="L447" s="6">
        <f>[1]PEMBERKASAN!$I447-[1]PEMBERKASAN!$J447-[1]PEMBERKASAN!$K447</f>
        <v>0</v>
      </c>
      <c r="N447" s="6">
        <f>[1]PEMBERKASAN!$L447-[1]PEMBERKASAN!$M447</f>
        <v>0</v>
      </c>
    </row>
    <row r="448" spans="1:14" ht="15" customHeight="1">
      <c r="A448" s="6">
        <f t="shared" si="7"/>
        <v>443</v>
      </c>
      <c r="C448" s="160"/>
      <c r="D448" s="160"/>
      <c r="L448" s="6">
        <f>[1]PEMBERKASAN!$I448-[1]PEMBERKASAN!$J448-[1]PEMBERKASAN!$K448</f>
        <v>0</v>
      </c>
      <c r="N448" s="6">
        <f>[1]PEMBERKASAN!$L448-[1]PEMBERKASAN!$M448</f>
        <v>0</v>
      </c>
    </row>
    <row r="449" spans="1:14" ht="15" customHeight="1">
      <c r="A449" s="6">
        <f t="shared" si="7"/>
        <v>444</v>
      </c>
      <c r="C449" s="160"/>
      <c r="D449" s="160"/>
      <c r="L449" s="6">
        <f>[1]PEMBERKASAN!$I449-[1]PEMBERKASAN!$J449-[1]PEMBERKASAN!$K449</f>
        <v>0</v>
      </c>
      <c r="N449" s="6">
        <f>[1]PEMBERKASAN!$L449-[1]PEMBERKASAN!$M449</f>
        <v>0</v>
      </c>
    </row>
    <row r="450" spans="1:14" ht="15" customHeight="1">
      <c r="A450" s="6">
        <f t="shared" si="7"/>
        <v>445</v>
      </c>
      <c r="C450" s="160"/>
      <c r="D450" s="160"/>
      <c r="L450" s="6">
        <f>[1]PEMBERKASAN!$I450-[1]PEMBERKASAN!$J450-[1]PEMBERKASAN!$K450</f>
        <v>0</v>
      </c>
      <c r="N450" s="6">
        <f>[1]PEMBERKASAN!$L450-[1]PEMBERKASAN!$M450</f>
        <v>0</v>
      </c>
    </row>
    <row r="451" spans="1:14" ht="15" customHeight="1">
      <c r="A451" s="6">
        <f t="shared" si="7"/>
        <v>446</v>
      </c>
      <c r="C451" s="160"/>
      <c r="D451" s="160"/>
      <c r="L451" s="6">
        <f>[1]PEMBERKASAN!$I451-[1]PEMBERKASAN!$J451-[1]PEMBERKASAN!$K451</f>
        <v>0</v>
      </c>
      <c r="N451" s="6">
        <f>[1]PEMBERKASAN!$L451-[1]PEMBERKASAN!$M451</f>
        <v>0</v>
      </c>
    </row>
    <row r="452" spans="1:14" ht="15" customHeight="1">
      <c r="A452" s="6">
        <f t="shared" si="7"/>
        <v>447</v>
      </c>
      <c r="C452" s="160"/>
      <c r="D452" s="160"/>
      <c r="L452" s="6">
        <f>[1]PEMBERKASAN!$I452-[1]PEMBERKASAN!$J452-[1]PEMBERKASAN!$K452</f>
        <v>0</v>
      </c>
      <c r="N452" s="6">
        <f>[1]PEMBERKASAN!$L452-[1]PEMBERKASAN!$M452</f>
        <v>0</v>
      </c>
    </row>
    <row r="453" spans="1:14" ht="15" customHeight="1">
      <c r="A453" s="6">
        <f t="shared" si="7"/>
        <v>448</v>
      </c>
      <c r="C453" s="160"/>
      <c r="D453" s="160"/>
      <c r="L453" s="6">
        <f>[1]PEMBERKASAN!$I453-[1]PEMBERKASAN!$J453-[1]PEMBERKASAN!$K453</f>
        <v>0</v>
      </c>
      <c r="N453" s="6">
        <f>[1]PEMBERKASAN!$L453-[1]PEMBERKASAN!$M453</f>
        <v>0</v>
      </c>
    </row>
    <row r="454" spans="1:14" ht="15" customHeight="1">
      <c r="A454" s="6">
        <f t="shared" si="7"/>
        <v>449</v>
      </c>
      <c r="C454" s="160"/>
      <c r="D454" s="160"/>
      <c r="L454" s="6">
        <f>[1]PEMBERKASAN!$I454-[1]PEMBERKASAN!$J454-[1]PEMBERKASAN!$K454</f>
        <v>0</v>
      </c>
      <c r="N454" s="6">
        <f>[1]PEMBERKASAN!$L454-[1]PEMBERKASAN!$M454</f>
        <v>0</v>
      </c>
    </row>
    <row r="455" spans="1:14" ht="15" customHeight="1">
      <c r="A455" s="6">
        <f t="shared" si="7"/>
        <v>450</v>
      </c>
      <c r="C455" s="160"/>
      <c r="D455" s="160"/>
      <c r="L455" s="6">
        <f>[1]PEMBERKASAN!$I455-[1]PEMBERKASAN!$J455-[1]PEMBERKASAN!$K455</f>
        <v>0</v>
      </c>
      <c r="N455" s="6">
        <f>[1]PEMBERKASAN!$L455-[1]PEMBERKASAN!$M455</f>
        <v>0</v>
      </c>
    </row>
    <row r="456" spans="1:14" ht="15" customHeight="1">
      <c r="A456" s="6">
        <f t="shared" si="7"/>
        <v>451</v>
      </c>
      <c r="C456" s="160"/>
      <c r="D456" s="160"/>
      <c r="L456" s="6">
        <f>[1]PEMBERKASAN!$I456-[1]PEMBERKASAN!$J456-[1]PEMBERKASAN!$K456</f>
        <v>0</v>
      </c>
      <c r="N456" s="6">
        <f>[1]PEMBERKASAN!$L456-[1]PEMBERKASAN!$M456</f>
        <v>0</v>
      </c>
    </row>
    <row r="457" spans="1:14" ht="15" customHeight="1">
      <c r="A457" s="6">
        <f t="shared" si="7"/>
        <v>452</v>
      </c>
      <c r="C457" s="160"/>
      <c r="D457" s="160"/>
      <c r="L457" s="6">
        <f>[1]PEMBERKASAN!$I457-[1]PEMBERKASAN!$J457-[1]PEMBERKASAN!$K457</f>
        <v>0</v>
      </c>
      <c r="N457" s="6">
        <f>[1]PEMBERKASAN!$L457-[1]PEMBERKASAN!$M457</f>
        <v>0</v>
      </c>
    </row>
    <row r="458" spans="1:14" ht="15" customHeight="1">
      <c r="A458" s="6">
        <f t="shared" si="7"/>
        <v>453</v>
      </c>
      <c r="C458" s="160"/>
      <c r="D458" s="160"/>
      <c r="L458" s="6">
        <f>[1]PEMBERKASAN!$I458-[1]PEMBERKASAN!$J458-[1]PEMBERKASAN!$K458</f>
        <v>0</v>
      </c>
      <c r="N458" s="6">
        <f>[1]PEMBERKASAN!$L458-[1]PEMBERKASAN!$M458</f>
        <v>0</v>
      </c>
    </row>
    <row r="459" spans="1:14" ht="15" customHeight="1">
      <c r="A459" s="6">
        <f t="shared" si="7"/>
        <v>454</v>
      </c>
      <c r="C459" s="160"/>
      <c r="D459" s="160"/>
      <c r="L459" s="6">
        <f>[1]PEMBERKASAN!$I459-[1]PEMBERKASAN!$J459-[1]PEMBERKASAN!$K459</f>
        <v>0</v>
      </c>
      <c r="N459" s="6">
        <f>[1]PEMBERKASAN!$L459-[1]PEMBERKASAN!$M459</f>
        <v>0</v>
      </c>
    </row>
    <row r="460" spans="1:14" ht="15" customHeight="1">
      <c r="A460" s="6">
        <f t="shared" si="7"/>
        <v>455</v>
      </c>
      <c r="C460" s="160"/>
      <c r="D460" s="160"/>
      <c r="L460" s="6">
        <f>[1]PEMBERKASAN!$I460-[1]PEMBERKASAN!$J460-[1]PEMBERKASAN!$K460</f>
        <v>0</v>
      </c>
      <c r="N460" s="6">
        <f>[1]PEMBERKASAN!$L460-[1]PEMBERKASAN!$M460</f>
        <v>0</v>
      </c>
    </row>
    <row r="461" spans="1:14" ht="15" customHeight="1">
      <c r="A461" s="6">
        <f t="shared" si="7"/>
        <v>456</v>
      </c>
      <c r="C461" s="160"/>
      <c r="D461" s="160"/>
      <c r="L461" s="6">
        <f>[1]PEMBERKASAN!$I461-[1]PEMBERKASAN!$J461-[1]PEMBERKASAN!$K461</f>
        <v>0</v>
      </c>
      <c r="N461" s="6">
        <f>[1]PEMBERKASAN!$L461-[1]PEMBERKASAN!$M461</f>
        <v>0</v>
      </c>
    </row>
    <row r="462" spans="1:14" ht="15" customHeight="1">
      <c r="A462" s="6">
        <f t="shared" si="7"/>
        <v>457</v>
      </c>
      <c r="C462" s="160"/>
      <c r="D462" s="160"/>
      <c r="L462" s="6">
        <f>[1]PEMBERKASAN!$I462-[1]PEMBERKASAN!$J462-[1]PEMBERKASAN!$K462</f>
        <v>0</v>
      </c>
      <c r="N462" s="6">
        <f>[1]PEMBERKASAN!$L462-[1]PEMBERKASAN!$M462</f>
        <v>0</v>
      </c>
    </row>
    <row r="463" spans="1:14" ht="15" customHeight="1">
      <c r="A463" s="6">
        <f t="shared" si="7"/>
        <v>458</v>
      </c>
      <c r="C463" s="160"/>
      <c r="D463" s="160"/>
      <c r="L463" s="6">
        <f>[1]PEMBERKASAN!$I463-[1]PEMBERKASAN!$J463-[1]PEMBERKASAN!$K463</f>
        <v>0</v>
      </c>
      <c r="N463" s="6">
        <f>[1]PEMBERKASAN!$L463-[1]PEMBERKASAN!$M463</f>
        <v>0</v>
      </c>
    </row>
    <row r="464" spans="1:14" ht="15" customHeight="1">
      <c r="A464" s="6">
        <f t="shared" si="7"/>
        <v>459</v>
      </c>
      <c r="C464" s="160"/>
      <c r="D464" s="160"/>
      <c r="L464" s="6">
        <f>[1]PEMBERKASAN!$I464-[1]PEMBERKASAN!$J464-[1]PEMBERKASAN!$K464</f>
        <v>0</v>
      </c>
      <c r="N464" s="6">
        <f>[1]PEMBERKASAN!$L464-[1]PEMBERKASAN!$M464</f>
        <v>0</v>
      </c>
    </row>
    <row r="465" spans="1:14" ht="15" customHeight="1">
      <c r="A465" s="6">
        <f t="shared" si="7"/>
        <v>460</v>
      </c>
      <c r="C465" s="160"/>
      <c r="D465" s="160"/>
      <c r="L465" s="6">
        <f>[1]PEMBERKASAN!$I465-[1]PEMBERKASAN!$J465-[1]PEMBERKASAN!$K465</f>
        <v>0</v>
      </c>
      <c r="N465" s="6">
        <f>[1]PEMBERKASAN!$L465-[1]PEMBERKASAN!$M465</f>
        <v>0</v>
      </c>
    </row>
    <row r="466" spans="1:14" ht="15" customHeight="1">
      <c r="A466" s="6">
        <f t="shared" si="7"/>
        <v>461</v>
      </c>
      <c r="C466" s="160"/>
      <c r="D466" s="160"/>
      <c r="L466" s="6">
        <f>[1]PEMBERKASAN!$I466-[1]PEMBERKASAN!$J466-[1]PEMBERKASAN!$K466</f>
        <v>0</v>
      </c>
      <c r="N466" s="6">
        <f>[1]PEMBERKASAN!$L466-[1]PEMBERKASAN!$M466</f>
        <v>0</v>
      </c>
    </row>
    <row r="467" spans="1:14" ht="15" customHeight="1">
      <c r="A467" s="6">
        <f t="shared" si="7"/>
        <v>462</v>
      </c>
      <c r="C467" s="160"/>
      <c r="D467" s="160"/>
      <c r="L467" s="6">
        <f>[1]PEMBERKASAN!$I467-[1]PEMBERKASAN!$J467-[1]PEMBERKASAN!$K467</f>
        <v>0</v>
      </c>
      <c r="N467" s="6">
        <f>[1]PEMBERKASAN!$L467-[1]PEMBERKASAN!$M467</f>
        <v>0</v>
      </c>
    </row>
    <row r="468" spans="1:14" ht="15" customHeight="1">
      <c r="A468" s="6">
        <f t="shared" si="7"/>
        <v>463</v>
      </c>
      <c r="C468" s="160"/>
      <c r="D468" s="160"/>
      <c r="L468" s="6">
        <f>[1]PEMBERKASAN!$I468-[1]PEMBERKASAN!$J468-[1]PEMBERKASAN!$K468</f>
        <v>0</v>
      </c>
      <c r="N468" s="6">
        <f>[1]PEMBERKASAN!$L468-[1]PEMBERKASAN!$M468</f>
        <v>0</v>
      </c>
    </row>
    <row r="469" spans="1:14" ht="15" customHeight="1">
      <c r="A469" s="6">
        <f t="shared" si="7"/>
        <v>464</v>
      </c>
      <c r="C469" s="160"/>
      <c r="D469" s="160"/>
      <c r="L469" s="6">
        <f>[1]PEMBERKASAN!$I469-[1]PEMBERKASAN!$J469-[1]PEMBERKASAN!$K469</f>
        <v>0</v>
      </c>
      <c r="N469" s="6">
        <f>[1]PEMBERKASAN!$L469-[1]PEMBERKASAN!$M469</f>
        <v>0</v>
      </c>
    </row>
    <row r="470" spans="1:14" ht="15" customHeight="1">
      <c r="A470" s="6">
        <f t="shared" si="7"/>
        <v>465</v>
      </c>
      <c r="C470" s="160"/>
      <c r="D470" s="160"/>
      <c r="L470" s="6">
        <f>[1]PEMBERKASAN!$I470-[1]PEMBERKASAN!$J470-[1]PEMBERKASAN!$K470</f>
        <v>0</v>
      </c>
      <c r="N470" s="6">
        <f>[1]PEMBERKASAN!$L470-[1]PEMBERKASAN!$M470</f>
        <v>0</v>
      </c>
    </row>
    <row r="471" spans="1:14" ht="15" customHeight="1">
      <c r="A471" s="6">
        <f t="shared" si="7"/>
        <v>466</v>
      </c>
      <c r="C471" s="160"/>
      <c r="D471" s="160"/>
      <c r="L471" s="6">
        <f>[1]PEMBERKASAN!$I471-[1]PEMBERKASAN!$J471-[1]PEMBERKASAN!$K471</f>
        <v>0</v>
      </c>
      <c r="N471" s="6">
        <f>[1]PEMBERKASAN!$L471-[1]PEMBERKASAN!$M471</f>
        <v>0</v>
      </c>
    </row>
    <row r="472" spans="1:14" ht="15" customHeight="1">
      <c r="A472" s="6">
        <f t="shared" si="7"/>
        <v>467</v>
      </c>
      <c r="C472" s="160"/>
      <c r="D472" s="160"/>
      <c r="L472" s="6">
        <f>[1]PEMBERKASAN!$I472-[1]PEMBERKASAN!$J472-[1]PEMBERKASAN!$K472</f>
        <v>0</v>
      </c>
      <c r="N472" s="6">
        <f>[1]PEMBERKASAN!$L472-[1]PEMBERKASAN!$M472</f>
        <v>0</v>
      </c>
    </row>
    <row r="473" spans="1:14" ht="15" customHeight="1">
      <c r="A473" s="6">
        <f t="shared" si="7"/>
        <v>468</v>
      </c>
      <c r="C473" s="160"/>
      <c r="D473" s="160"/>
      <c r="L473" s="6">
        <f>[1]PEMBERKASAN!$I473-[1]PEMBERKASAN!$J473-[1]PEMBERKASAN!$K473</f>
        <v>0</v>
      </c>
      <c r="N473" s="6">
        <f>[1]PEMBERKASAN!$L473-[1]PEMBERKASAN!$M473</f>
        <v>0</v>
      </c>
    </row>
    <row r="474" spans="1:14" ht="15" customHeight="1">
      <c r="A474" s="6">
        <f t="shared" si="7"/>
        <v>469</v>
      </c>
      <c r="C474" s="160"/>
      <c r="D474" s="160"/>
      <c r="L474" s="6">
        <f>[1]PEMBERKASAN!$I474-[1]PEMBERKASAN!$J474-[1]PEMBERKASAN!$K474</f>
        <v>0</v>
      </c>
      <c r="N474" s="6">
        <f>[1]PEMBERKASAN!$L474-[1]PEMBERKASAN!$M474</f>
        <v>0</v>
      </c>
    </row>
    <row r="475" spans="1:14" ht="15" customHeight="1">
      <c r="A475" s="6">
        <f t="shared" si="7"/>
        <v>470</v>
      </c>
      <c r="C475" s="160"/>
      <c r="D475" s="160"/>
      <c r="L475" s="6">
        <f>[1]PEMBERKASAN!$I475-[1]PEMBERKASAN!$J475-[1]PEMBERKASAN!$K475</f>
        <v>0</v>
      </c>
      <c r="N475" s="6">
        <f>[1]PEMBERKASAN!$L475-[1]PEMBERKASAN!$M475</f>
        <v>0</v>
      </c>
    </row>
    <row r="476" spans="1:14" ht="15" customHeight="1">
      <c r="A476" s="6">
        <f t="shared" si="7"/>
        <v>471</v>
      </c>
      <c r="C476" s="160"/>
      <c r="D476" s="160"/>
      <c r="L476" s="6">
        <f>[1]PEMBERKASAN!$I476-[1]PEMBERKASAN!$J476-[1]PEMBERKASAN!$K476</f>
        <v>0</v>
      </c>
      <c r="N476" s="6">
        <f>[1]PEMBERKASAN!$L476-[1]PEMBERKASAN!$M476</f>
        <v>0</v>
      </c>
    </row>
    <row r="477" spans="1:14" ht="15" customHeight="1">
      <c r="A477" s="6">
        <f t="shared" si="7"/>
        <v>472</v>
      </c>
      <c r="C477" s="160"/>
      <c r="D477" s="160"/>
      <c r="L477" s="6">
        <f>[1]PEMBERKASAN!$I477-[1]PEMBERKASAN!$J477-[1]PEMBERKASAN!$K477</f>
        <v>0</v>
      </c>
      <c r="N477" s="6">
        <f>[1]PEMBERKASAN!$L477-[1]PEMBERKASAN!$M477</f>
        <v>0</v>
      </c>
    </row>
    <row r="478" spans="1:14" ht="15" customHeight="1">
      <c r="A478" s="6">
        <f t="shared" si="7"/>
        <v>473</v>
      </c>
      <c r="C478" s="160"/>
      <c r="D478" s="160"/>
      <c r="L478" s="6">
        <f>[1]PEMBERKASAN!$I478-[1]PEMBERKASAN!$J478-[1]PEMBERKASAN!$K478</f>
        <v>0</v>
      </c>
      <c r="N478" s="6">
        <f>[1]PEMBERKASAN!$L478-[1]PEMBERKASAN!$M478</f>
        <v>0</v>
      </c>
    </row>
    <row r="479" spans="1:14" ht="15" customHeight="1">
      <c r="A479" s="6">
        <f t="shared" si="7"/>
        <v>474</v>
      </c>
      <c r="C479" s="160"/>
      <c r="D479" s="160"/>
      <c r="L479" s="6">
        <f>[1]PEMBERKASAN!$I479-[1]PEMBERKASAN!$J479-[1]PEMBERKASAN!$K479</f>
        <v>0</v>
      </c>
      <c r="N479" s="6">
        <f>[1]PEMBERKASAN!$L479-[1]PEMBERKASAN!$M479</f>
        <v>0</v>
      </c>
    </row>
    <row r="480" spans="1:14" ht="15" customHeight="1">
      <c r="A480" s="6">
        <f t="shared" si="7"/>
        <v>475</v>
      </c>
      <c r="C480" s="160"/>
      <c r="D480" s="160"/>
      <c r="L480" s="6">
        <f>[1]PEMBERKASAN!$I480-[1]PEMBERKASAN!$J480-[1]PEMBERKASAN!$K480</f>
        <v>0</v>
      </c>
      <c r="N480" s="6">
        <f>[1]PEMBERKASAN!$L480-[1]PEMBERKASAN!$M480</f>
        <v>0</v>
      </c>
    </row>
    <row r="481" spans="1:14" ht="15" customHeight="1">
      <c r="A481" s="6">
        <f t="shared" si="7"/>
        <v>476</v>
      </c>
      <c r="C481" s="160"/>
      <c r="D481" s="160"/>
      <c r="L481" s="6">
        <f>[1]PEMBERKASAN!$I481-[1]PEMBERKASAN!$J481-[1]PEMBERKASAN!$K481</f>
        <v>0</v>
      </c>
      <c r="N481" s="6">
        <f>[1]PEMBERKASAN!$L481-[1]PEMBERKASAN!$M481</f>
        <v>0</v>
      </c>
    </row>
    <row r="482" spans="1:14" ht="15" customHeight="1">
      <c r="A482" s="6">
        <f t="shared" si="7"/>
        <v>477</v>
      </c>
      <c r="C482" s="160"/>
      <c r="D482" s="160"/>
      <c r="L482" s="6">
        <f>[1]PEMBERKASAN!$I482-[1]PEMBERKASAN!$J482-[1]PEMBERKASAN!$K482</f>
        <v>0</v>
      </c>
      <c r="N482" s="6">
        <f>[1]PEMBERKASAN!$L482-[1]PEMBERKASAN!$M482</f>
        <v>0</v>
      </c>
    </row>
    <row r="483" spans="1:14" ht="15" customHeight="1">
      <c r="A483" s="6">
        <f t="shared" si="7"/>
        <v>478</v>
      </c>
      <c r="C483" s="160"/>
      <c r="D483" s="160"/>
      <c r="L483" s="6">
        <f>[1]PEMBERKASAN!$I483-[1]PEMBERKASAN!$J483-[1]PEMBERKASAN!$K483</f>
        <v>0</v>
      </c>
      <c r="N483" s="6">
        <f>[1]PEMBERKASAN!$L483-[1]PEMBERKASAN!$M483</f>
        <v>0</v>
      </c>
    </row>
    <row r="484" spans="1:14" ht="15" customHeight="1">
      <c r="A484" s="6">
        <f t="shared" si="7"/>
        <v>479</v>
      </c>
      <c r="C484" s="160"/>
      <c r="D484" s="160"/>
      <c r="L484" s="6">
        <f>[1]PEMBERKASAN!$I484-[1]PEMBERKASAN!$J484-[1]PEMBERKASAN!$K484</f>
        <v>0</v>
      </c>
      <c r="N484" s="6">
        <f>[1]PEMBERKASAN!$L484-[1]PEMBERKASAN!$M484</f>
        <v>0</v>
      </c>
    </row>
    <row r="485" spans="1:14" ht="15" customHeight="1">
      <c r="A485" s="6">
        <f t="shared" si="7"/>
        <v>480</v>
      </c>
      <c r="C485" s="160"/>
      <c r="D485" s="160"/>
      <c r="L485" s="6">
        <f>[1]PEMBERKASAN!$I485-[1]PEMBERKASAN!$J485-[1]PEMBERKASAN!$K485</f>
        <v>0</v>
      </c>
      <c r="N485" s="6">
        <f>[1]PEMBERKASAN!$L485-[1]PEMBERKASAN!$M485</f>
        <v>0</v>
      </c>
    </row>
    <row r="486" spans="1:14" ht="15" customHeight="1">
      <c r="A486" s="6">
        <f t="shared" si="7"/>
        <v>481</v>
      </c>
      <c r="C486" s="160"/>
      <c r="D486" s="160"/>
      <c r="L486" s="6">
        <f>[1]PEMBERKASAN!$I486-[1]PEMBERKASAN!$J486-[1]PEMBERKASAN!$K486</f>
        <v>0</v>
      </c>
      <c r="N486" s="6">
        <f>[1]PEMBERKASAN!$L486-[1]PEMBERKASAN!$M486</f>
        <v>0</v>
      </c>
    </row>
    <row r="487" spans="1:14" ht="15" customHeight="1">
      <c r="A487" s="6">
        <f t="shared" si="7"/>
        <v>482</v>
      </c>
      <c r="C487" s="160"/>
      <c r="D487" s="160"/>
      <c r="L487" s="6">
        <f>[1]PEMBERKASAN!$I487-[1]PEMBERKASAN!$J487-[1]PEMBERKASAN!$K487</f>
        <v>0</v>
      </c>
      <c r="N487" s="6">
        <f>[1]PEMBERKASAN!$L487-[1]PEMBERKASAN!$M487</f>
        <v>0</v>
      </c>
    </row>
    <row r="488" spans="1:14" ht="15" customHeight="1">
      <c r="A488" s="6">
        <f t="shared" si="7"/>
        <v>483</v>
      </c>
      <c r="C488" s="160"/>
      <c r="D488" s="160"/>
      <c r="L488" s="6">
        <f>[1]PEMBERKASAN!$I488-[1]PEMBERKASAN!$J488-[1]PEMBERKASAN!$K488</f>
        <v>0</v>
      </c>
      <c r="N488" s="6">
        <f>[1]PEMBERKASAN!$L488-[1]PEMBERKASAN!$M488</f>
        <v>0</v>
      </c>
    </row>
    <row r="489" spans="1:14" ht="15" customHeight="1">
      <c r="A489" s="6">
        <f t="shared" si="7"/>
        <v>484</v>
      </c>
      <c r="C489" s="160"/>
      <c r="D489" s="160"/>
      <c r="L489" s="6">
        <f>[1]PEMBERKASAN!$I489-[1]PEMBERKASAN!$J489-[1]PEMBERKASAN!$K489</f>
        <v>0</v>
      </c>
      <c r="N489" s="6">
        <f>[1]PEMBERKASAN!$L489-[1]PEMBERKASAN!$M489</f>
        <v>0</v>
      </c>
    </row>
    <row r="490" spans="1:14" ht="15" customHeight="1">
      <c r="A490" s="6">
        <f t="shared" si="7"/>
        <v>485</v>
      </c>
      <c r="C490" s="160"/>
      <c r="D490" s="160"/>
      <c r="L490" s="6">
        <f>[1]PEMBERKASAN!$I490-[1]PEMBERKASAN!$J490-[1]PEMBERKASAN!$K490</f>
        <v>0</v>
      </c>
      <c r="N490" s="6">
        <f>[1]PEMBERKASAN!$L490-[1]PEMBERKASAN!$M490</f>
        <v>0</v>
      </c>
    </row>
    <row r="491" spans="1:14" ht="15" customHeight="1">
      <c r="A491" s="6">
        <f t="shared" si="7"/>
        <v>486</v>
      </c>
      <c r="C491" s="160"/>
      <c r="D491" s="160"/>
      <c r="L491" s="6">
        <f>[1]PEMBERKASAN!$I491-[1]PEMBERKASAN!$J491-[1]PEMBERKASAN!$K491</f>
        <v>0</v>
      </c>
      <c r="N491" s="6">
        <f>[1]PEMBERKASAN!$L491-[1]PEMBERKASAN!$M491</f>
        <v>0</v>
      </c>
    </row>
    <row r="492" spans="1:14" ht="15" customHeight="1">
      <c r="A492" s="6">
        <f t="shared" si="7"/>
        <v>487</v>
      </c>
      <c r="C492" s="160"/>
      <c r="D492" s="160"/>
      <c r="L492" s="6">
        <f>[1]PEMBERKASAN!$I492-[1]PEMBERKASAN!$J492-[1]PEMBERKASAN!$K492</f>
        <v>0</v>
      </c>
      <c r="N492" s="6">
        <f>[1]PEMBERKASAN!$L492-[1]PEMBERKASAN!$M492</f>
        <v>0</v>
      </c>
    </row>
    <row r="493" spans="1:14" ht="15" customHeight="1">
      <c r="A493" s="6">
        <f t="shared" ref="A493:A556" si="8">A492+1</f>
        <v>488</v>
      </c>
      <c r="C493" s="160"/>
      <c r="D493" s="160"/>
      <c r="L493" s="6">
        <f>[1]PEMBERKASAN!$I493-[1]PEMBERKASAN!$J493-[1]PEMBERKASAN!$K493</f>
        <v>0</v>
      </c>
      <c r="N493" s="6">
        <f>[1]PEMBERKASAN!$L493-[1]PEMBERKASAN!$M493</f>
        <v>0</v>
      </c>
    </row>
    <row r="494" spans="1:14" ht="15" customHeight="1">
      <c r="A494" s="6">
        <f t="shared" si="8"/>
        <v>489</v>
      </c>
      <c r="C494" s="160"/>
      <c r="D494" s="160"/>
      <c r="L494" s="6">
        <f>[1]PEMBERKASAN!$I494-[1]PEMBERKASAN!$J494-[1]PEMBERKASAN!$K494</f>
        <v>0</v>
      </c>
      <c r="N494" s="6">
        <f>[1]PEMBERKASAN!$L494-[1]PEMBERKASAN!$M494</f>
        <v>0</v>
      </c>
    </row>
    <row r="495" spans="1:14" ht="15" customHeight="1">
      <c r="A495" s="6">
        <f t="shared" si="8"/>
        <v>490</v>
      </c>
      <c r="C495" s="160"/>
      <c r="D495" s="160"/>
      <c r="L495" s="6">
        <f>[1]PEMBERKASAN!$I495-[1]PEMBERKASAN!$J495-[1]PEMBERKASAN!$K495</f>
        <v>0</v>
      </c>
      <c r="N495" s="6">
        <f>[1]PEMBERKASAN!$L495-[1]PEMBERKASAN!$M495</f>
        <v>0</v>
      </c>
    </row>
    <row r="496" spans="1:14" ht="15" customHeight="1">
      <c r="A496" s="6">
        <f t="shared" si="8"/>
        <v>491</v>
      </c>
      <c r="C496" s="160"/>
      <c r="D496" s="160"/>
      <c r="L496" s="6">
        <f>[1]PEMBERKASAN!$I496-[1]PEMBERKASAN!$J496-[1]PEMBERKASAN!$K496</f>
        <v>0</v>
      </c>
      <c r="N496" s="6">
        <f>[1]PEMBERKASAN!$L496-[1]PEMBERKASAN!$M496</f>
        <v>0</v>
      </c>
    </row>
    <row r="497" spans="1:14" ht="15" customHeight="1">
      <c r="A497" s="6">
        <f t="shared" si="8"/>
        <v>492</v>
      </c>
      <c r="C497" s="160"/>
      <c r="D497" s="160"/>
      <c r="L497" s="6">
        <f>[1]PEMBERKASAN!$I497-[1]PEMBERKASAN!$J497-[1]PEMBERKASAN!$K497</f>
        <v>0</v>
      </c>
      <c r="N497" s="6">
        <f>[1]PEMBERKASAN!$L497-[1]PEMBERKASAN!$M497</f>
        <v>0</v>
      </c>
    </row>
    <row r="498" spans="1:14" ht="15" customHeight="1">
      <c r="A498" s="6">
        <f t="shared" si="8"/>
        <v>493</v>
      </c>
      <c r="C498" s="160"/>
      <c r="D498" s="160"/>
      <c r="L498" s="6">
        <f>[1]PEMBERKASAN!$I498-[1]PEMBERKASAN!$J498-[1]PEMBERKASAN!$K498</f>
        <v>0</v>
      </c>
      <c r="N498" s="6">
        <f>[1]PEMBERKASAN!$L498-[1]PEMBERKASAN!$M498</f>
        <v>0</v>
      </c>
    </row>
    <row r="499" spans="1:14" ht="15" customHeight="1">
      <c r="A499" s="6">
        <f t="shared" si="8"/>
        <v>494</v>
      </c>
      <c r="C499" s="160"/>
      <c r="D499" s="160"/>
      <c r="L499" s="6">
        <f>[1]PEMBERKASAN!$I499-[1]PEMBERKASAN!$J499-[1]PEMBERKASAN!$K499</f>
        <v>0</v>
      </c>
      <c r="N499" s="6">
        <f>[1]PEMBERKASAN!$L499-[1]PEMBERKASAN!$M499</f>
        <v>0</v>
      </c>
    </row>
    <row r="500" spans="1:14" ht="15" customHeight="1">
      <c r="A500" s="6">
        <f t="shared" si="8"/>
        <v>495</v>
      </c>
      <c r="C500" s="160"/>
      <c r="D500" s="160"/>
      <c r="L500" s="6">
        <f>[1]PEMBERKASAN!$I500-[1]PEMBERKASAN!$J500-[1]PEMBERKASAN!$K500</f>
        <v>0</v>
      </c>
      <c r="N500" s="6">
        <f>[1]PEMBERKASAN!$L500-[1]PEMBERKASAN!$M500</f>
        <v>0</v>
      </c>
    </row>
    <row r="501" spans="1:14" ht="15" customHeight="1">
      <c r="A501" s="6">
        <f t="shared" si="8"/>
        <v>496</v>
      </c>
      <c r="C501" s="160"/>
      <c r="D501" s="160"/>
      <c r="L501" s="6">
        <f>[1]PEMBERKASAN!$I501-[1]PEMBERKASAN!$J501-[1]PEMBERKASAN!$K501</f>
        <v>0</v>
      </c>
      <c r="N501" s="6">
        <f>[1]PEMBERKASAN!$L501-[1]PEMBERKASAN!$M501</f>
        <v>0</v>
      </c>
    </row>
    <row r="502" spans="1:14" ht="15" customHeight="1">
      <c r="A502" s="6">
        <f t="shared" si="8"/>
        <v>497</v>
      </c>
      <c r="C502" s="160"/>
      <c r="D502" s="160"/>
      <c r="L502" s="6">
        <f>[1]PEMBERKASAN!$I502-[1]PEMBERKASAN!$J502-[1]PEMBERKASAN!$K502</f>
        <v>0</v>
      </c>
      <c r="N502" s="6">
        <f>[1]PEMBERKASAN!$L502-[1]PEMBERKASAN!$M502</f>
        <v>0</v>
      </c>
    </row>
    <row r="503" spans="1:14" ht="15" customHeight="1">
      <c r="A503" s="6">
        <f t="shared" si="8"/>
        <v>498</v>
      </c>
      <c r="C503" s="160"/>
      <c r="D503" s="160"/>
      <c r="L503" s="6">
        <f>[1]PEMBERKASAN!$I503-[1]PEMBERKASAN!$J503-[1]PEMBERKASAN!$K503</f>
        <v>0</v>
      </c>
      <c r="N503" s="6">
        <f>[1]PEMBERKASAN!$L503-[1]PEMBERKASAN!$M503</f>
        <v>0</v>
      </c>
    </row>
    <row r="504" spans="1:14" ht="15" customHeight="1">
      <c r="A504" s="6">
        <f t="shared" si="8"/>
        <v>499</v>
      </c>
      <c r="C504" s="160"/>
      <c r="D504" s="160"/>
      <c r="L504" s="6">
        <f>[1]PEMBERKASAN!$I504-[1]PEMBERKASAN!$J504-[1]PEMBERKASAN!$K504</f>
        <v>0</v>
      </c>
      <c r="N504" s="6">
        <f>[1]PEMBERKASAN!$L504-[1]PEMBERKASAN!$M504</f>
        <v>0</v>
      </c>
    </row>
    <row r="505" spans="1:14" ht="15" customHeight="1">
      <c r="A505" s="6">
        <f t="shared" si="8"/>
        <v>500</v>
      </c>
      <c r="C505" s="160"/>
      <c r="D505" s="160"/>
      <c r="L505" s="6">
        <f>[1]PEMBERKASAN!$I505-[1]PEMBERKASAN!$J505-[1]PEMBERKASAN!$K505</f>
        <v>0</v>
      </c>
      <c r="N505" s="6">
        <f>[1]PEMBERKASAN!$L505-[1]PEMBERKASAN!$M505</f>
        <v>0</v>
      </c>
    </row>
    <row r="506" spans="1:14" ht="15" customHeight="1">
      <c r="A506" s="6">
        <f t="shared" si="8"/>
        <v>501</v>
      </c>
      <c r="C506" s="160"/>
      <c r="D506" s="160"/>
      <c r="L506" s="6">
        <f>[1]PEMBERKASAN!$I506-[1]PEMBERKASAN!$J506-[1]PEMBERKASAN!$K506</f>
        <v>0</v>
      </c>
      <c r="N506" s="6">
        <f>[1]PEMBERKASAN!$L506-[1]PEMBERKASAN!$M506</f>
        <v>0</v>
      </c>
    </row>
    <row r="507" spans="1:14" ht="15" customHeight="1">
      <c r="A507" s="6">
        <f t="shared" si="8"/>
        <v>502</v>
      </c>
      <c r="C507" s="160"/>
      <c r="D507" s="160"/>
      <c r="L507" s="6">
        <f>[1]PEMBERKASAN!$I507-[1]PEMBERKASAN!$J507-[1]PEMBERKASAN!$K507</f>
        <v>0</v>
      </c>
      <c r="N507" s="6">
        <f>[1]PEMBERKASAN!$L507-[1]PEMBERKASAN!$M507</f>
        <v>0</v>
      </c>
    </row>
    <row r="508" spans="1:14" ht="15" customHeight="1">
      <c r="A508" s="6">
        <f t="shared" si="8"/>
        <v>503</v>
      </c>
      <c r="C508" s="160"/>
      <c r="D508" s="160"/>
      <c r="L508" s="6">
        <f>[1]PEMBERKASAN!$I508-[1]PEMBERKASAN!$J508-[1]PEMBERKASAN!$K508</f>
        <v>0</v>
      </c>
      <c r="N508" s="6">
        <f>[1]PEMBERKASAN!$L508-[1]PEMBERKASAN!$M508</f>
        <v>0</v>
      </c>
    </row>
    <row r="509" spans="1:14" ht="15" customHeight="1">
      <c r="A509" s="6">
        <f t="shared" si="8"/>
        <v>504</v>
      </c>
      <c r="C509" s="160"/>
      <c r="D509" s="160"/>
      <c r="L509" s="6">
        <f>[1]PEMBERKASAN!$I509-[1]PEMBERKASAN!$J509-[1]PEMBERKASAN!$K509</f>
        <v>0</v>
      </c>
      <c r="N509" s="6">
        <f>[1]PEMBERKASAN!$L509-[1]PEMBERKASAN!$M509</f>
        <v>0</v>
      </c>
    </row>
    <row r="510" spans="1:14" ht="15" customHeight="1">
      <c r="A510" s="6">
        <f t="shared" si="8"/>
        <v>505</v>
      </c>
      <c r="C510" s="160"/>
      <c r="D510" s="160"/>
      <c r="L510" s="6">
        <f>[1]PEMBERKASAN!$I510-[1]PEMBERKASAN!$J510-[1]PEMBERKASAN!$K510</f>
        <v>0</v>
      </c>
      <c r="N510" s="6">
        <f>[1]PEMBERKASAN!$L510-[1]PEMBERKASAN!$M510</f>
        <v>0</v>
      </c>
    </row>
    <row r="511" spans="1:14" ht="15" customHeight="1">
      <c r="A511" s="6">
        <f t="shared" si="8"/>
        <v>506</v>
      </c>
      <c r="C511" s="160"/>
      <c r="D511" s="160"/>
      <c r="L511" s="6">
        <f>[1]PEMBERKASAN!$I511-[1]PEMBERKASAN!$J511-[1]PEMBERKASAN!$K511</f>
        <v>0</v>
      </c>
      <c r="N511" s="6">
        <f>[1]PEMBERKASAN!$L511-[1]PEMBERKASAN!$M511</f>
        <v>0</v>
      </c>
    </row>
    <row r="512" spans="1:14" ht="15" customHeight="1">
      <c r="A512" s="6">
        <f t="shared" si="8"/>
        <v>507</v>
      </c>
      <c r="C512" s="160"/>
      <c r="D512" s="160"/>
      <c r="L512" s="6">
        <f>[1]PEMBERKASAN!$I512-[1]PEMBERKASAN!$J512-[1]PEMBERKASAN!$K512</f>
        <v>0</v>
      </c>
      <c r="N512" s="6">
        <f>[1]PEMBERKASAN!$L512-[1]PEMBERKASAN!$M512</f>
        <v>0</v>
      </c>
    </row>
    <row r="513" spans="1:14" ht="15" customHeight="1">
      <c r="A513" s="6">
        <f t="shared" si="8"/>
        <v>508</v>
      </c>
      <c r="C513" s="160"/>
      <c r="D513" s="160"/>
      <c r="L513" s="6">
        <f>[1]PEMBERKASAN!$I513-[1]PEMBERKASAN!$J513-[1]PEMBERKASAN!$K513</f>
        <v>0</v>
      </c>
      <c r="N513" s="6">
        <f>[1]PEMBERKASAN!$L513-[1]PEMBERKASAN!$M513</f>
        <v>0</v>
      </c>
    </row>
    <row r="514" spans="1:14" ht="15" customHeight="1">
      <c r="A514" s="6">
        <f t="shared" si="8"/>
        <v>509</v>
      </c>
      <c r="C514" s="160"/>
      <c r="D514" s="160"/>
      <c r="L514" s="6">
        <f>[1]PEMBERKASAN!$I514-[1]PEMBERKASAN!$J514-[1]PEMBERKASAN!$K514</f>
        <v>0</v>
      </c>
      <c r="N514" s="6">
        <f>[1]PEMBERKASAN!$L514-[1]PEMBERKASAN!$M514</f>
        <v>0</v>
      </c>
    </row>
    <row r="515" spans="1:14" ht="15" customHeight="1">
      <c r="A515" s="6">
        <f t="shared" si="8"/>
        <v>510</v>
      </c>
      <c r="C515" s="160"/>
      <c r="D515" s="160"/>
      <c r="L515" s="6">
        <f>[1]PEMBERKASAN!$I515-[1]PEMBERKASAN!$J515-[1]PEMBERKASAN!$K515</f>
        <v>0</v>
      </c>
      <c r="N515" s="6">
        <f>[1]PEMBERKASAN!$L515-[1]PEMBERKASAN!$M515</f>
        <v>0</v>
      </c>
    </row>
    <row r="516" spans="1:14" ht="15" customHeight="1">
      <c r="A516" s="6">
        <f t="shared" si="8"/>
        <v>511</v>
      </c>
      <c r="C516" s="160"/>
      <c r="D516" s="160"/>
      <c r="L516" s="6">
        <f>[1]PEMBERKASAN!$I516-[1]PEMBERKASAN!$J516-[1]PEMBERKASAN!$K516</f>
        <v>0</v>
      </c>
      <c r="N516" s="6">
        <f>[1]PEMBERKASAN!$L516-[1]PEMBERKASAN!$M516</f>
        <v>0</v>
      </c>
    </row>
    <row r="517" spans="1:14" ht="15" customHeight="1">
      <c r="A517" s="6">
        <f t="shared" si="8"/>
        <v>512</v>
      </c>
      <c r="C517" s="160"/>
      <c r="D517" s="160"/>
      <c r="L517" s="6">
        <f>[1]PEMBERKASAN!$I517-[1]PEMBERKASAN!$J517-[1]PEMBERKASAN!$K517</f>
        <v>0</v>
      </c>
      <c r="N517" s="6">
        <f>[1]PEMBERKASAN!$L517-[1]PEMBERKASAN!$M517</f>
        <v>0</v>
      </c>
    </row>
    <row r="518" spans="1:14" ht="15" customHeight="1">
      <c r="A518" s="6">
        <f t="shared" si="8"/>
        <v>513</v>
      </c>
      <c r="C518" s="160"/>
      <c r="D518" s="160"/>
      <c r="L518" s="6">
        <f>[1]PEMBERKASAN!$I518-[1]PEMBERKASAN!$J518-[1]PEMBERKASAN!$K518</f>
        <v>0</v>
      </c>
      <c r="N518" s="6">
        <f>[1]PEMBERKASAN!$L518-[1]PEMBERKASAN!$M518</f>
        <v>0</v>
      </c>
    </row>
    <row r="519" spans="1:14" ht="15" customHeight="1">
      <c r="A519" s="6">
        <f t="shared" si="8"/>
        <v>514</v>
      </c>
      <c r="C519" s="160"/>
      <c r="D519" s="160"/>
      <c r="L519" s="6">
        <f>[1]PEMBERKASAN!$I519-[1]PEMBERKASAN!$J519-[1]PEMBERKASAN!$K519</f>
        <v>0</v>
      </c>
      <c r="N519" s="6">
        <f>[1]PEMBERKASAN!$L519-[1]PEMBERKASAN!$M519</f>
        <v>0</v>
      </c>
    </row>
    <row r="520" spans="1:14" ht="15" customHeight="1">
      <c r="A520" s="6">
        <f t="shared" si="8"/>
        <v>515</v>
      </c>
      <c r="C520" s="160"/>
      <c r="D520" s="160"/>
      <c r="L520" s="6">
        <f>[1]PEMBERKASAN!$I520-[1]PEMBERKASAN!$J520-[1]PEMBERKASAN!$K520</f>
        <v>0</v>
      </c>
      <c r="N520" s="6">
        <f>[1]PEMBERKASAN!$L520-[1]PEMBERKASAN!$M520</f>
        <v>0</v>
      </c>
    </row>
    <row r="521" spans="1:14" ht="15" customHeight="1">
      <c r="A521" s="6">
        <f t="shared" si="8"/>
        <v>516</v>
      </c>
      <c r="C521" s="160"/>
      <c r="D521" s="160"/>
      <c r="L521" s="6">
        <f>[1]PEMBERKASAN!$I521-[1]PEMBERKASAN!$J521-[1]PEMBERKASAN!$K521</f>
        <v>0</v>
      </c>
      <c r="N521" s="6">
        <f>[1]PEMBERKASAN!$L521-[1]PEMBERKASAN!$M521</f>
        <v>0</v>
      </c>
    </row>
    <row r="522" spans="1:14" ht="15" customHeight="1">
      <c r="A522" s="6">
        <f t="shared" si="8"/>
        <v>517</v>
      </c>
      <c r="C522" s="160"/>
      <c r="D522" s="160"/>
      <c r="L522" s="6">
        <f>[1]PEMBERKASAN!$I522-[1]PEMBERKASAN!$J522-[1]PEMBERKASAN!$K522</f>
        <v>0</v>
      </c>
      <c r="N522" s="6">
        <f>[1]PEMBERKASAN!$L522-[1]PEMBERKASAN!$M522</f>
        <v>0</v>
      </c>
    </row>
    <row r="523" spans="1:14" ht="15" customHeight="1">
      <c r="A523" s="6">
        <f t="shared" si="8"/>
        <v>518</v>
      </c>
      <c r="C523" s="160"/>
      <c r="D523" s="160"/>
      <c r="L523" s="6">
        <f>[1]PEMBERKASAN!$I523-[1]PEMBERKASAN!$J523-[1]PEMBERKASAN!$K523</f>
        <v>0</v>
      </c>
      <c r="N523" s="6">
        <f>[1]PEMBERKASAN!$L523-[1]PEMBERKASAN!$M523</f>
        <v>0</v>
      </c>
    </row>
    <row r="524" spans="1:14" ht="15" customHeight="1">
      <c r="A524" s="6">
        <f t="shared" si="8"/>
        <v>519</v>
      </c>
      <c r="C524" s="160"/>
      <c r="D524" s="160"/>
      <c r="L524" s="6">
        <f>[1]PEMBERKASAN!$I524-[1]PEMBERKASAN!$J524-[1]PEMBERKASAN!$K524</f>
        <v>0</v>
      </c>
      <c r="N524" s="6">
        <f>[1]PEMBERKASAN!$L524-[1]PEMBERKASAN!$M524</f>
        <v>0</v>
      </c>
    </row>
    <row r="525" spans="1:14" ht="15" customHeight="1">
      <c r="A525" s="6">
        <f t="shared" si="8"/>
        <v>520</v>
      </c>
      <c r="C525" s="160"/>
      <c r="D525" s="160"/>
      <c r="L525" s="6">
        <f>[1]PEMBERKASAN!$I525-[1]PEMBERKASAN!$J525-[1]PEMBERKASAN!$K525</f>
        <v>0</v>
      </c>
      <c r="N525" s="6">
        <f>[1]PEMBERKASAN!$L525-[1]PEMBERKASAN!$M525</f>
        <v>0</v>
      </c>
    </row>
    <row r="526" spans="1:14" ht="15" customHeight="1">
      <c r="A526" s="6">
        <f t="shared" si="8"/>
        <v>521</v>
      </c>
      <c r="C526" s="160"/>
      <c r="D526" s="160"/>
      <c r="L526" s="6">
        <f>[1]PEMBERKASAN!$I526-[1]PEMBERKASAN!$J526-[1]PEMBERKASAN!$K526</f>
        <v>0</v>
      </c>
      <c r="N526" s="6">
        <f>[1]PEMBERKASAN!$L526-[1]PEMBERKASAN!$M526</f>
        <v>0</v>
      </c>
    </row>
    <row r="527" spans="1:14" ht="15" customHeight="1">
      <c r="A527" s="6">
        <f t="shared" si="8"/>
        <v>522</v>
      </c>
      <c r="C527" s="160"/>
      <c r="D527" s="160"/>
      <c r="L527" s="6">
        <f>[1]PEMBERKASAN!$I527-[1]PEMBERKASAN!$J527-[1]PEMBERKASAN!$K527</f>
        <v>0</v>
      </c>
      <c r="N527" s="6">
        <f>[1]PEMBERKASAN!$L527-[1]PEMBERKASAN!$M527</f>
        <v>0</v>
      </c>
    </row>
    <row r="528" spans="1:14" ht="15" customHeight="1">
      <c r="A528" s="6">
        <f t="shared" si="8"/>
        <v>523</v>
      </c>
      <c r="C528" s="160"/>
      <c r="D528" s="160"/>
      <c r="L528" s="6">
        <f>[1]PEMBERKASAN!$I528-[1]PEMBERKASAN!$J528-[1]PEMBERKASAN!$K528</f>
        <v>0</v>
      </c>
      <c r="N528" s="6">
        <f>[1]PEMBERKASAN!$L528-[1]PEMBERKASAN!$M528</f>
        <v>0</v>
      </c>
    </row>
    <row r="529" spans="1:14" ht="15" customHeight="1">
      <c r="A529" s="6">
        <f t="shared" si="8"/>
        <v>524</v>
      </c>
      <c r="C529" s="160"/>
      <c r="D529" s="160"/>
      <c r="L529" s="6">
        <f>[1]PEMBERKASAN!$I529-[1]PEMBERKASAN!$J529-[1]PEMBERKASAN!$K529</f>
        <v>0</v>
      </c>
      <c r="N529" s="6">
        <f>[1]PEMBERKASAN!$L529-[1]PEMBERKASAN!$M529</f>
        <v>0</v>
      </c>
    </row>
    <row r="530" spans="1:14" ht="15" customHeight="1">
      <c r="A530" s="6">
        <f t="shared" si="8"/>
        <v>525</v>
      </c>
      <c r="C530" s="160"/>
      <c r="D530" s="160"/>
      <c r="L530" s="6">
        <f>[1]PEMBERKASAN!$I530-[1]PEMBERKASAN!$J530-[1]PEMBERKASAN!$K530</f>
        <v>0</v>
      </c>
      <c r="N530" s="6">
        <f>[1]PEMBERKASAN!$L530-[1]PEMBERKASAN!$M530</f>
        <v>0</v>
      </c>
    </row>
    <row r="531" spans="1:14" ht="15" customHeight="1">
      <c r="A531" s="6">
        <f t="shared" si="8"/>
        <v>526</v>
      </c>
      <c r="C531" s="160"/>
      <c r="D531" s="160"/>
      <c r="L531" s="6">
        <f>[1]PEMBERKASAN!$I531-[1]PEMBERKASAN!$J531-[1]PEMBERKASAN!$K531</f>
        <v>0</v>
      </c>
      <c r="N531" s="6">
        <f>[1]PEMBERKASAN!$L531-[1]PEMBERKASAN!$M531</f>
        <v>0</v>
      </c>
    </row>
    <row r="532" spans="1:14" ht="15" customHeight="1">
      <c r="A532" s="6">
        <f t="shared" si="8"/>
        <v>527</v>
      </c>
      <c r="C532" s="160"/>
      <c r="D532" s="160"/>
      <c r="L532" s="6">
        <f>[1]PEMBERKASAN!$I532-[1]PEMBERKASAN!$J532-[1]PEMBERKASAN!$K532</f>
        <v>0</v>
      </c>
      <c r="N532" s="6">
        <f>[1]PEMBERKASAN!$L532-[1]PEMBERKASAN!$M532</f>
        <v>0</v>
      </c>
    </row>
    <row r="533" spans="1:14" ht="15" customHeight="1">
      <c r="A533" s="6">
        <f t="shared" si="8"/>
        <v>528</v>
      </c>
      <c r="C533" s="160"/>
      <c r="D533" s="160"/>
      <c r="L533" s="6">
        <f>[1]PEMBERKASAN!$I533-[1]PEMBERKASAN!$J533-[1]PEMBERKASAN!$K533</f>
        <v>0</v>
      </c>
      <c r="N533" s="6">
        <f>[1]PEMBERKASAN!$L533-[1]PEMBERKASAN!$M533</f>
        <v>0</v>
      </c>
    </row>
    <row r="534" spans="1:14" ht="15" customHeight="1">
      <c r="A534" s="6">
        <f t="shared" si="8"/>
        <v>529</v>
      </c>
      <c r="C534" s="160"/>
      <c r="D534" s="160"/>
      <c r="L534" s="6">
        <f>[1]PEMBERKASAN!$I534-[1]PEMBERKASAN!$J534-[1]PEMBERKASAN!$K534</f>
        <v>0</v>
      </c>
      <c r="N534" s="6">
        <f>[1]PEMBERKASAN!$L534-[1]PEMBERKASAN!$M534</f>
        <v>0</v>
      </c>
    </row>
    <row r="535" spans="1:14" ht="15" customHeight="1">
      <c r="A535" s="6">
        <f t="shared" si="8"/>
        <v>530</v>
      </c>
      <c r="C535" s="160"/>
      <c r="D535" s="160"/>
      <c r="L535" s="6">
        <f>[1]PEMBERKASAN!$I535-[1]PEMBERKASAN!$J535-[1]PEMBERKASAN!$K535</f>
        <v>0</v>
      </c>
      <c r="N535" s="6">
        <f>[1]PEMBERKASAN!$L535-[1]PEMBERKASAN!$M535</f>
        <v>0</v>
      </c>
    </row>
    <row r="536" spans="1:14" ht="15" customHeight="1">
      <c r="A536" s="6">
        <f t="shared" si="8"/>
        <v>531</v>
      </c>
      <c r="C536" s="160"/>
      <c r="D536" s="160"/>
      <c r="L536" s="6">
        <f>[1]PEMBERKASAN!$I536-[1]PEMBERKASAN!$J536-[1]PEMBERKASAN!$K536</f>
        <v>0</v>
      </c>
      <c r="N536" s="6">
        <f>[1]PEMBERKASAN!$L536-[1]PEMBERKASAN!$M536</f>
        <v>0</v>
      </c>
    </row>
    <row r="537" spans="1:14" ht="15" customHeight="1">
      <c r="A537" s="6">
        <f t="shared" si="8"/>
        <v>532</v>
      </c>
      <c r="C537" s="160"/>
      <c r="D537" s="160"/>
      <c r="L537" s="6">
        <f>[1]PEMBERKASAN!$I537-[1]PEMBERKASAN!$J537-[1]PEMBERKASAN!$K537</f>
        <v>0</v>
      </c>
      <c r="N537" s="6">
        <f>[1]PEMBERKASAN!$L537-[1]PEMBERKASAN!$M537</f>
        <v>0</v>
      </c>
    </row>
    <row r="538" spans="1:14" ht="15" customHeight="1">
      <c r="A538" s="6">
        <f t="shared" si="8"/>
        <v>533</v>
      </c>
      <c r="C538" s="160"/>
      <c r="D538" s="160"/>
      <c r="L538" s="6">
        <f>[1]PEMBERKASAN!$I538-[1]PEMBERKASAN!$J538-[1]PEMBERKASAN!$K538</f>
        <v>0</v>
      </c>
      <c r="N538" s="6">
        <f>[1]PEMBERKASAN!$L538-[1]PEMBERKASAN!$M538</f>
        <v>0</v>
      </c>
    </row>
    <row r="539" spans="1:14" ht="15" customHeight="1">
      <c r="A539" s="6">
        <f t="shared" si="8"/>
        <v>534</v>
      </c>
      <c r="C539" s="160"/>
      <c r="D539" s="160"/>
      <c r="L539" s="6">
        <f>[1]PEMBERKASAN!$I539-[1]PEMBERKASAN!$J539-[1]PEMBERKASAN!$K539</f>
        <v>0</v>
      </c>
      <c r="N539" s="6">
        <f>[1]PEMBERKASAN!$L539-[1]PEMBERKASAN!$M539</f>
        <v>0</v>
      </c>
    </row>
    <row r="540" spans="1:14" ht="15" customHeight="1">
      <c r="A540" s="6">
        <f t="shared" si="8"/>
        <v>535</v>
      </c>
      <c r="C540" s="160"/>
      <c r="D540" s="160"/>
      <c r="L540" s="6">
        <f>[1]PEMBERKASAN!$I540-[1]PEMBERKASAN!$J540-[1]PEMBERKASAN!$K540</f>
        <v>0</v>
      </c>
      <c r="N540" s="6">
        <f>[1]PEMBERKASAN!$L540-[1]PEMBERKASAN!$M540</f>
        <v>0</v>
      </c>
    </row>
    <row r="541" spans="1:14" ht="15" customHeight="1">
      <c r="A541" s="6">
        <f t="shared" si="8"/>
        <v>536</v>
      </c>
      <c r="C541" s="160"/>
      <c r="D541" s="160"/>
      <c r="L541" s="6">
        <f>[1]PEMBERKASAN!$I541-[1]PEMBERKASAN!$J541-[1]PEMBERKASAN!$K541</f>
        <v>0</v>
      </c>
      <c r="N541" s="6">
        <f>[1]PEMBERKASAN!$L541-[1]PEMBERKASAN!$M541</f>
        <v>0</v>
      </c>
    </row>
    <row r="542" spans="1:14" ht="15" customHeight="1">
      <c r="A542" s="6">
        <f t="shared" si="8"/>
        <v>537</v>
      </c>
      <c r="C542" s="160"/>
      <c r="D542" s="160"/>
      <c r="L542" s="6">
        <f>[1]PEMBERKASAN!$I542-[1]PEMBERKASAN!$J542-[1]PEMBERKASAN!$K542</f>
        <v>0</v>
      </c>
      <c r="N542" s="6">
        <f>[1]PEMBERKASAN!$L542-[1]PEMBERKASAN!$M542</f>
        <v>0</v>
      </c>
    </row>
    <row r="543" spans="1:14" ht="15" customHeight="1">
      <c r="A543" s="6">
        <f t="shared" si="8"/>
        <v>538</v>
      </c>
      <c r="C543" s="160"/>
      <c r="D543" s="160"/>
      <c r="L543" s="6">
        <f>[1]PEMBERKASAN!$I543-[1]PEMBERKASAN!$J543-[1]PEMBERKASAN!$K543</f>
        <v>0</v>
      </c>
      <c r="N543" s="6">
        <f>[1]PEMBERKASAN!$L543-[1]PEMBERKASAN!$M543</f>
        <v>0</v>
      </c>
    </row>
    <row r="544" spans="1:14" ht="15" customHeight="1">
      <c r="A544" s="6">
        <f t="shared" si="8"/>
        <v>539</v>
      </c>
      <c r="C544" s="160"/>
      <c r="D544" s="160"/>
      <c r="L544" s="6">
        <f>[1]PEMBERKASAN!$I544-[1]PEMBERKASAN!$J544-[1]PEMBERKASAN!$K544</f>
        <v>0</v>
      </c>
      <c r="N544" s="6">
        <f>[1]PEMBERKASAN!$L544-[1]PEMBERKASAN!$M544</f>
        <v>0</v>
      </c>
    </row>
    <row r="545" spans="1:14" ht="15" customHeight="1">
      <c r="A545" s="6">
        <f t="shared" si="8"/>
        <v>540</v>
      </c>
      <c r="C545" s="160"/>
      <c r="D545" s="160"/>
      <c r="L545" s="6">
        <f>[1]PEMBERKASAN!$I545-[1]PEMBERKASAN!$J545-[1]PEMBERKASAN!$K545</f>
        <v>0</v>
      </c>
      <c r="N545" s="6">
        <f>[1]PEMBERKASAN!$L545-[1]PEMBERKASAN!$M545</f>
        <v>0</v>
      </c>
    </row>
    <row r="546" spans="1:14" ht="15" customHeight="1">
      <c r="A546" s="6">
        <f t="shared" si="8"/>
        <v>541</v>
      </c>
      <c r="C546" s="160"/>
      <c r="D546" s="160"/>
      <c r="L546" s="6">
        <f>[1]PEMBERKASAN!$I546-[1]PEMBERKASAN!$J546-[1]PEMBERKASAN!$K546</f>
        <v>0</v>
      </c>
      <c r="N546" s="6">
        <f>[1]PEMBERKASAN!$L546-[1]PEMBERKASAN!$M546</f>
        <v>0</v>
      </c>
    </row>
    <row r="547" spans="1:14" ht="15" customHeight="1">
      <c r="A547" s="6">
        <f t="shared" si="8"/>
        <v>542</v>
      </c>
      <c r="C547" s="160"/>
      <c r="D547" s="160"/>
      <c r="L547" s="6">
        <f>[1]PEMBERKASAN!$I547-[1]PEMBERKASAN!$J547-[1]PEMBERKASAN!$K547</f>
        <v>0</v>
      </c>
      <c r="N547" s="6">
        <f>[1]PEMBERKASAN!$L547-[1]PEMBERKASAN!$M547</f>
        <v>0</v>
      </c>
    </row>
    <row r="548" spans="1:14" ht="15" customHeight="1">
      <c r="A548" s="6">
        <f t="shared" si="8"/>
        <v>543</v>
      </c>
      <c r="C548" s="160"/>
      <c r="D548" s="160"/>
      <c r="L548" s="6">
        <f>[1]PEMBERKASAN!$I548-[1]PEMBERKASAN!$J548-[1]PEMBERKASAN!$K548</f>
        <v>0</v>
      </c>
      <c r="N548" s="6">
        <f>[1]PEMBERKASAN!$L548-[1]PEMBERKASAN!$M548</f>
        <v>0</v>
      </c>
    </row>
    <row r="549" spans="1:14" ht="15" customHeight="1">
      <c r="A549" s="6">
        <f t="shared" si="8"/>
        <v>544</v>
      </c>
      <c r="C549" s="160"/>
      <c r="D549" s="160"/>
      <c r="L549" s="6">
        <f>[1]PEMBERKASAN!$I549-[1]PEMBERKASAN!$J549-[1]PEMBERKASAN!$K549</f>
        <v>0</v>
      </c>
      <c r="N549" s="6">
        <f>[1]PEMBERKASAN!$L549-[1]PEMBERKASAN!$M549</f>
        <v>0</v>
      </c>
    </row>
    <row r="550" spans="1:14" ht="15" customHeight="1">
      <c r="A550" s="6">
        <f t="shared" si="8"/>
        <v>545</v>
      </c>
      <c r="C550" s="160"/>
      <c r="D550" s="160"/>
      <c r="L550" s="6">
        <f>[1]PEMBERKASAN!$I550-[1]PEMBERKASAN!$J550-[1]PEMBERKASAN!$K550</f>
        <v>0</v>
      </c>
      <c r="N550" s="6">
        <f>[1]PEMBERKASAN!$L550-[1]PEMBERKASAN!$M550</f>
        <v>0</v>
      </c>
    </row>
    <row r="551" spans="1:14" ht="15" customHeight="1">
      <c r="A551" s="6">
        <f t="shared" si="8"/>
        <v>546</v>
      </c>
      <c r="C551" s="160"/>
      <c r="D551" s="160"/>
      <c r="L551" s="6">
        <f>[1]PEMBERKASAN!$I551-[1]PEMBERKASAN!$J551-[1]PEMBERKASAN!$K551</f>
        <v>0</v>
      </c>
      <c r="N551" s="6">
        <f>[1]PEMBERKASAN!$L551-[1]PEMBERKASAN!$M551</f>
        <v>0</v>
      </c>
    </row>
    <row r="552" spans="1:14" ht="15" customHeight="1">
      <c r="A552" s="6">
        <f t="shared" si="8"/>
        <v>547</v>
      </c>
      <c r="C552" s="160"/>
      <c r="D552" s="160"/>
      <c r="L552" s="6">
        <f>[1]PEMBERKASAN!$I552-[1]PEMBERKASAN!$J552-[1]PEMBERKASAN!$K552</f>
        <v>0</v>
      </c>
      <c r="N552" s="6">
        <f>[1]PEMBERKASAN!$L552-[1]PEMBERKASAN!$M552</f>
        <v>0</v>
      </c>
    </row>
    <row r="553" spans="1:14" ht="15" customHeight="1">
      <c r="A553" s="6">
        <f t="shared" si="8"/>
        <v>548</v>
      </c>
      <c r="C553" s="160"/>
      <c r="D553" s="160"/>
      <c r="L553" s="6">
        <f>[1]PEMBERKASAN!$I553-[1]PEMBERKASAN!$J553-[1]PEMBERKASAN!$K553</f>
        <v>0</v>
      </c>
      <c r="N553" s="6">
        <f>[1]PEMBERKASAN!$L553-[1]PEMBERKASAN!$M553</f>
        <v>0</v>
      </c>
    </row>
    <row r="554" spans="1:14" ht="15" customHeight="1">
      <c r="A554" s="6">
        <f t="shared" si="8"/>
        <v>549</v>
      </c>
      <c r="C554" s="160"/>
      <c r="D554" s="160"/>
      <c r="L554" s="6">
        <f>[1]PEMBERKASAN!$I554-[1]PEMBERKASAN!$J554-[1]PEMBERKASAN!$K554</f>
        <v>0</v>
      </c>
      <c r="N554" s="6">
        <f>[1]PEMBERKASAN!$L554-[1]PEMBERKASAN!$M554</f>
        <v>0</v>
      </c>
    </row>
    <row r="555" spans="1:14" ht="15" customHeight="1">
      <c r="A555" s="6">
        <f t="shared" si="8"/>
        <v>550</v>
      </c>
      <c r="C555" s="160"/>
      <c r="D555" s="160"/>
      <c r="L555" s="6">
        <f>[1]PEMBERKASAN!$I555-[1]PEMBERKASAN!$J555-[1]PEMBERKASAN!$K555</f>
        <v>0</v>
      </c>
      <c r="N555" s="6">
        <f>[1]PEMBERKASAN!$L555-[1]PEMBERKASAN!$M555</f>
        <v>0</v>
      </c>
    </row>
    <row r="556" spans="1:14" ht="15" customHeight="1">
      <c r="A556" s="6">
        <f t="shared" si="8"/>
        <v>551</v>
      </c>
      <c r="C556" s="160"/>
      <c r="D556" s="160"/>
      <c r="L556" s="6">
        <f>[1]PEMBERKASAN!$I556-[1]PEMBERKASAN!$J556-[1]PEMBERKASAN!$K556</f>
        <v>0</v>
      </c>
      <c r="N556" s="6">
        <f>[1]PEMBERKASAN!$L556-[1]PEMBERKASAN!$M556</f>
        <v>0</v>
      </c>
    </row>
    <row r="557" spans="1:14" ht="15" customHeight="1">
      <c r="A557" s="6">
        <f t="shared" ref="A557:A620" si="9">A556+1</f>
        <v>552</v>
      </c>
      <c r="C557" s="160"/>
      <c r="D557" s="160"/>
      <c r="L557" s="6">
        <f>[1]PEMBERKASAN!$I557-[1]PEMBERKASAN!$J557-[1]PEMBERKASAN!$K557</f>
        <v>0</v>
      </c>
      <c r="N557" s="6">
        <f>[1]PEMBERKASAN!$L557-[1]PEMBERKASAN!$M557</f>
        <v>0</v>
      </c>
    </row>
    <row r="558" spans="1:14" ht="15" customHeight="1">
      <c r="A558" s="6">
        <f t="shared" si="9"/>
        <v>553</v>
      </c>
      <c r="C558" s="160"/>
      <c r="D558" s="160"/>
      <c r="L558" s="6">
        <f>[1]PEMBERKASAN!$I558-[1]PEMBERKASAN!$J558-[1]PEMBERKASAN!$K558</f>
        <v>0</v>
      </c>
      <c r="N558" s="6">
        <f>[1]PEMBERKASAN!$L558-[1]PEMBERKASAN!$M558</f>
        <v>0</v>
      </c>
    </row>
    <row r="559" spans="1:14" ht="15" customHeight="1">
      <c r="A559" s="6">
        <f t="shared" si="9"/>
        <v>554</v>
      </c>
      <c r="C559" s="160"/>
      <c r="D559" s="160"/>
      <c r="L559" s="6">
        <f>[1]PEMBERKASAN!$I559-[1]PEMBERKASAN!$J559-[1]PEMBERKASAN!$K559</f>
        <v>0</v>
      </c>
      <c r="N559" s="6">
        <f>[1]PEMBERKASAN!$L559-[1]PEMBERKASAN!$M559</f>
        <v>0</v>
      </c>
    </row>
    <row r="560" spans="1:14" ht="15" customHeight="1">
      <c r="A560" s="6">
        <f t="shared" si="9"/>
        <v>555</v>
      </c>
      <c r="C560" s="160"/>
      <c r="D560" s="160"/>
      <c r="L560" s="6">
        <f>[1]PEMBERKASAN!$I560-[1]PEMBERKASAN!$J560-[1]PEMBERKASAN!$K560</f>
        <v>0</v>
      </c>
      <c r="N560" s="6">
        <f>[1]PEMBERKASAN!$L560-[1]PEMBERKASAN!$M560</f>
        <v>0</v>
      </c>
    </row>
    <row r="561" spans="1:14" ht="15" customHeight="1">
      <c r="A561" s="6">
        <f t="shared" si="9"/>
        <v>556</v>
      </c>
      <c r="C561" s="160"/>
      <c r="D561" s="160"/>
      <c r="L561" s="6">
        <f>[1]PEMBERKASAN!$I561-[1]PEMBERKASAN!$J561-[1]PEMBERKASAN!$K561</f>
        <v>0</v>
      </c>
      <c r="N561" s="6">
        <f>[1]PEMBERKASAN!$L561-[1]PEMBERKASAN!$M561</f>
        <v>0</v>
      </c>
    </row>
    <row r="562" spans="1:14" ht="15" customHeight="1">
      <c r="A562" s="6">
        <f t="shared" si="9"/>
        <v>557</v>
      </c>
      <c r="C562" s="160"/>
      <c r="D562" s="160"/>
      <c r="L562" s="6">
        <f>[1]PEMBERKASAN!$I562-[1]PEMBERKASAN!$J562-[1]PEMBERKASAN!$K562</f>
        <v>0</v>
      </c>
      <c r="N562" s="6">
        <f>[1]PEMBERKASAN!$L562-[1]PEMBERKASAN!$M562</f>
        <v>0</v>
      </c>
    </row>
    <row r="563" spans="1:14" ht="15" customHeight="1">
      <c r="A563" s="6">
        <f t="shared" si="9"/>
        <v>558</v>
      </c>
      <c r="C563" s="160"/>
      <c r="D563" s="160"/>
      <c r="L563" s="6">
        <f>[1]PEMBERKASAN!$I563-[1]PEMBERKASAN!$J563-[1]PEMBERKASAN!$K563</f>
        <v>0</v>
      </c>
      <c r="N563" s="6">
        <f>[1]PEMBERKASAN!$L563-[1]PEMBERKASAN!$M563</f>
        <v>0</v>
      </c>
    </row>
    <row r="564" spans="1:14" ht="15" customHeight="1">
      <c r="A564" s="6">
        <f t="shared" si="9"/>
        <v>559</v>
      </c>
      <c r="C564" s="160"/>
      <c r="D564" s="160"/>
      <c r="L564" s="6">
        <f>[1]PEMBERKASAN!$I564-[1]PEMBERKASAN!$J564-[1]PEMBERKASAN!$K564</f>
        <v>0</v>
      </c>
      <c r="N564" s="6">
        <f>[1]PEMBERKASAN!$L564-[1]PEMBERKASAN!$M564</f>
        <v>0</v>
      </c>
    </row>
    <row r="565" spans="1:14" ht="15" customHeight="1">
      <c r="A565" s="6">
        <f t="shared" si="9"/>
        <v>560</v>
      </c>
      <c r="C565" s="160"/>
      <c r="D565" s="160"/>
      <c r="L565" s="6">
        <f>[1]PEMBERKASAN!$I565-[1]PEMBERKASAN!$J565-[1]PEMBERKASAN!$K565</f>
        <v>0</v>
      </c>
      <c r="N565" s="6">
        <f>[1]PEMBERKASAN!$L565-[1]PEMBERKASAN!$M565</f>
        <v>0</v>
      </c>
    </row>
    <row r="566" spans="1:14" ht="15" customHeight="1">
      <c r="A566" s="6">
        <f t="shared" si="9"/>
        <v>561</v>
      </c>
      <c r="C566" s="160"/>
      <c r="D566" s="160"/>
      <c r="L566" s="6">
        <f>[1]PEMBERKASAN!$I566-[1]PEMBERKASAN!$J566-[1]PEMBERKASAN!$K566</f>
        <v>0</v>
      </c>
      <c r="N566" s="6">
        <f>[1]PEMBERKASAN!$L566-[1]PEMBERKASAN!$M566</f>
        <v>0</v>
      </c>
    </row>
    <row r="567" spans="1:14" ht="15" customHeight="1">
      <c r="A567" s="6">
        <f t="shared" si="9"/>
        <v>562</v>
      </c>
      <c r="C567" s="160"/>
      <c r="D567" s="160"/>
      <c r="L567" s="6">
        <f>[1]PEMBERKASAN!$I567-[1]PEMBERKASAN!$J567-[1]PEMBERKASAN!$K567</f>
        <v>0</v>
      </c>
      <c r="N567" s="6">
        <f>[1]PEMBERKASAN!$L567-[1]PEMBERKASAN!$M567</f>
        <v>0</v>
      </c>
    </row>
    <row r="568" spans="1:14" ht="15" customHeight="1">
      <c r="A568" s="6">
        <f t="shared" si="9"/>
        <v>563</v>
      </c>
      <c r="C568" s="160"/>
      <c r="D568" s="160"/>
      <c r="L568" s="6">
        <f>[1]PEMBERKASAN!$I568-[1]PEMBERKASAN!$J568-[1]PEMBERKASAN!$K568</f>
        <v>0</v>
      </c>
      <c r="N568" s="6">
        <f>[1]PEMBERKASAN!$L568-[1]PEMBERKASAN!$M568</f>
        <v>0</v>
      </c>
    </row>
    <row r="569" spans="1:14" ht="15" customHeight="1">
      <c r="A569" s="6">
        <f t="shared" si="9"/>
        <v>564</v>
      </c>
      <c r="C569" s="160"/>
      <c r="D569" s="160"/>
      <c r="L569" s="6">
        <f>[1]PEMBERKASAN!$I569-[1]PEMBERKASAN!$J569-[1]PEMBERKASAN!$K569</f>
        <v>0</v>
      </c>
      <c r="N569" s="6">
        <f>[1]PEMBERKASAN!$L569-[1]PEMBERKASAN!$M569</f>
        <v>0</v>
      </c>
    </row>
    <row r="570" spans="1:14" ht="15" customHeight="1">
      <c r="A570" s="6">
        <f t="shared" si="9"/>
        <v>565</v>
      </c>
      <c r="C570" s="160"/>
      <c r="D570" s="160"/>
      <c r="L570" s="6">
        <f>[1]PEMBERKASAN!$I570-[1]PEMBERKASAN!$J570-[1]PEMBERKASAN!$K570</f>
        <v>0</v>
      </c>
      <c r="N570" s="6">
        <f>[1]PEMBERKASAN!$L570-[1]PEMBERKASAN!$M570</f>
        <v>0</v>
      </c>
    </row>
    <row r="571" spans="1:14" ht="15" customHeight="1">
      <c r="A571" s="6">
        <f t="shared" si="9"/>
        <v>566</v>
      </c>
      <c r="C571" s="160"/>
      <c r="D571" s="160"/>
      <c r="L571" s="6">
        <f>[1]PEMBERKASAN!$I571-[1]PEMBERKASAN!$J571-[1]PEMBERKASAN!$K571</f>
        <v>0</v>
      </c>
      <c r="N571" s="6">
        <f>[1]PEMBERKASAN!$L571-[1]PEMBERKASAN!$M571</f>
        <v>0</v>
      </c>
    </row>
    <row r="572" spans="1:14" ht="15" customHeight="1">
      <c r="A572" s="6">
        <f t="shared" si="9"/>
        <v>567</v>
      </c>
      <c r="C572" s="160"/>
      <c r="D572" s="160"/>
      <c r="L572" s="6">
        <f>[1]PEMBERKASAN!$I572-[1]PEMBERKASAN!$J572-[1]PEMBERKASAN!$K572</f>
        <v>0</v>
      </c>
      <c r="N572" s="6">
        <f>[1]PEMBERKASAN!$L572-[1]PEMBERKASAN!$M572</f>
        <v>0</v>
      </c>
    </row>
    <row r="573" spans="1:14" ht="15" customHeight="1">
      <c r="A573" s="6">
        <f t="shared" si="9"/>
        <v>568</v>
      </c>
      <c r="C573" s="160"/>
      <c r="D573" s="160"/>
      <c r="L573" s="6">
        <f>[1]PEMBERKASAN!$I573-[1]PEMBERKASAN!$J573-[1]PEMBERKASAN!$K573</f>
        <v>0</v>
      </c>
      <c r="N573" s="6">
        <f>[1]PEMBERKASAN!$L573-[1]PEMBERKASAN!$M573</f>
        <v>0</v>
      </c>
    </row>
    <row r="574" spans="1:14" ht="15" customHeight="1">
      <c r="A574" s="6">
        <f t="shared" si="9"/>
        <v>569</v>
      </c>
      <c r="C574" s="160"/>
      <c r="D574" s="160"/>
      <c r="L574" s="6">
        <f>[1]PEMBERKASAN!$I574-[1]PEMBERKASAN!$J574-[1]PEMBERKASAN!$K574</f>
        <v>0</v>
      </c>
      <c r="N574" s="6">
        <f>[1]PEMBERKASAN!$L574-[1]PEMBERKASAN!$M574</f>
        <v>0</v>
      </c>
    </row>
    <row r="575" spans="1:14" ht="15" customHeight="1">
      <c r="A575" s="6">
        <f t="shared" si="9"/>
        <v>570</v>
      </c>
      <c r="C575" s="160"/>
      <c r="D575" s="160"/>
      <c r="L575" s="6">
        <f>[1]PEMBERKASAN!$I575-[1]PEMBERKASAN!$J575-[1]PEMBERKASAN!$K575</f>
        <v>0</v>
      </c>
      <c r="N575" s="6">
        <f>[1]PEMBERKASAN!$L575-[1]PEMBERKASAN!$M575</f>
        <v>0</v>
      </c>
    </row>
    <row r="576" spans="1:14" ht="15" customHeight="1">
      <c r="A576" s="6">
        <f t="shared" si="9"/>
        <v>571</v>
      </c>
      <c r="C576" s="160"/>
      <c r="D576" s="160"/>
      <c r="L576" s="6">
        <f>[1]PEMBERKASAN!$I576-[1]PEMBERKASAN!$J576-[1]PEMBERKASAN!$K576</f>
        <v>0</v>
      </c>
      <c r="N576" s="6">
        <f>[1]PEMBERKASAN!$L576-[1]PEMBERKASAN!$M576</f>
        <v>0</v>
      </c>
    </row>
    <row r="577" spans="1:14" ht="15" customHeight="1">
      <c r="A577" s="6">
        <f t="shared" si="9"/>
        <v>572</v>
      </c>
      <c r="C577" s="160"/>
      <c r="D577" s="160"/>
      <c r="L577" s="6">
        <f>[1]PEMBERKASAN!$I577-[1]PEMBERKASAN!$J577-[1]PEMBERKASAN!$K577</f>
        <v>0</v>
      </c>
      <c r="N577" s="6">
        <f>[1]PEMBERKASAN!$L577-[1]PEMBERKASAN!$M577</f>
        <v>0</v>
      </c>
    </row>
    <row r="578" spans="1:14" ht="15" customHeight="1">
      <c r="A578" s="6">
        <f t="shared" si="9"/>
        <v>573</v>
      </c>
      <c r="C578" s="160"/>
      <c r="D578" s="160"/>
      <c r="L578" s="6">
        <f>[1]PEMBERKASAN!$I578-[1]PEMBERKASAN!$J578-[1]PEMBERKASAN!$K578</f>
        <v>0</v>
      </c>
      <c r="N578" s="6">
        <f>[1]PEMBERKASAN!$L578-[1]PEMBERKASAN!$M578</f>
        <v>0</v>
      </c>
    </row>
    <row r="579" spans="1:14" ht="15" customHeight="1">
      <c r="A579" s="6">
        <f t="shared" si="9"/>
        <v>574</v>
      </c>
      <c r="C579" s="160"/>
      <c r="D579" s="160"/>
      <c r="L579" s="6">
        <f>[1]PEMBERKASAN!$I579-[1]PEMBERKASAN!$J579-[1]PEMBERKASAN!$K579</f>
        <v>0</v>
      </c>
      <c r="N579" s="6">
        <f>[1]PEMBERKASAN!$L579-[1]PEMBERKASAN!$M579</f>
        <v>0</v>
      </c>
    </row>
    <row r="580" spans="1:14" ht="15" customHeight="1">
      <c r="A580" s="6">
        <f t="shared" si="9"/>
        <v>575</v>
      </c>
      <c r="C580" s="160"/>
      <c r="D580" s="160"/>
      <c r="L580" s="6">
        <f>[1]PEMBERKASAN!$I580-[1]PEMBERKASAN!$J580-[1]PEMBERKASAN!$K580</f>
        <v>0</v>
      </c>
      <c r="N580" s="6">
        <f>[1]PEMBERKASAN!$L580-[1]PEMBERKASAN!$M580</f>
        <v>0</v>
      </c>
    </row>
    <row r="581" spans="1:14" ht="15" customHeight="1">
      <c r="A581" s="6">
        <f t="shared" si="9"/>
        <v>576</v>
      </c>
      <c r="C581" s="160"/>
      <c r="D581" s="160"/>
      <c r="L581" s="6">
        <f>[1]PEMBERKASAN!$I581-[1]PEMBERKASAN!$J581-[1]PEMBERKASAN!$K581</f>
        <v>0</v>
      </c>
      <c r="N581" s="6">
        <f>[1]PEMBERKASAN!$L581-[1]PEMBERKASAN!$M581</f>
        <v>0</v>
      </c>
    </row>
    <row r="582" spans="1:14" ht="15" customHeight="1">
      <c r="A582" s="6">
        <f t="shared" si="9"/>
        <v>577</v>
      </c>
      <c r="C582" s="160"/>
      <c r="D582" s="160"/>
      <c r="L582" s="6">
        <f>[1]PEMBERKASAN!$I582-[1]PEMBERKASAN!$J582-[1]PEMBERKASAN!$K582</f>
        <v>0</v>
      </c>
      <c r="N582" s="6">
        <f>[1]PEMBERKASAN!$L582-[1]PEMBERKASAN!$M582</f>
        <v>0</v>
      </c>
    </row>
    <row r="583" spans="1:14" ht="15" customHeight="1">
      <c r="A583" s="6">
        <f t="shared" si="9"/>
        <v>578</v>
      </c>
      <c r="C583" s="160"/>
      <c r="D583" s="160"/>
      <c r="L583" s="6">
        <f>[1]PEMBERKASAN!$I583-[1]PEMBERKASAN!$J583-[1]PEMBERKASAN!$K583</f>
        <v>0</v>
      </c>
      <c r="N583" s="6">
        <f>[1]PEMBERKASAN!$L583-[1]PEMBERKASAN!$M583</f>
        <v>0</v>
      </c>
    </row>
    <row r="584" spans="1:14" ht="15" customHeight="1">
      <c r="A584" s="6">
        <f t="shared" si="9"/>
        <v>579</v>
      </c>
      <c r="C584" s="160"/>
      <c r="D584" s="160"/>
      <c r="L584" s="6">
        <f>[1]PEMBERKASAN!$I584-[1]PEMBERKASAN!$J584-[1]PEMBERKASAN!$K584</f>
        <v>0</v>
      </c>
      <c r="N584" s="6">
        <f>[1]PEMBERKASAN!$L584-[1]PEMBERKASAN!$M584</f>
        <v>0</v>
      </c>
    </row>
    <row r="585" spans="1:14" ht="15" customHeight="1">
      <c r="A585" s="6">
        <f t="shared" si="9"/>
        <v>580</v>
      </c>
      <c r="C585" s="160"/>
      <c r="D585" s="160"/>
      <c r="L585" s="6">
        <f>[1]PEMBERKASAN!$I585-[1]PEMBERKASAN!$J585-[1]PEMBERKASAN!$K585</f>
        <v>0</v>
      </c>
      <c r="N585" s="6">
        <f>[1]PEMBERKASAN!$L585-[1]PEMBERKASAN!$M585</f>
        <v>0</v>
      </c>
    </row>
    <row r="586" spans="1:14" ht="15" customHeight="1">
      <c r="A586" s="6">
        <f t="shared" si="9"/>
        <v>581</v>
      </c>
      <c r="C586" s="160"/>
      <c r="D586" s="160"/>
      <c r="L586" s="6">
        <f>[1]PEMBERKASAN!$I586-[1]PEMBERKASAN!$J586-[1]PEMBERKASAN!$K586</f>
        <v>0</v>
      </c>
      <c r="N586" s="6">
        <f>[1]PEMBERKASAN!$L586-[1]PEMBERKASAN!$M586</f>
        <v>0</v>
      </c>
    </row>
    <row r="587" spans="1:14" ht="15" customHeight="1">
      <c r="A587" s="6">
        <f t="shared" si="9"/>
        <v>582</v>
      </c>
      <c r="C587" s="160"/>
      <c r="D587" s="160"/>
      <c r="L587" s="6">
        <f>[1]PEMBERKASAN!$I587-[1]PEMBERKASAN!$J587-[1]PEMBERKASAN!$K587</f>
        <v>0</v>
      </c>
      <c r="N587" s="6">
        <f>[1]PEMBERKASAN!$L587-[1]PEMBERKASAN!$M587</f>
        <v>0</v>
      </c>
    </row>
    <row r="588" spans="1:14" ht="15" customHeight="1">
      <c r="A588" s="6">
        <f t="shared" si="9"/>
        <v>583</v>
      </c>
      <c r="C588" s="160"/>
      <c r="D588" s="160"/>
      <c r="L588" s="6">
        <f>[1]PEMBERKASAN!$I588-[1]PEMBERKASAN!$J588-[1]PEMBERKASAN!$K588</f>
        <v>0</v>
      </c>
      <c r="N588" s="6">
        <f>[1]PEMBERKASAN!$L588-[1]PEMBERKASAN!$M588</f>
        <v>0</v>
      </c>
    </row>
    <row r="589" spans="1:14" ht="15" customHeight="1">
      <c r="A589" s="6">
        <f t="shared" si="9"/>
        <v>584</v>
      </c>
      <c r="C589" s="160"/>
      <c r="D589" s="160"/>
      <c r="L589" s="6">
        <f>[1]PEMBERKASAN!$I589-[1]PEMBERKASAN!$J589-[1]PEMBERKASAN!$K589</f>
        <v>0</v>
      </c>
      <c r="N589" s="6">
        <f>[1]PEMBERKASAN!$L589-[1]PEMBERKASAN!$M589</f>
        <v>0</v>
      </c>
    </row>
    <row r="590" spans="1:14" ht="15" customHeight="1">
      <c r="A590" s="6">
        <f t="shared" si="9"/>
        <v>585</v>
      </c>
      <c r="C590" s="160"/>
      <c r="D590" s="160"/>
      <c r="L590" s="6">
        <f>[1]PEMBERKASAN!$I590-[1]PEMBERKASAN!$J590-[1]PEMBERKASAN!$K590</f>
        <v>0</v>
      </c>
      <c r="N590" s="6">
        <f>[1]PEMBERKASAN!$L590-[1]PEMBERKASAN!$M590</f>
        <v>0</v>
      </c>
    </row>
    <row r="591" spans="1:14" ht="15" customHeight="1">
      <c r="A591" s="6">
        <f t="shared" si="9"/>
        <v>586</v>
      </c>
      <c r="C591" s="160"/>
      <c r="D591" s="160"/>
      <c r="L591" s="6">
        <f>[1]PEMBERKASAN!$I591-[1]PEMBERKASAN!$J591-[1]PEMBERKASAN!$K591</f>
        <v>0</v>
      </c>
      <c r="N591" s="6">
        <f>[1]PEMBERKASAN!$L591-[1]PEMBERKASAN!$M591</f>
        <v>0</v>
      </c>
    </row>
    <row r="592" spans="1:14" ht="15" customHeight="1">
      <c r="A592" s="6">
        <f t="shared" si="9"/>
        <v>587</v>
      </c>
      <c r="C592" s="160"/>
      <c r="D592" s="160"/>
      <c r="L592" s="6">
        <f>[1]PEMBERKASAN!$I592-[1]PEMBERKASAN!$J592-[1]PEMBERKASAN!$K592</f>
        <v>0</v>
      </c>
      <c r="N592" s="6">
        <f>[1]PEMBERKASAN!$L592-[1]PEMBERKASAN!$M592</f>
        <v>0</v>
      </c>
    </row>
    <row r="593" spans="1:14" ht="15" customHeight="1">
      <c r="A593" s="6">
        <f t="shared" si="9"/>
        <v>588</v>
      </c>
      <c r="C593" s="160"/>
      <c r="D593" s="160"/>
      <c r="L593" s="6">
        <f>[1]PEMBERKASAN!$I593-[1]PEMBERKASAN!$J593-[1]PEMBERKASAN!$K593</f>
        <v>0</v>
      </c>
      <c r="N593" s="6">
        <f>[1]PEMBERKASAN!$L593-[1]PEMBERKASAN!$M593</f>
        <v>0</v>
      </c>
    </row>
    <row r="594" spans="1:14" ht="15" customHeight="1">
      <c r="A594" s="6">
        <f t="shared" si="9"/>
        <v>589</v>
      </c>
      <c r="C594" s="160"/>
      <c r="D594" s="160"/>
      <c r="L594" s="6">
        <f>[1]PEMBERKASAN!$I594-[1]PEMBERKASAN!$J594-[1]PEMBERKASAN!$K594</f>
        <v>0</v>
      </c>
      <c r="N594" s="6">
        <f>[1]PEMBERKASAN!$L594-[1]PEMBERKASAN!$M594</f>
        <v>0</v>
      </c>
    </row>
    <row r="595" spans="1:14" ht="15" customHeight="1">
      <c r="A595" s="6">
        <f t="shared" si="9"/>
        <v>590</v>
      </c>
      <c r="C595" s="160"/>
      <c r="D595" s="160"/>
      <c r="L595" s="6">
        <f>[1]PEMBERKASAN!$I595-[1]PEMBERKASAN!$J595-[1]PEMBERKASAN!$K595</f>
        <v>0</v>
      </c>
      <c r="N595" s="6">
        <f>[1]PEMBERKASAN!$L595-[1]PEMBERKASAN!$M595</f>
        <v>0</v>
      </c>
    </row>
    <row r="596" spans="1:14" ht="15" customHeight="1">
      <c r="A596" s="6">
        <f t="shared" si="9"/>
        <v>591</v>
      </c>
      <c r="C596" s="160"/>
      <c r="D596" s="160"/>
      <c r="L596" s="6">
        <f>[1]PEMBERKASAN!$I596-[1]PEMBERKASAN!$J596-[1]PEMBERKASAN!$K596</f>
        <v>0</v>
      </c>
      <c r="N596" s="6">
        <f>[1]PEMBERKASAN!$L596-[1]PEMBERKASAN!$M596</f>
        <v>0</v>
      </c>
    </row>
    <row r="597" spans="1:14" ht="15" customHeight="1">
      <c r="A597" s="6">
        <f t="shared" si="9"/>
        <v>592</v>
      </c>
      <c r="C597" s="160"/>
      <c r="D597" s="160"/>
      <c r="L597" s="6">
        <f>[1]PEMBERKASAN!$I597-[1]PEMBERKASAN!$J597-[1]PEMBERKASAN!$K597</f>
        <v>0</v>
      </c>
      <c r="N597" s="6">
        <f>[1]PEMBERKASAN!$L597-[1]PEMBERKASAN!$M597</f>
        <v>0</v>
      </c>
    </row>
    <row r="598" spans="1:14" ht="15" customHeight="1">
      <c r="A598" s="6">
        <f t="shared" si="9"/>
        <v>593</v>
      </c>
      <c r="C598" s="160"/>
      <c r="D598" s="160"/>
      <c r="L598" s="6">
        <f>[1]PEMBERKASAN!$I598-[1]PEMBERKASAN!$J598-[1]PEMBERKASAN!$K598</f>
        <v>0</v>
      </c>
      <c r="N598" s="6">
        <f>[1]PEMBERKASAN!$L598-[1]PEMBERKASAN!$M598</f>
        <v>0</v>
      </c>
    </row>
    <row r="599" spans="1:14" ht="15" customHeight="1">
      <c r="A599" s="6">
        <f t="shared" si="9"/>
        <v>594</v>
      </c>
      <c r="C599" s="160"/>
      <c r="D599" s="160"/>
      <c r="L599" s="6">
        <f>[1]PEMBERKASAN!$I599-[1]PEMBERKASAN!$J599-[1]PEMBERKASAN!$K599</f>
        <v>0</v>
      </c>
      <c r="N599" s="6">
        <f>[1]PEMBERKASAN!$L599-[1]PEMBERKASAN!$M599</f>
        <v>0</v>
      </c>
    </row>
    <row r="600" spans="1:14" ht="15" customHeight="1">
      <c r="A600" s="6">
        <f t="shared" si="9"/>
        <v>595</v>
      </c>
      <c r="C600" s="160"/>
      <c r="D600" s="160"/>
      <c r="L600" s="6">
        <f>[1]PEMBERKASAN!$I600-[1]PEMBERKASAN!$J600-[1]PEMBERKASAN!$K600</f>
        <v>0</v>
      </c>
      <c r="N600" s="6">
        <f>[1]PEMBERKASAN!$L600-[1]PEMBERKASAN!$M600</f>
        <v>0</v>
      </c>
    </row>
    <row r="601" spans="1:14" ht="15" customHeight="1">
      <c r="A601" s="6">
        <f t="shared" si="9"/>
        <v>596</v>
      </c>
      <c r="C601" s="160"/>
      <c r="D601" s="160"/>
      <c r="L601" s="6">
        <f>[1]PEMBERKASAN!$I601-[1]PEMBERKASAN!$J601-[1]PEMBERKASAN!$K601</f>
        <v>0</v>
      </c>
      <c r="N601" s="6">
        <f>[1]PEMBERKASAN!$L601-[1]PEMBERKASAN!$M601</f>
        <v>0</v>
      </c>
    </row>
    <row r="602" spans="1:14" ht="15" customHeight="1">
      <c r="A602" s="6">
        <f t="shared" si="9"/>
        <v>597</v>
      </c>
      <c r="C602" s="160"/>
      <c r="D602" s="160"/>
      <c r="L602" s="6">
        <f>[1]PEMBERKASAN!$I602-[1]PEMBERKASAN!$J602-[1]PEMBERKASAN!$K602</f>
        <v>0</v>
      </c>
      <c r="N602" s="6">
        <f>[1]PEMBERKASAN!$L602-[1]PEMBERKASAN!$M602</f>
        <v>0</v>
      </c>
    </row>
    <row r="603" spans="1:14" ht="15" customHeight="1">
      <c r="A603" s="6">
        <f t="shared" si="9"/>
        <v>598</v>
      </c>
      <c r="C603" s="160"/>
      <c r="D603" s="160"/>
      <c r="L603" s="6">
        <f>[1]PEMBERKASAN!$I603-[1]PEMBERKASAN!$J603-[1]PEMBERKASAN!$K603</f>
        <v>0</v>
      </c>
      <c r="N603" s="6">
        <f>[1]PEMBERKASAN!$L603-[1]PEMBERKASAN!$M603</f>
        <v>0</v>
      </c>
    </row>
    <row r="604" spans="1:14" ht="15" customHeight="1">
      <c r="A604" s="6">
        <f t="shared" si="9"/>
        <v>599</v>
      </c>
      <c r="C604" s="160"/>
      <c r="D604" s="160"/>
      <c r="L604" s="6">
        <f>[1]PEMBERKASAN!$I604-[1]PEMBERKASAN!$J604-[1]PEMBERKASAN!$K604</f>
        <v>0</v>
      </c>
      <c r="N604" s="6">
        <f>[1]PEMBERKASAN!$L604-[1]PEMBERKASAN!$M604</f>
        <v>0</v>
      </c>
    </row>
    <row r="605" spans="1:14" ht="15" customHeight="1">
      <c r="A605" s="6">
        <f t="shared" si="9"/>
        <v>600</v>
      </c>
      <c r="C605" s="160"/>
      <c r="D605" s="160"/>
      <c r="L605" s="6">
        <f>[1]PEMBERKASAN!$I605-[1]PEMBERKASAN!$J605-[1]PEMBERKASAN!$K605</f>
        <v>0</v>
      </c>
      <c r="N605" s="6">
        <f>[1]PEMBERKASAN!$L605-[1]PEMBERKASAN!$M605</f>
        <v>0</v>
      </c>
    </row>
    <row r="606" spans="1:14" ht="15" customHeight="1">
      <c r="A606" s="6">
        <f t="shared" si="9"/>
        <v>601</v>
      </c>
      <c r="C606" s="160"/>
      <c r="D606" s="160"/>
      <c r="L606" s="6">
        <f>[1]PEMBERKASAN!$I606-[1]PEMBERKASAN!$J606-[1]PEMBERKASAN!$K606</f>
        <v>0</v>
      </c>
      <c r="N606" s="6">
        <f>[1]PEMBERKASAN!$L606-[1]PEMBERKASAN!$M606</f>
        <v>0</v>
      </c>
    </row>
    <row r="607" spans="1:14" ht="15" customHeight="1">
      <c r="A607" s="6">
        <f t="shared" si="9"/>
        <v>602</v>
      </c>
      <c r="C607" s="160"/>
      <c r="D607" s="160"/>
      <c r="L607" s="6">
        <f>[1]PEMBERKASAN!$I607-[1]PEMBERKASAN!$J607-[1]PEMBERKASAN!$K607</f>
        <v>0</v>
      </c>
      <c r="N607" s="6">
        <f>[1]PEMBERKASAN!$L607-[1]PEMBERKASAN!$M607</f>
        <v>0</v>
      </c>
    </row>
    <row r="608" spans="1:14" ht="15" customHeight="1">
      <c r="A608" s="6">
        <f t="shared" si="9"/>
        <v>603</v>
      </c>
      <c r="C608" s="160"/>
      <c r="D608" s="160"/>
      <c r="L608" s="6">
        <f>[1]PEMBERKASAN!$I608-[1]PEMBERKASAN!$J608-[1]PEMBERKASAN!$K608</f>
        <v>0</v>
      </c>
      <c r="N608" s="6">
        <f>[1]PEMBERKASAN!$L608-[1]PEMBERKASAN!$M608</f>
        <v>0</v>
      </c>
    </row>
    <row r="609" spans="1:14" ht="15" customHeight="1">
      <c r="A609" s="6">
        <f t="shared" si="9"/>
        <v>604</v>
      </c>
      <c r="C609" s="160"/>
      <c r="D609" s="160"/>
      <c r="L609" s="6">
        <f>[1]PEMBERKASAN!$I609-[1]PEMBERKASAN!$J609-[1]PEMBERKASAN!$K609</f>
        <v>0</v>
      </c>
      <c r="N609" s="6">
        <f>[1]PEMBERKASAN!$L609-[1]PEMBERKASAN!$M609</f>
        <v>0</v>
      </c>
    </row>
    <row r="610" spans="1:14" ht="15" customHeight="1">
      <c r="A610" s="6">
        <f t="shared" si="9"/>
        <v>605</v>
      </c>
      <c r="C610" s="160"/>
      <c r="D610" s="160"/>
      <c r="L610" s="6">
        <f>[1]PEMBERKASAN!$I610-[1]PEMBERKASAN!$J610-[1]PEMBERKASAN!$K610</f>
        <v>0</v>
      </c>
      <c r="N610" s="6">
        <f>[1]PEMBERKASAN!$L610-[1]PEMBERKASAN!$M610</f>
        <v>0</v>
      </c>
    </row>
    <row r="611" spans="1:14" ht="15" customHeight="1">
      <c r="A611" s="6">
        <f t="shared" si="9"/>
        <v>606</v>
      </c>
      <c r="C611" s="160"/>
      <c r="D611" s="160"/>
      <c r="L611" s="6">
        <f>[1]PEMBERKASAN!$I611-[1]PEMBERKASAN!$J611-[1]PEMBERKASAN!$K611</f>
        <v>0</v>
      </c>
      <c r="N611" s="6">
        <f>[1]PEMBERKASAN!$L611-[1]PEMBERKASAN!$M611</f>
        <v>0</v>
      </c>
    </row>
    <row r="612" spans="1:14" ht="15" customHeight="1">
      <c r="A612" s="6">
        <f t="shared" si="9"/>
        <v>607</v>
      </c>
      <c r="C612" s="160"/>
      <c r="D612" s="160"/>
      <c r="L612" s="6">
        <f>[1]PEMBERKASAN!$I612-[1]PEMBERKASAN!$J612-[1]PEMBERKASAN!$K612</f>
        <v>0</v>
      </c>
      <c r="N612" s="6">
        <f>[1]PEMBERKASAN!$L612-[1]PEMBERKASAN!$M612</f>
        <v>0</v>
      </c>
    </row>
    <row r="613" spans="1:14" ht="15" customHeight="1">
      <c r="A613" s="6">
        <f t="shared" si="9"/>
        <v>608</v>
      </c>
      <c r="C613" s="160"/>
      <c r="D613" s="160"/>
      <c r="L613" s="6">
        <f>[1]PEMBERKASAN!$I613-[1]PEMBERKASAN!$J613-[1]PEMBERKASAN!$K613</f>
        <v>0</v>
      </c>
      <c r="N613" s="6">
        <f>[1]PEMBERKASAN!$L613-[1]PEMBERKASAN!$M613</f>
        <v>0</v>
      </c>
    </row>
    <row r="614" spans="1:14" ht="15" customHeight="1">
      <c r="A614" s="6">
        <f t="shared" si="9"/>
        <v>609</v>
      </c>
      <c r="C614" s="160"/>
      <c r="D614" s="160"/>
      <c r="L614" s="6">
        <f>[1]PEMBERKASAN!$I614-[1]PEMBERKASAN!$J614-[1]PEMBERKASAN!$K614</f>
        <v>0</v>
      </c>
      <c r="N614" s="6">
        <f>[1]PEMBERKASAN!$L614-[1]PEMBERKASAN!$M614</f>
        <v>0</v>
      </c>
    </row>
    <row r="615" spans="1:14" ht="15" customHeight="1">
      <c r="A615" s="6">
        <f t="shared" si="9"/>
        <v>610</v>
      </c>
      <c r="C615" s="160"/>
      <c r="D615" s="160"/>
      <c r="L615" s="6">
        <f>[1]PEMBERKASAN!$I615-[1]PEMBERKASAN!$J615-[1]PEMBERKASAN!$K615</f>
        <v>0</v>
      </c>
      <c r="N615" s="6">
        <f>[1]PEMBERKASAN!$L615-[1]PEMBERKASAN!$M615</f>
        <v>0</v>
      </c>
    </row>
    <row r="616" spans="1:14" ht="15" customHeight="1">
      <c r="A616" s="6">
        <f t="shared" si="9"/>
        <v>611</v>
      </c>
      <c r="C616" s="160"/>
      <c r="D616" s="160"/>
      <c r="L616" s="6">
        <f>[1]PEMBERKASAN!$I616-[1]PEMBERKASAN!$J616-[1]PEMBERKASAN!$K616</f>
        <v>0</v>
      </c>
      <c r="N616" s="6">
        <f>[1]PEMBERKASAN!$L616-[1]PEMBERKASAN!$M616</f>
        <v>0</v>
      </c>
    </row>
    <row r="617" spans="1:14" ht="15" customHeight="1">
      <c r="A617" s="6">
        <f t="shared" si="9"/>
        <v>612</v>
      </c>
      <c r="C617" s="160"/>
      <c r="D617" s="160"/>
      <c r="L617" s="6">
        <f>[1]PEMBERKASAN!$I617-[1]PEMBERKASAN!$J617-[1]PEMBERKASAN!$K617</f>
        <v>0</v>
      </c>
      <c r="N617" s="6">
        <f>[1]PEMBERKASAN!$L617-[1]PEMBERKASAN!$M617</f>
        <v>0</v>
      </c>
    </row>
    <row r="618" spans="1:14" ht="15" customHeight="1">
      <c r="A618" s="6">
        <f t="shared" si="9"/>
        <v>613</v>
      </c>
      <c r="C618" s="160"/>
      <c r="D618" s="160"/>
      <c r="L618" s="6">
        <f>[1]PEMBERKASAN!$I618-[1]PEMBERKASAN!$J618-[1]PEMBERKASAN!$K618</f>
        <v>0</v>
      </c>
      <c r="N618" s="6">
        <f>[1]PEMBERKASAN!$L618-[1]PEMBERKASAN!$M618</f>
        <v>0</v>
      </c>
    </row>
    <row r="619" spans="1:14" ht="15" customHeight="1">
      <c r="A619" s="6">
        <f t="shared" si="9"/>
        <v>614</v>
      </c>
      <c r="C619" s="160"/>
      <c r="D619" s="160"/>
      <c r="L619" s="6">
        <f>[1]PEMBERKASAN!$I619-[1]PEMBERKASAN!$J619-[1]PEMBERKASAN!$K619</f>
        <v>0</v>
      </c>
      <c r="N619" s="6">
        <f>[1]PEMBERKASAN!$L619-[1]PEMBERKASAN!$M619</f>
        <v>0</v>
      </c>
    </row>
    <row r="620" spans="1:14" ht="15" customHeight="1">
      <c r="A620" s="6">
        <f t="shared" si="9"/>
        <v>615</v>
      </c>
      <c r="C620" s="160"/>
      <c r="D620" s="160"/>
      <c r="L620" s="6">
        <f>[1]PEMBERKASAN!$I620-[1]PEMBERKASAN!$J620-[1]PEMBERKASAN!$K620</f>
        <v>0</v>
      </c>
      <c r="N620" s="6">
        <f>[1]PEMBERKASAN!$L620-[1]PEMBERKASAN!$M620</f>
        <v>0</v>
      </c>
    </row>
    <row r="621" spans="1:14" ht="15" customHeight="1">
      <c r="A621" s="6">
        <f t="shared" ref="A621:A684" si="10">A620+1</f>
        <v>616</v>
      </c>
      <c r="C621" s="160"/>
      <c r="D621" s="160"/>
      <c r="L621" s="6">
        <f>[1]PEMBERKASAN!$I621-[1]PEMBERKASAN!$J621-[1]PEMBERKASAN!$K621</f>
        <v>0</v>
      </c>
      <c r="N621" s="6">
        <f>[1]PEMBERKASAN!$L621-[1]PEMBERKASAN!$M621</f>
        <v>0</v>
      </c>
    </row>
    <row r="622" spans="1:14" ht="15" customHeight="1">
      <c r="A622" s="6">
        <f t="shared" si="10"/>
        <v>617</v>
      </c>
      <c r="C622" s="160"/>
      <c r="D622" s="160"/>
      <c r="L622" s="6">
        <f>[1]PEMBERKASAN!$I622-[1]PEMBERKASAN!$J622-[1]PEMBERKASAN!$K622</f>
        <v>0</v>
      </c>
      <c r="N622" s="6">
        <f>[1]PEMBERKASAN!$L622-[1]PEMBERKASAN!$M622</f>
        <v>0</v>
      </c>
    </row>
    <row r="623" spans="1:14" ht="15" customHeight="1">
      <c r="A623" s="6">
        <f t="shared" si="10"/>
        <v>618</v>
      </c>
      <c r="C623" s="160"/>
      <c r="D623" s="160"/>
      <c r="L623" s="6">
        <f>[1]PEMBERKASAN!$I623-[1]PEMBERKASAN!$J623-[1]PEMBERKASAN!$K623</f>
        <v>0</v>
      </c>
      <c r="N623" s="6">
        <f>[1]PEMBERKASAN!$L623-[1]PEMBERKASAN!$M623</f>
        <v>0</v>
      </c>
    </row>
    <row r="624" spans="1:14" ht="15" customHeight="1">
      <c r="A624" s="6">
        <f t="shared" si="10"/>
        <v>619</v>
      </c>
      <c r="C624" s="160"/>
      <c r="D624" s="160"/>
      <c r="L624" s="6">
        <f>[1]PEMBERKASAN!$I624-[1]PEMBERKASAN!$J624-[1]PEMBERKASAN!$K624</f>
        <v>0</v>
      </c>
      <c r="N624" s="6">
        <f>[1]PEMBERKASAN!$L624-[1]PEMBERKASAN!$M624</f>
        <v>0</v>
      </c>
    </row>
    <row r="625" spans="1:14" ht="15" customHeight="1">
      <c r="A625" s="6">
        <f t="shared" si="10"/>
        <v>620</v>
      </c>
      <c r="C625" s="160"/>
      <c r="D625" s="160"/>
      <c r="L625" s="6">
        <f>[1]PEMBERKASAN!$I625-[1]PEMBERKASAN!$J625-[1]PEMBERKASAN!$K625</f>
        <v>0</v>
      </c>
      <c r="N625" s="6">
        <f>[1]PEMBERKASAN!$L625-[1]PEMBERKASAN!$M625</f>
        <v>0</v>
      </c>
    </row>
    <row r="626" spans="1:14" ht="15" customHeight="1">
      <c r="A626" s="6">
        <f t="shared" si="10"/>
        <v>621</v>
      </c>
      <c r="C626" s="160"/>
      <c r="D626" s="160"/>
      <c r="L626" s="6">
        <f>[1]PEMBERKASAN!$I626-[1]PEMBERKASAN!$J626-[1]PEMBERKASAN!$K626</f>
        <v>0</v>
      </c>
      <c r="N626" s="6">
        <f>[1]PEMBERKASAN!$L626-[1]PEMBERKASAN!$M626</f>
        <v>0</v>
      </c>
    </row>
    <row r="627" spans="1:14" ht="15" customHeight="1">
      <c r="A627" s="6">
        <f t="shared" si="10"/>
        <v>622</v>
      </c>
      <c r="C627" s="160"/>
      <c r="D627" s="160"/>
      <c r="L627" s="6">
        <f>[1]PEMBERKASAN!$I627-[1]PEMBERKASAN!$J627-[1]PEMBERKASAN!$K627</f>
        <v>0</v>
      </c>
      <c r="N627" s="6">
        <f>[1]PEMBERKASAN!$L627-[1]PEMBERKASAN!$M627</f>
        <v>0</v>
      </c>
    </row>
    <row r="628" spans="1:14" ht="15" customHeight="1">
      <c r="A628" s="6">
        <f t="shared" si="10"/>
        <v>623</v>
      </c>
      <c r="C628" s="160"/>
      <c r="D628" s="160"/>
      <c r="L628" s="6">
        <f>[1]PEMBERKASAN!$I628-[1]PEMBERKASAN!$J628-[1]PEMBERKASAN!$K628</f>
        <v>0</v>
      </c>
      <c r="N628" s="6">
        <f>[1]PEMBERKASAN!$L628-[1]PEMBERKASAN!$M628</f>
        <v>0</v>
      </c>
    </row>
    <row r="629" spans="1:14" ht="15" customHeight="1">
      <c r="A629" s="6">
        <f t="shared" si="10"/>
        <v>624</v>
      </c>
      <c r="C629" s="160"/>
      <c r="D629" s="160"/>
      <c r="L629" s="6">
        <f>[1]PEMBERKASAN!$I629-[1]PEMBERKASAN!$J629-[1]PEMBERKASAN!$K629</f>
        <v>0</v>
      </c>
      <c r="N629" s="6">
        <f>[1]PEMBERKASAN!$L629-[1]PEMBERKASAN!$M629</f>
        <v>0</v>
      </c>
    </row>
    <row r="630" spans="1:14" ht="15" customHeight="1">
      <c r="A630" s="6">
        <f t="shared" si="10"/>
        <v>625</v>
      </c>
      <c r="C630" s="160"/>
      <c r="D630" s="160"/>
      <c r="L630" s="6">
        <f>[1]PEMBERKASAN!$I630-[1]PEMBERKASAN!$J630-[1]PEMBERKASAN!$K630</f>
        <v>0</v>
      </c>
      <c r="N630" s="6">
        <f>[1]PEMBERKASAN!$L630-[1]PEMBERKASAN!$M630</f>
        <v>0</v>
      </c>
    </row>
    <row r="631" spans="1:14" ht="15" customHeight="1">
      <c r="A631" s="6">
        <f t="shared" si="10"/>
        <v>626</v>
      </c>
      <c r="C631" s="160"/>
      <c r="D631" s="160"/>
      <c r="L631" s="6">
        <f>[1]PEMBERKASAN!$I631-[1]PEMBERKASAN!$J631-[1]PEMBERKASAN!$K631</f>
        <v>0</v>
      </c>
      <c r="N631" s="6">
        <f>[1]PEMBERKASAN!$L631-[1]PEMBERKASAN!$M631</f>
        <v>0</v>
      </c>
    </row>
    <row r="632" spans="1:14" ht="15" customHeight="1">
      <c r="A632" s="6">
        <f t="shared" si="10"/>
        <v>627</v>
      </c>
      <c r="C632" s="160"/>
      <c r="D632" s="160"/>
      <c r="L632" s="6">
        <f>[1]PEMBERKASAN!$I632-[1]PEMBERKASAN!$J632-[1]PEMBERKASAN!$K632</f>
        <v>0</v>
      </c>
      <c r="N632" s="6">
        <f>[1]PEMBERKASAN!$L632-[1]PEMBERKASAN!$M632</f>
        <v>0</v>
      </c>
    </row>
    <row r="633" spans="1:14" ht="15" customHeight="1">
      <c r="A633" s="6">
        <f t="shared" si="10"/>
        <v>628</v>
      </c>
      <c r="C633" s="160"/>
      <c r="D633" s="160"/>
      <c r="L633" s="6">
        <f>[1]PEMBERKASAN!$I633-[1]PEMBERKASAN!$J633-[1]PEMBERKASAN!$K633</f>
        <v>0</v>
      </c>
      <c r="N633" s="6">
        <f>[1]PEMBERKASAN!$L633-[1]PEMBERKASAN!$M633</f>
        <v>0</v>
      </c>
    </row>
    <row r="634" spans="1:14" ht="15" customHeight="1">
      <c r="A634" s="6">
        <f t="shared" si="10"/>
        <v>629</v>
      </c>
      <c r="C634" s="160"/>
      <c r="D634" s="160"/>
      <c r="L634" s="6">
        <f>[1]PEMBERKASAN!$I634-[1]PEMBERKASAN!$J634-[1]PEMBERKASAN!$K634</f>
        <v>0</v>
      </c>
      <c r="N634" s="6">
        <f>[1]PEMBERKASAN!$L634-[1]PEMBERKASAN!$M634</f>
        <v>0</v>
      </c>
    </row>
    <row r="635" spans="1:14" ht="15" customHeight="1">
      <c r="A635" s="6">
        <f t="shared" si="10"/>
        <v>630</v>
      </c>
      <c r="C635" s="160"/>
      <c r="D635" s="160"/>
      <c r="L635" s="6">
        <f>[1]PEMBERKASAN!$I635-[1]PEMBERKASAN!$J635-[1]PEMBERKASAN!$K635</f>
        <v>0</v>
      </c>
      <c r="N635" s="6">
        <f>[1]PEMBERKASAN!$L635-[1]PEMBERKASAN!$M635</f>
        <v>0</v>
      </c>
    </row>
    <row r="636" spans="1:14" ht="15" customHeight="1">
      <c r="A636" s="6">
        <f t="shared" si="10"/>
        <v>631</v>
      </c>
      <c r="C636" s="160"/>
      <c r="D636" s="160"/>
      <c r="L636" s="6">
        <f>[1]PEMBERKASAN!$I636-[1]PEMBERKASAN!$J636-[1]PEMBERKASAN!$K636</f>
        <v>0</v>
      </c>
      <c r="N636" s="6">
        <f>[1]PEMBERKASAN!$L636-[1]PEMBERKASAN!$M636</f>
        <v>0</v>
      </c>
    </row>
    <row r="637" spans="1:14" ht="15" customHeight="1">
      <c r="A637" s="6">
        <f t="shared" si="10"/>
        <v>632</v>
      </c>
      <c r="C637" s="160"/>
      <c r="D637" s="160"/>
      <c r="L637" s="6">
        <f>[1]PEMBERKASAN!$I637-[1]PEMBERKASAN!$J637-[1]PEMBERKASAN!$K637</f>
        <v>0</v>
      </c>
      <c r="N637" s="6">
        <f>[1]PEMBERKASAN!$L637-[1]PEMBERKASAN!$M637</f>
        <v>0</v>
      </c>
    </row>
    <row r="638" spans="1:14" ht="15" customHeight="1">
      <c r="A638" s="6">
        <f t="shared" si="10"/>
        <v>633</v>
      </c>
      <c r="C638" s="160"/>
      <c r="D638" s="160"/>
      <c r="L638" s="6">
        <f>[1]PEMBERKASAN!$I638-[1]PEMBERKASAN!$J638-[1]PEMBERKASAN!$K638</f>
        <v>0</v>
      </c>
      <c r="N638" s="6">
        <f>[1]PEMBERKASAN!$L638-[1]PEMBERKASAN!$M638</f>
        <v>0</v>
      </c>
    </row>
    <row r="639" spans="1:14" ht="15" customHeight="1">
      <c r="A639" s="6">
        <f t="shared" si="10"/>
        <v>634</v>
      </c>
      <c r="C639" s="160"/>
      <c r="D639" s="160"/>
      <c r="L639" s="6">
        <f>[1]PEMBERKASAN!$I639-[1]PEMBERKASAN!$J639-[1]PEMBERKASAN!$K639</f>
        <v>0</v>
      </c>
      <c r="N639" s="6">
        <f>[1]PEMBERKASAN!$L639-[1]PEMBERKASAN!$M639</f>
        <v>0</v>
      </c>
    </row>
    <row r="640" spans="1:14" ht="15" customHeight="1">
      <c r="A640" s="6">
        <f t="shared" si="10"/>
        <v>635</v>
      </c>
      <c r="C640" s="160"/>
      <c r="D640" s="160"/>
      <c r="L640" s="6">
        <f>[1]PEMBERKASAN!$I640-[1]PEMBERKASAN!$J640-[1]PEMBERKASAN!$K640</f>
        <v>0</v>
      </c>
      <c r="N640" s="6">
        <f>[1]PEMBERKASAN!$L640-[1]PEMBERKASAN!$M640</f>
        <v>0</v>
      </c>
    </row>
    <row r="641" spans="1:14" ht="15" customHeight="1">
      <c r="A641" s="6">
        <f t="shared" si="10"/>
        <v>636</v>
      </c>
      <c r="C641" s="160"/>
      <c r="D641" s="160"/>
      <c r="L641" s="6">
        <f>[1]PEMBERKASAN!$I641-[1]PEMBERKASAN!$J641-[1]PEMBERKASAN!$K641</f>
        <v>0</v>
      </c>
      <c r="N641" s="6">
        <f>[1]PEMBERKASAN!$L641-[1]PEMBERKASAN!$M641</f>
        <v>0</v>
      </c>
    </row>
    <row r="642" spans="1:14" ht="15" customHeight="1">
      <c r="A642" s="6">
        <f t="shared" si="10"/>
        <v>637</v>
      </c>
      <c r="C642" s="160"/>
      <c r="D642" s="160"/>
      <c r="L642" s="6">
        <f>[1]PEMBERKASAN!$I642-[1]PEMBERKASAN!$J642-[1]PEMBERKASAN!$K642</f>
        <v>0</v>
      </c>
      <c r="N642" s="6">
        <f>[1]PEMBERKASAN!$L642-[1]PEMBERKASAN!$M642</f>
        <v>0</v>
      </c>
    </row>
    <row r="643" spans="1:14" ht="15" customHeight="1">
      <c r="A643" s="6">
        <f t="shared" si="10"/>
        <v>638</v>
      </c>
      <c r="C643" s="160"/>
      <c r="D643" s="160"/>
      <c r="L643" s="6">
        <f>[1]PEMBERKASAN!$I643-[1]PEMBERKASAN!$J643-[1]PEMBERKASAN!$K643</f>
        <v>0</v>
      </c>
      <c r="N643" s="6">
        <f>[1]PEMBERKASAN!$L643-[1]PEMBERKASAN!$M643</f>
        <v>0</v>
      </c>
    </row>
    <row r="644" spans="1:14" ht="15" customHeight="1">
      <c r="A644" s="6">
        <f t="shared" si="10"/>
        <v>639</v>
      </c>
      <c r="C644" s="160"/>
      <c r="D644" s="160"/>
      <c r="L644" s="6">
        <f>[1]PEMBERKASAN!$I644-[1]PEMBERKASAN!$J644-[1]PEMBERKASAN!$K644</f>
        <v>0</v>
      </c>
      <c r="N644" s="6">
        <f>[1]PEMBERKASAN!$L644-[1]PEMBERKASAN!$M644</f>
        <v>0</v>
      </c>
    </row>
    <row r="645" spans="1:14" ht="15" customHeight="1">
      <c r="A645" s="6">
        <f t="shared" si="10"/>
        <v>640</v>
      </c>
      <c r="C645" s="160"/>
      <c r="D645" s="160"/>
      <c r="L645" s="6">
        <f>[1]PEMBERKASAN!$I645-[1]PEMBERKASAN!$J645-[1]PEMBERKASAN!$K645</f>
        <v>0</v>
      </c>
      <c r="N645" s="6">
        <f>[1]PEMBERKASAN!$L645-[1]PEMBERKASAN!$M645</f>
        <v>0</v>
      </c>
    </row>
    <row r="646" spans="1:14" ht="15" customHeight="1">
      <c r="A646" s="6">
        <f t="shared" si="10"/>
        <v>641</v>
      </c>
      <c r="C646" s="160"/>
      <c r="D646" s="160"/>
      <c r="L646" s="6">
        <f>[1]PEMBERKASAN!$I646-[1]PEMBERKASAN!$J646-[1]PEMBERKASAN!$K646</f>
        <v>0</v>
      </c>
      <c r="N646" s="6">
        <f>[1]PEMBERKASAN!$L646-[1]PEMBERKASAN!$M646</f>
        <v>0</v>
      </c>
    </row>
    <row r="647" spans="1:14" ht="15" customHeight="1">
      <c r="A647" s="6">
        <f t="shared" si="10"/>
        <v>642</v>
      </c>
      <c r="C647" s="160"/>
      <c r="D647" s="160"/>
      <c r="L647" s="6">
        <f>[1]PEMBERKASAN!$I647-[1]PEMBERKASAN!$J647-[1]PEMBERKASAN!$K647</f>
        <v>0</v>
      </c>
      <c r="N647" s="6">
        <f>[1]PEMBERKASAN!$L647-[1]PEMBERKASAN!$M647</f>
        <v>0</v>
      </c>
    </row>
    <row r="648" spans="1:14" ht="15" customHeight="1">
      <c r="A648" s="6">
        <f t="shared" si="10"/>
        <v>643</v>
      </c>
      <c r="C648" s="160"/>
      <c r="D648" s="160"/>
      <c r="L648" s="6">
        <f>[1]PEMBERKASAN!$I648-[1]PEMBERKASAN!$J648-[1]PEMBERKASAN!$K648</f>
        <v>0</v>
      </c>
      <c r="N648" s="6">
        <f>[1]PEMBERKASAN!$L648-[1]PEMBERKASAN!$M648</f>
        <v>0</v>
      </c>
    </row>
    <row r="649" spans="1:14" ht="15" customHeight="1">
      <c r="A649" s="6">
        <f t="shared" si="10"/>
        <v>644</v>
      </c>
      <c r="C649" s="160"/>
      <c r="D649" s="160"/>
      <c r="L649" s="6">
        <f>[1]PEMBERKASAN!$I649-[1]PEMBERKASAN!$J649-[1]PEMBERKASAN!$K649</f>
        <v>0</v>
      </c>
      <c r="N649" s="6">
        <f>[1]PEMBERKASAN!$L649-[1]PEMBERKASAN!$M649</f>
        <v>0</v>
      </c>
    </row>
    <row r="650" spans="1:14" ht="15" customHeight="1">
      <c r="A650" s="6">
        <f t="shared" si="10"/>
        <v>645</v>
      </c>
      <c r="C650" s="160"/>
      <c r="D650" s="160"/>
      <c r="L650" s="6">
        <f>[1]PEMBERKASAN!$I650-[1]PEMBERKASAN!$J650-[1]PEMBERKASAN!$K650</f>
        <v>0</v>
      </c>
      <c r="N650" s="6">
        <f>[1]PEMBERKASAN!$L650-[1]PEMBERKASAN!$M650</f>
        <v>0</v>
      </c>
    </row>
    <row r="651" spans="1:14" ht="15" customHeight="1">
      <c r="A651" s="6">
        <f t="shared" si="10"/>
        <v>646</v>
      </c>
      <c r="C651" s="160"/>
      <c r="D651" s="160"/>
      <c r="L651" s="6">
        <f>[1]PEMBERKASAN!$I651-[1]PEMBERKASAN!$J651-[1]PEMBERKASAN!$K651</f>
        <v>0</v>
      </c>
      <c r="N651" s="6">
        <f>[1]PEMBERKASAN!$L651-[1]PEMBERKASAN!$M651</f>
        <v>0</v>
      </c>
    </row>
    <row r="652" spans="1:14" ht="15" customHeight="1">
      <c r="A652" s="6">
        <f t="shared" si="10"/>
        <v>647</v>
      </c>
      <c r="C652" s="160"/>
      <c r="D652" s="160"/>
      <c r="L652" s="6">
        <f>[1]PEMBERKASAN!$I652-[1]PEMBERKASAN!$J652-[1]PEMBERKASAN!$K652</f>
        <v>0</v>
      </c>
      <c r="N652" s="6">
        <f>[1]PEMBERKASAN!$L652-[1]PEMBERKASAN!$M652</f>
        <v>0</v>
      </c>
    </row>
    <row r="653" spans="1:14" ht="15" customHeight="1">
      <c r="A653" s="6">
        <f t="shared" si="10"/>
        <v>648</v>
      </c>
      <c r="C653" s="160"/>
      <c r="D653" s="160"/>
      <c r="L653" s="6">
        <f>[1]PEMBERKASAN!$I653-[1]PEMBERKASAN!$J653-[1]PEMBERKASAN!$K653</f>
        <v>0</v>
      </c>
      <c r="N653" s="6">
        <f>[1]PEMBERKASAN!$L653-[1]PEMBERKASAN!$M653</f>
        <v>0</v>
      </c>
    </row>
    <row r="654" spans="1:14" ht="15" customHeight="1">
      <c r="A654" s="6">
        <f t="shared" si="10"/>
        <v>649</v>
      </c>
      <c r="C654" s="160"/>
      <c r="D654" s="160"/>
      <c r="L654" s="6">
        <f>[1]PEMBERKASAN!$I654-[1]PEMBERKASAN!$J654-[1]PEMBERKASAN!$K654</f>
        <v>0</v>
      </c>
      <c r="N654" s="6">
        <f>[1]PEMBERKASAN!$L654-[1]PEMBERKASAN!$M654</f>
        <v>0</v>
      </c>
    </row>
    <row r="655" spans="1:14" ht="15" customHeight="1">
      <c r="A655" s="6">
        <f t="shared" si="10"/>
        <v>650</v>
      </c>
      <c r="C655" s="160"/>
      <c r="D655" s="160"/>
      <c r="L655" s="6">
        <f>[1]PEMBERKASAN!$I655-[1]PEMBERKASAN!$J655-[1]PEMBERKASAN!$K655</f>
        <v>0</v>
      </c>
      <c r="N655" s="6">
        <f>[1]PEMBERKASAN!$L655-[1]PEMBERKASAN!$M655</f>
        <v>0</v>
      </c>
    </row>
    <row r="656" spans="1:14" ht="15" customHeight="1">
      <c r="A656" s="6">
        <f t="shared" si="10"/>
        <v>651</v>
      </c>
      <c r="C656" s="160"/>
      <c r="D656" s="160"/>
      <c r="L656" s="6">
        <f>[1]PEMBERKASAN!$I656-[1]PEMBERKASAN!$J656-[1]PEMBERKASAN!$K656</f>
        <v>0</v>
      </c>
      <c r="N656" s="6">
        <f>[1]PEMBERKASAN!$L656-[1]PEMBERKASAN!$M656</f>
        <v>0</v>
      </c>
    </row>
    <row r="657" spans="1:14" ht="15" customHeight="1">
      <c r="A657" s="6">
        <f t="shared" si="10"/>
        <v>652</v>
      </c>
      <c r="C657" s="160"/>
      <c r="D657" s="160"/>
      <c r="L657" s="6">
        <f>[1]PEMBERKASAN!$I657-[1]PEMBERKASAN!$J657-[1]PEMBERKASAN!$K657</f>
        <v>0</v>
      </c>
      <c r="N657" s="6">
        <f>[1]PEMBERKASAN!$L657-[1]PEMBERKASAN!$M657</f>
        <v>0</v>
      </c>
    </row>
    <row r="658" spans="1:14" ht="15" customHeight="1">
      <c r="A658" s="6">
        <f t="shared" si="10"/>
        <v>653</v>
      </c>
      <c r="C658" s="160"/>
      <c r="D658" s="160"/>
      <c r="L658" s="6">
        <f>[1]PEMBERKASAN!$I658-[1]PEMBERKASAN!$J658-[1]PEMBERKASAN!$K658</f>
        <v>0</v>
      </c>
      <c r="N658" s="6">
        <f>[1]PEMBERKASAN!$L658-[1]PEMBERKASAN!$M658</f>
        <v>0</v>
      </c>
    </row>
    <row r="659" spans="1:14" ht="15" customHeight="1">
      <c r="A659" s="6">
        <f t="shared" si="10"/>
        <v>654</v>
      </c>
      <c r="C659" s="160"/>
      <c r="D659" s="160"/>
      <c r="L659" s="6">
        <f>[1]PEMBERKASAN!$I659-[1]PEMBERKASAN!$J659-[1]PEMBERKASAN!$K659</f>
        <v>0</v>
      </c>
      <c r="N659" s="6">
        <f>[1]PEMBERKASAN!$L659-[1]PEMBERKASAN!$M659</f>
        <v>0</v>
      </c>
    </row>
    <row r="660" spans="1:14" ht="15" customHeight="1">
      <c r="A660" s="6">
        <f t="shared" si="10"/>
        <v>655</v>
      </c>
      <c r="C660" s="160"/>
      <c r="D660" s="160"/>
      <c r="L660" s="6">
        <f>[1]PEMBERKASAN!$I660-[1]PEMBERKASAN!$J660-[1]PEMBERKASAN!$K660</f>
        <v>0</v>
      </c>
      <c r="N660" s="6">
        <f>[1]PEMBERKASAN!$L660-[1]PEMBERKASAN!$M660</f>
        <v>0</v>
      </c>
    </row>
    <row r="661" spans="1:14" ht="15" customHeight="1">
      <c r="A661" s="6">
        <f t="shared" si="10"/>
        <v>656</v>
      </c>
      <c r="C661" s="160"/>
      <c r="D661" s="160"/>
      <c r="L661" s="6">
        <f>[1]PEMBERKASAN!$I661-[1]PEMBERKASAN!$J661-[1]PEMBERKASAN!$K661</f>
        <v>0</v>
      </c>
      <c r="N661" s="6">
        <f>[1]PEMBERKASAN!$L661-[1]PEMBERKASAN!$M661</f>
        <v>0</v>
      </c>
    </row>
    <row r="662" spans="1:14" ht="15" customHeight="1">
      <c r="A662" s="6">
        <f t="shared" si="10"/>
        <v>657</v>
      </c>
      <c r="C662" s="160"/>
      <c r="D662" s="160"/>
      <c r="L662" s="6">
        <f>[1]PEMBERKASAN!$I662-[1]PEMBERKASAN!$J662-[1]PEMBERKASAN!$K662</f>
        <v>0</v>
      </c>
      <c r="N662" s="6">
        <f>[1]PEMBERKASAN!$L662-[1]PEMBERKASAN!$M662</f>
        <v>0</v>
      </c>
    </row>
    <row r="663" spans="1:14" ht="15" customHeight="1">
      <c r="A663" s="6">
        <f t="shared" si="10"/>
        <v>658</v>
      </c>
      <c r="C663" s="160"/>
      <c r="D663" s="160"/>
      <c r="L663" s="6">
        <f>[1]PEMBERKASAN!$I663-[1]PEMBERKASAN!$J663-[1]PEMBERKASAN!$K663</f>
        <v>0</v>
      </c>
      <c r="N663" s="6">
        <f>[1]PEMBERKASAN!$L663-[1]PEMBERKASAN!$M663</f>
        <v>0</v>
      </c>
    </row>
    <row r="664" spans="1:14" ht="15" customHeight="1">
      <c r="A664" s="6">
        <f t="shared" si="10"/>
        <v>659</v>
      </c>
      <c r="C664" s="160"/>
      <c r="D664" s="160"/>
      <c r="L664" s="6">
        <f>[1]PEMBERKASAN!$I664-[1]PEMBERKASAN!$J664-[1]PEMBERKASAN!$K664</f>
        <v>0</v>
      </c>
      <c r="N664" s="6">
        <f>[1]PEMBERKASAN!$L664-[1]PEMBERKASAN!$M664</f>
        <v>0</v>
      </c>
    </row>
    <row r="665" spans="1:14" ht="15" customHeight="1">
      <c r="A665" s="6">
        <f t="shared" si="10"/>
        <v>660</v>
      </c>
      <c r="C665" s="160"/>
      <c r="D665" s="160"/>
      <c r="L665" s="6">
        <f>[1]PEMBERKASAN!$I665-[1]PEMBERKASAN!$J665-[1]PEMBERKASAN!$K665</f>
        <v>0</v>
      </c>
      <c r="N665" s="6">
        <f>[1]PEMBERKASAN!$L665-[1]PEMBERKASAN!$M665</f>
        <v>0</v>
      </c>
    </row>
    <row r="666" spans="1:14" ht="15" customHeight="1">
      <c r="A666" s="6">
        <f t="shared" si="10"/>
        <v>661</v>
      </c>
      <c r="C666" s="160"/>
      <c r="D666" s="160"/>
      <c r="L666" s="6">
        <f>[1]PEMBERKASAN!$I666-[1]PEMBERKASAN!$J666-[1]PEMBERKASAN!$K666</f>
        <v>0</v>
      </c>
      <c r="N666" s="6">
        <f>[1]PEMBERKASAN!$L666-[1]PEMBERKASAN!$M666</f>
        <v>0</v>
      </c>
    </row>
    <row r="667" spans="1:14" ht="15" customHeight="1">
      <c r="A667" s="6">
        <f t="shared" si="10"/>
        <v>662</v>
      </c>
      <c r="C667" s="160"/>
      <c r="D667" s="160"/>
      <c r="L667" s="6">
        <f>[1]PEMBERKASAN!$I667-[1]PEMBERKASAN!$J667-[1]PEMBERKASAN!$K667</f>
        <v>0</v>
      </c>
      <c r="N667" s="6">
        <f>[1]PEMBERKASAN!$L667-[1]PEMBERKASAN!$M667</f>
        <v>0</v>
      </c>
    </row>
    <row r="668" spans="1:14" ht="15" customHeight="1">
      <c r="A668" s="6">
        <f t="shared" si="10"/>
        <v>663</v>
      </c>
      <c r="C668" s="160"/>
      <c r="D668" s="160"/>
      <c r="L668" s="6">
        <f>[1]PEMBERKASAN!$I668-[1]PEMBERKASAN!$J668-[1]PEMBERKASAN!$K668</f>
        <v>0</v>
      </c>
      <c r="N668" s="6">
        <f>[1]PEMBERKASAN!$L668-[1]PEMBERKASAN!$M668</f>
        <v>0</v>
      </c>
    </row>
    <row r="669" spans="1:14" ht="15" customHeight="1">
      <c r="A669" s="6">
        <f t="shared" si="10"/>
        <v>664</v>
      </c>
      <c r="C669" s="160"/>
      <c r="D669" s="160"/>
      <c r="L669" s="6">
        <f>[1]PEMBERKASAN!$I669-[1]PEMBERKASAN!$J669-[1]PEMBERKASAN!$K669</f>
        <v>0</v>
      </c>
      <c r="N669" s="6">
        <f>[1]PEMBERKASAN!$L669-[1]PEMBERKASAN!$M669</f>
        <v>0</v>
      </c>
    </row>
    <row r="670" spans="1:14" ht="15" customHeight="1">
      <c r="A670" s="6">
        <f t="shared" si="10"/>
        <v>665</v>
      </c>
      <c r="C670" s="160"/>
      <c r="D670" s="160"/>
      <c r="L670" s="6">
        <f>[1]PEMBERKASAN!$I670-[1]PEMBERKASAN!$J670-[1]PEMBERKASAN!$K670</f>
        <v>0</v>
      </c>
      <c r="N670" s="6">
        <f>[1]PEMBERKASAN!$L670-[1]PEMBERKASAN!$M670</f>
        <v>0</v>
      </c>
    </row>
    <row r="671" spans="1:14" ht="15" customHeight="1">
      <c r="A671" s="6">
        <f t="shared" si="10"/>
        <v>666</v>
      </c>
      <c r="C671" s="160"/>
      <c r="D671" s="160"/>
      <c r="L671" s="6">
        <f>[1]PEMBERKASAN!$I671-[1]PEMBERKASAN!$J671-[1]PEMBERKASAN!$K671</f>
        <v>0</v>
      </c>
      <c r="N671" s="6">
        <f>[1]PEMBERKASAN!$L671-[1]PEMBERKASAN!$M671</f>
        <v>0</v>
      </c>
    </row>
    <row r="672" spans="1:14" ht="15" customHeight="1">
      <c r="A672" s="6">
        <f t="shared" si="10"/>
        <v>667</v>
      </c>
      <c r="C672" s="160"/>
      <c r="D672" s="160"/>
      <c r="L672" s="6">
        <f>[1]PEMBERKASAN!$I672-[1]PEMBERKASAN!$J672-[1]PEMBERKASAN!$K672</f>
        <v>0</v>
      </c>
      <c r="N672" s="6">
        <f>[1]PEMBERKASAN!$L672-[1]PEMBERKASAN!$M672</f>
        <v>0</v>
      </c>
    </row>
    <row r="673" spans="1:14" ht="15" customHeight="1">
      <c r="A673" s="6">
        <f t="shared" si="10"/>
        <v>668</v>
      </c>
      <c r="C673" s="160"/>
      <c r="D673" s="160"/>
      <c r="L673" s="6">
        <f>[1]PEMBERKASAN!$I673-[1]PEMBERKASAN!$J673-[1]PEMBERKASAN!$K673</f>
        <v>0</v>
      </c>
      <c r="N673" s="6">
        <f>[1]PEMBERKASAN!$L673-[1]PEMBERKASAN!$M673</f>
        <v>0</v>
      </c>
    </row>
    <row r="674" spans="1:14" ht="15" customHeight="1">
      <c r="A674" s="6">
        <f t="shared" si="10"/>
        <v>669</v>
      </c>
      <c r="C674" s="160"/>
      <c r="D674" s="160"/>
      <c r="L674" s="6">
        <f>[1]PEMBERKASAN!$I674-[1]PEMBERKASAN!$J674-[1]PEMBERKASAN!$K674</f>
        <v>0</v>
      </c>
      <c r="N674" s="6">
        <f>[1]PEMBERKASAN!$L674-[1]PEMBERKASAN!$M674</f>
        <v>0</v>
      </c>
    </row>
    <row r="675" spans="1:14" ht="15" customHeight="1">
      <c r="A675" s="6">
        <f t="shared" si="10"/>
        <v>670</v>
      </c>
      <c r="C675" s="160"/>
      <c r="D675" s="160"/>
      <c r="L675" s="6">
        <f>[1]PEMBERKASAN!$I675-[1]PEMBERKASAN!$J675-[1]PEMBERKASAN!$K675</f>
        <v>0</v>
      </c>
      <c r="N675" s="6">
        <f>[1]PEMBERKASAN!$L675-[1]PEMBERKASAN!$M675</f>
        <v>0</v>
      </c>
    </row>
    <row r="676" spans="1:14" ht="15" customHeight="1">
      <c r="A676" s="6">
        <f t="shared" si="10"/>
        <v>671</v>
      </c>
      <c r="C676" s="160"/>
      <c r="D676" s="160"/>
      <c r="L676" s="6">
        <f>[1]PEMBERKASAN!$I676-[1]PEMBERKASAN!$J676-[1]PEMBERKASAN!$K676</f>
        <v>0</v>
      </c>
      <c r="N676" s="6">
        <f>[1]PEMBERKASAN!$L676-[1]PEMBERKASAN!$M676</f>
        <v>0</v>
      </c>
    </row>
    <row r="677" spans="1:14" ht="15" customHeight="1">
      <c r="A677" s="6">
        <f t="shared" si="10"/>
        <v>672</v>
      </c>
      <c r="C677" s="160"/>
      <c r="D677" s="160"/>
      <c r="L677" s="6">
        <f>[1]PEMBERKASAN!$I677-[1]PEMBERKASAN!$J677-[1]PEMBERKASAN!$K677</f>
        <v>0</v>
      </c>
      <c r="N677" s="6">
        <f>[1]PEMBERKASAN!$L677-[1]PEMBERKASAN!$M677</f>
        <v>0</v>
      </c>
    </row>
    <row r="678" spans="1:14" ht="15" customHeight="1">
      <c r="A678" s="6">
        <f t="shared" si="10"/>
        <v>673</v>
      </c>
      <c r="C678" s="160"/>
      <c r="D678" s="160"/>
      <c r="L678" s="6">
        <f>[1]PEMBERKASAN!$I678-[1]PEMBERKASAN!$J678-[1]PEMBERKASAN!$K678</f>
        <v>0</v>
      </c>
      <c r="N678" s="6">
        <f>[1]PEMBERKASAN!$L678-[1]PEMBERKASAN!$M678</f>
        <v>0</v>
      </c>
    </row>
    <row r="679" spans="1:14" ht="15" customHeight="1">
      <c r="A679" s="6">
        <f t="shared" si="10"/>
        <v>674</v>
      </c>
      <c r="C679" s="160"/>
      <c r="D679" s="160"/>
      <c r="L679" s="6">
        <f>[1]PEMBERKASAN!$I679-[1]PEMBERKASAN!$J679-[1]PEMBERKASAN!$K679</f>
        <v>0</v>
      </c>
      <c r="N679" s="6">
        <f>[1]PEMBERKASAN!$L679-[1]PEMBERKASAN!$M679</f>
        <v>0</v>
      </c>
    </row>
    <row r="680" spans="1:14" ht="15" customHeight="1">
      <c r="A680" s="6">
        <f t="shared" si="10"/>
        <v>675</v>
      </c>
      <c r="C680" s="160"/>
      <c r="D680" s="160"/>
      <c r="L680" s="6">
        <f>[1]PEMBERKASAN!$I680-[1]PEMBERKASAN!$J680-[1]PEMBERKASAN!$K680</f>
        <v>0</v>
      </c>
      <c r="N680" s="6">
        <f>[1]PEMBERKASAN!$L680-[1]PEMBERKASAN!$M680</f>
        <v>0</v>
      </c>
    </row>
    <row r="681" spans="1:14" ht="15" customHeight="1">
      <c r="A681" s="6">
        <f t="shared" si="10"/>
        <v>676</v>
      </c>
      <c r="C681" s="160"/>
      <c r="D681" s="160"/>
      <c r="L681" s="6">
        <f>[1]PEMBERKASAN!$I681-[1]PEMBERKASAN!$J681-[1]PEMBERKASAN!$K681</f>
        <v>0</v>
      </c>
      <c r="N681" s="6">
        <f>[1]PEMBERKASAN!$L681-[1]PEMBERKASAN!$M681</f>
        <v>0</v>
      </c>
    </row>
    <row r="682" spans="1:14" ht="15" customHeight="1">
      <c r="A682" s="6">
        <f t="shared" si="10"/>
        <v>677</v>
      </c>
      <c r="C682" s="160"/>
      <c r="D682" s="160"/>
      <c r="L682" s="6">
        <f>[1]PEMBERKASAN!$I682-[1]PEMBERKASAN!$J682-[1]PEMBERKASAN!$K682</f>
        <v>0</v>
      </c>
      <c r="N682" s="6">
        <f>[1]PEMBERKASAN!$L682-[1]PEMBERKASAN!$M682</f>
        <v>0</v>
      </c>
    </row>
    <row r="683" spans="1:14" ht="15" customHeight="1">
      <c r="A683" s="6">
        <f t="shared" si="10"/>
        <v>678</v>
      </c>
      <c r="C683" s="160"/>
      <c r="D683" s="160"/>
      <c r="L683" s="6">
        <f>[1]PEMBERKASAN!$I683-[1]PEMBERKASAN!$J683-[1]PEMBERKASAN!$K683</f>
        <v>0</v>
      </c>
      <c r="N683" s="6">
        <f>[1]PEMBERKASAN!$L683-[1]PEMBERKASAN!$M683</f>
        <v>0</v>
      </c>
    </row>
    <row r="684" spans="1:14" ht="15" customHeight="1">
      <c r="A684" s="6">
        <f t="shared" si="10"/>
        <v>679</v>
      </c>
      <c r="C684" s="160"/>
      <c r="D684" s="160"/>
      <c r="L684" s="6">
        <f>[1]PEMBERKASAN!$I684-[1]PEMBERKASAN!$J684-[1]PEMBERKASAN!$K684</f>
        <v>0</v>
      </c>
      <c r="N684" s="6">
        <f>[1]PEMBERKASAN!$L684-[1]PEMBERKASAN!$M684</f>
        <v>0</v>
      </c>
    </row>
    <row r="685" spans="1:14" ht="15" customHeight="1">
      <c r="A685" s="6">
        <f t="shared" ref="A685:A748" si="11">A684+1</f>
        <v>680</v>
      </c>
      <c r="C685" s="160"/>
      <c r="D685" s="160"/>
      <c r="L685" s="6">
        <f>[1]PEMBERKASAN!$I685-[1]PEMBERKASAN!$J685-[1]PEMBERKASAN!$K685</f>
        <v>0</v>
      </c>
      <c r="N685" s="6">
        <f>[1]PEMBERKASAN!$L685-[1]PEMBERKASAN!$M685</f>
        <v>0</v>
      </c>
    </row>
    <row r="686" spans="1:14" ht="15" customHeight="1">
      <c r="A686" s="6">
        <f t="shared" si="11"/>
        <v>681</v>
      </c>
      <c r="C686" s="160"/>
      <c r="D686" s="160"/>
      <c r="L686" s="6">
        <f>[1]PEMBERKASAN!$I686-[1]PEMBERKASAN!$J686-[1]PEMBERKASAN!$K686</f>
        <v>0</v>
      </c>
      <c r="N686" s="6">
        <f>[1]PEMBERKASAN!$L686-[1]PEMBERKASAN!$M686</f>
        <v>0</v>
      </c>
    </row>
    <row r="687" spans="1:14" ht="15" customHeight="1">
      <c r="A687" s="6">
        <f t="shared" si="11"/>
        <v>682</v>
      </c>
      <c r="C687" s="160"/>
      <c r="D687" s="160"/>
      <c r="L687" s="6">
        <f>[1]PEMBERKASAN!$I687-[1]PEMBERKASAN!$J687-[1]PEMBERKASAN!$K687</f>
        <v>0</v>
      </c>
      <c r="N687" s="6">
        <f>[1]PEMBERKASAN!$L687-[1]PEMBERKASAN!$M687</f>
        <v>0</v>
      </c>
    </row>
    <row r="688" spans="1:14" ht="15" customHeight="1">
      <c r="A688" s="6">
        <f t="shared" si="11"/>
        <v>683</v>
      </c>
      <c r="C688" s="160"/>
      <c r="D688" s="160"/>
      <c r="L688" s="6">
        <f>[1]PEMBERKASAN!$I688-[1]PEMBERKASAN!$J688-[1]PEMBERKASAN!$K688</f>
        <v>0</v>
      </c>
      <c r="N688" s="6">
        <f>[1]PEMBERKASAN!$L688-[1]PEMBERKASAN!$M688</f>
        <v>0</v>
      </c>
    </row>
    <row r="689" spans="1:14" ht="15" customHeight="1">
      <c r="A689" s="6">
        <f t="shared" si="11"/>
        <v>684</v>
      </c>
      <c r="C689" s="160"/>
      <c r="D689" s="160"/>
      <c r="L689" s="6">
        <f>[1]PEMBERKASAN!$I689-[1]PEMBERKASAN!$J689-[1]PEMBERKASAN!$K689</f>
        <v>0</v>
      </c>
      <c r="N689" s="6">
        <f>[1]PEMBERKASAN!$L689-[1]PEMBERKASAN!$M689</f>
        <v>0</v>
      </c>
    </row>
    <row r="690" spans="1:14" ht="15" customHeight="1">
      <c r="A690" s="6">
        <f t="shared" si="11"/>
        <v>685</v>
      </c>
      <c r="C690" s="160"/>
      <c r="D690" s="160"/>
      <c r="L690" s="6">
        <f>[1]PEMBERKASAN!$I690-[1]PEMBERKASAN!$J690-[1]PEMBERKASAN!$K690</f>
        <v>0</v>
      </c>
      <c r="N690" s="6">
        <f>[1]PEMBERKASAN!$L690-[1]PEMBERKASAN!$M690</f>
        <v>0</v>
      </c>
    </row>
    <row r="691" spans="1:14" ht="15" customHeight="1">
      <c r="A691" s="6">
        <f t="shared" si="11"/>
        <v>686</v>
      </c>
      <c r="C691" s="160"/>
      <c r="D691" s="160"/>
      <c r="L691" s="6">
        <f>[1]PEMBERKASAN!$I691-[1]PEMBERKASAN!$J691-[1]PEMBERKASAN!$K691</f>
        <v>0</v>
      </c>
      <c r="N691" s="6">
        <f>[1]PEMBERKASAN!$L691-[1]PEMBERKASAN!$M691</f>
        <v>0</v>
      </c>
    </row>
    <row r="692" spans="1:14" ht="15" customHeight="1">
      <c r="A692" s="6">
        <f t="shared" si="11"/>
        <v>687</v>
      </c>
      <c r="C692" s="160"/>
      <c r="D692" s="160"/>
      <c r="L692" s="6">
        <f>[1]PEMBERKASAN!$I692-[1]PEMBERKASAN!$J692-[1]PEMBERKASAN!$K692</f>
        <v>0</v>
      </c>
      <c r="N692" s="6">
        <f>[1]PEMBERKASAN!$L692-[1]PEMBERKASAN!$M692</f>
        <v>0</v>
      </c>
    </row>
    <row r="693" spans="1:14" ht="15" customHeight="1">
      <c r="A693" s="6">
        <f t="shared" si="11"/>
        <v>688</v>
      </c>
      <c r="C693" s="160"/>
      <c r="D693" s="160"/>
      <c r="L693" s="6">
        <f>[1]PEMBERKASAN!$I693-[1]PEMBERKASAN!$J693-[1]PEMBERKASAN!$K693</f>
        <v>0</v>
      </c>
      <c r="N693" s="6">
        <f>[1]PEMBERKASAN!$L693-[1]PEMBERKASAN!$M693</f>
        <v>0</v>
      </c>
    </row>
    <row r="694" spans="1:14" ht="15" customHeight="1">
      <c r="A694" s="6">
        <f t="shared" si="11"/>
        <v>689</v>
      </c>
      <c r="C694" s="160"/>
      <c r="D694" s="160"/>
      <c r="L694" s="6">
        <f>[1]PEMBERKASAN!$I694-[1]PEMBERKASAN!$J694-[1]PEMBERKASAN!$K694</f>
        <v>0</v>
      </c>
      <c r="N694" s="6">
        <f>[1]PEMBERKASAN!$L694-[1]PEMBERKASAN!$M694</f>
        <v>0</v>
      </c>
    </row>
    <row r="695" spans="1:14" ht="15" customHeight="1">
      <c r="A695" s="6">
        <f t="shared" si="11"/>
        <v>690</v>
      </c>
      <c r="C695" s="160"/>
      <c r="D695" s="160"/>
      <c r="L695" s="6">
        <f>[1]PEMBERKASAN!$I695-[1]PEMBERKASAN!$J695-[1]PEMBERKASAN!$K695</f>
        <v>0</v>
      </c>
      <c r="N695" s="6">
        <f>[1]PEMBERKASAN!$L695-[1]PEMBERKASAN!$M695</f>
        <v>0</v>
      </c>
    </row>
    <row r="696" spans="1:14" ht="15" customHeight="1">
      <c r="A696" s="6">
        <f t="shared" si="11"/>
        <v>691</v>
      </c>
      <c r="C696" s="160"/>
      <c r="D696" s="160"/>
      <c r="L696" s="6">
        <f>[1]PEMBERKASAN!$I696-[1]PEMBERKASAN!$J696-[1]PEMBERKASAN!$K696</f>
        <v>0</v>
      </c>
      <c r="N696" s="6">
        <f>[1]PEMBERKASAN!$L696-[1]PEMBERKASAN!$M696</f>
        <v>0</v>
      </c>
    </row>
    <row r="697" spans="1:14" ht="15" customHeight="1">
      <c r="A697" s="6">
        <f t="shared" si="11"/>
        <v>692</v>
      </c>
      <c r="C697" s="160"/>
      <c r="D697" s="160"/>
      <c r="L697" s="6">
        <f>[1]PEMBERKASAN!$I697-[1]PEMBERKASAN!$J697-[1]PEMBERKASAN!$K697</f>
        <v>0</v>
      </c>
      <c r="N697" s="6">
        <f>[1]PEMBERKASAN!$L697-[1]PEMBERKASAN!$M697</f>
        <v>0</v>
      </c>
    </row>
    <row r="698" spans="1:14" ht="15" customHeight="1">
      <c r="A698" s="6">
        <f t="shared" si="11"/>
        <v>693</v>
      </c>
      <c r="C698" s="160"/>
      <c r="D698" s="160"/>
      <c r="L698" s="6">
        <f>[1]PEMBERKASAN!$I698-[1]PEMBERKASAN!$J698-[1]PEMBERKASAN!$K698</f>
        <v>0</v>
      </c>
      <c r="N698" s="6">
        <f>[1]PEMBERKASAN!$L698-[1]PEMBERKASAN!$M698</f>
        <v>0</v>
      </c>
    </row>
    <row r="699" spans="1:14" ht="15" customHeight="1">
      <c r="A699" s="6">
        <f t="shared" si="11"/>
        <v>694</v>
      </c>
      <c r="C699" s="160"/>
      <c r="D699" s="160"/>
      <c r="L699" s="6">
        <f>[1]PEMBERKASAN!$I699-[1]PEMBERKASAN!$J699-[1]PEMBERKASAN!$K699</f>
        <v>0</v>
      </c>
      <c r="N699" s="6">
        <f>[1]PEMBERKASAN!$L699-[1]PEMBERKASAN!$M699</f>
        <v>0</v>
      </c>
    </row>
    <row r="700" spans="1:14" ht="15" customHeight="1">
      <c r="A700" s="6">
        <f t="shared" si="11"/>
        <v>695</v>
      </c>
      <c r="C700" s="160"/>
      <c r="D700" s="160"/>
      <c r="L700" s="6">
        <f>[1]PEMBERKASAN!$I700-[1]PEMBERKASAN!$J700-[1]PEMBERKASAN!$K700</f>
        <v>0</v>
      </c>
      <c r="N700" s="6">
        <f>[1]PEMBERKASAN!$L700-[1]PEMBERKASAN!$M700</f>
        <v>0</v>
      </c>
    </row>
    <row r="701" spans="1:14" ht="15" customHeight="1">
      <c r="A701" s="6">
        <f t="shared" si="11"/>
        <v>696</v>
      </c>
      <c r="C701" s="160"/>
      <c r="D701" s="160"/>
      <c r="L701" s="6">
        <f>[1]PEMBERKASAN!$I701-[1]PEMBERKASAN!$J701-[1]PEMBERKASAN!$K701</f>
        <v>0</v>
      </c>
      <c r="N701" s="6">
        <f>[1]PEMBERKASAN!$L701-[1]PEMBERKASAN!$M701</f>
        <v>0</v>
      </c>
    </row>
    <row r="702" spans="1:14" ht="15" customHeight="1">
      <c r="A702" s="6">
        <f t="shared" si="11"/>
        <v>697</v>
      </c>
      <c r="C702" s="160"/>
      <c r="D702" s="160"/>
      <c r="L702" s="6">
        <f>[1]PEMBERKASAN!$I702-[1]PEMBERKASAN!$J702-[1]PEMBERKASAN!$K702</f>
        <v>0</v>
      </c>
      <c r="N702" s="6">
        <f>[1]PEMBERKASAN!$L702-[1]PEMBERKASAN!$M702</f>
        <v>0</v>
      </c>
    </row>
    <row r="703" spans="1:14" ht="15" customHeight="1">
      <c r="A703" s="6">
        <f t="shared" si="11"/>
        <v>698</v>
      </c>
      <c r="C703" s="160"/>
      <c r="D703" s="160"/>
      <c r="L703" s="6">
        <f>[1]PEMBERKASAN!$I703-[1]PEMBERKASAN!$J703-[1]PEMBERKASAN!$K703</f>
        <v>0</v>
      </c>
      <c r="N703" s="6">
        <f>[1]PEMBERKASAN!$L703-[1]PEMBERKASAN!$M703</f>
        <v>0</v>
      </c>
    </row>
    <row r="704" spans="1:14" ht="15" customHeight="1">
      <c r="A704" s="6">
        <f t="shared" si="11"/>
        <v>699</v>
      </c>
      <c r="C704" s="160"/>
      <c r="D704" s="160"/>
      <c r="L704" s="6">
        <f>[1]PEMBERKASAN!$I704-[1]PEMBERKASAN!$J704-[1]PEMBERKASAN!$K704</f>
        <v>0</v>
      </c>
      <c r="N704" s="6">
        <f>[1]PEMBERKASAN!$L704-[1]PEMBERKASAN!$M704</f>
        <v>0</v>
      </c>
    </row>
    <row r="705" spans="1:14" ht="15" customHeight="1">
      <c r="A705" s="6">
        <f t="shared" si="11"/>
        <v>700</v>
      </c>
      <c r="C705" s="160"/>
      <c r="D705" s="160"/>
      <c r="L705" s="6">
        <f>[1]PEMBERKASAN!$I705-[1]PEMBERKASAN!$J705-[1]PEMBERKASAN!$K705</f>
        <v>0</v>
      </c>
      <c r="N705" s="6">
        <f>[1]PEMBERKASAN!$L705-[1]PEMBERKASAN!$M705</f>
        <v>0</v>
      </c>
    </row>
    <row r="706" spans="1:14" ht="15" customHeight="1">
      <c r="A706" s="6">
        <f t="shared" si="11"/>
        <v>701</v>
      </c>
      <c r="C706" s="160"/>
      <c r="D706" s="160"/>
      <c r="L706" s="6">
        <f>[1]PEMBERKASAN!$I706-[1]PEMBERKASAN!$J706-[1]PEMBERKASAN!$K706</f>
        <v>0</v>
      </c>
      <c r="N706" s="6">
        <f>[1]PEMBERKASAN!$L706-[1]PEMBERKASAN!$M706</f>
        <v>0</v>
      </c>
    </row>
    <row r="707" spans="1:14" ht="15" customHeight="1">
      <c r="A707" s="6">
        <f t="shared" si="11"/>
        <v>702</v>
      </c>
      <c r="C707" s="160"/>
      <c r="D707" s="160"/>
      <c r="L707" s="6">
        <f>[1]PEMBERKASAN!$I707-[1]PEMBERKASAN!$J707-[1]PEMBERKASAN!$K707</f>
        <v>0</v>
      </c>
      <c r="N707" s="6">
        <f>[1]PEMBERKASAN!$L707-[1]PEMBERKASAN!$M707</f>
        <v>0</v>
      </c>
    </row>
    <row r="708" spans="1:14" ht="15" customHeight="1">
      <c r="A708" s="6">
        <f t="shared" si="11"/>
        <v>703</v>
      </c>
      <c r="C708" s="160"/>
      <c r="D708" s="160"/>
      <c r="L708" s="6">
        <f>[1]PEMBERKASAN!$I708-[1]PEMBERKASAN!$J708-[1]PEMBERKASAN!$K708</f>
        <v>0</v>
      </c>
      <c r="N708" s="6">
        <f>[1]PEMBERKASAN!$L708-[1]PEMBERKASAN!$M708</f>
        <v>0</v>
      </c>
    </row>
    <row r="709" spans="1:14" ht="15" customHeight="1">
      <c r="A709" s="6">
        <f t="shared" si="11"/>
        <v>704</v>
      </c>
      <c r="C709" s="160"/>
      <c r="D709" s="160"/>
      <c r="L709" s="6">
        <f>[1]PEMBERKASAN!$I709-[1]PEMBERKASAN!$J709-[1]PEMBERKASAN!$K709</f>
        <v>0</v>
      </c>
      <c r="N709" s="6">
        <f>[1]PEMBERKASAN!$L709-[1]PEMBERKASAN!$M709</f>
        <v>0</v>
      </c>
    </row>
    <row r="710" spans="1:14" ht="15" customHeight="1">
      <c r="A710" s="6">
        <f t="shared" si="11"/>
        <v>705</v>
      </c>
      <c r="C710" s="160"/>
      <c r="D710" s="160"/>
      <c r="L710" s="6">
        <f>[1]PEMBERKASAN!$I710-[1]PEMBERKASAN!$J710-[1]PEMBERKASAN!$K710</f>
        <v>0</v>
      </c>
      <c r="N710" s="6">
        <f>[1]PEMBERKASAN!$L710-[1]PEMBERKASAN!$M710</f>
        <v>0</v>
      </c>
    </row>
    <row r="711" spans="1:14" ht="15" customHeight="1">
      <c r="A711" s="6">
        <f t="shared" si="11"/>
        <v>706</v>
      </c>
      <c r="C711" s="160"/>
      <c r="D711" s="160"/>
      <c r="L711" s="6">
        <f>[1]PEMBERKASAN!$I711-[1]PEMBERKASAN!$J711-[1]PEMBERKASAN!$K711</f>
        <v>0</v>
      </c>
      <c r="N711" s="6">
        <f>[1]PEMBERKASAN!$L711-[1]PEMBERKASAN!$M711</f>
        <v>0</v>
      </c>
    </row>
    <row r="712" spans="1:14" ht="15" customHeight="1">
      <c r="A712" s="6">
        <f t="shared" si="11"/>
        <v>707</v>
      </c>
      <c r="C712" s="160"/>
      <c r="D712" s="160"/>
      <c r="L712" s="6">
        <f>[1]PEMBERKASAN!$I712-[1]PEMBERKASAN!$J712-[1]PEMBERKASAN!$K712</f>
        <v>0</v>
      </c>
      <c r="N712" s="6">
        <f>[1]PEMBERKASAN!$L712-[1]PEMBERKASAN!$M712</f>
        <v>0</v>
      </c>
    </row>
    <row r="713" spans="1:14" ht="15" customHeight="1">
      <c r="A713" s="6">
        <f t="shared" si="11"/>
        <v>708</v>
      </c>
      <c r="C713" s="160"/>
      <c r="D713" s="160"/>
      <c r="L713" s="6">
        <f>[1]PEMBERKASAN!$I713-[1]PEMBERKASAN!$J713-[1]PEMBERKASAN!$K713</f>
        <v>0</v>
      </c>
      <c r="N713" s="6">
        <f>[1]PEMBERKASAN!$L713-[1]PEMBERKASAN!$M713</f>
        <v>0</v>
      </c>
    </row>
    <row r="714" spans="1:14" ht="15" customHeight="1">
      <c r="A714" s="6">
        <f t="shared" si="11"/>
        <v>709</v>
      </c>
      <c r="C714" s="160"/>
      <c r="D714" s="160"/>
      <c r="L714" s="6">
        <f>[1]PEMBERKASAN!$I714-[1]PEMBERKASAN!$J714-[1]PEMBERKASAN!$K714</f>
        <v>0</v>
      </c>
      <c r="N714" s="6">
        <f>[1]PEMBERKASAN!$L714-[1]PEMBERKASAN!$M714</f>
        <v>0</v>
      </c>
    </row>
    <row r="715" spans="1:14" ht="15" customHeight="1">
      <c r="A715" s="6">
        <f t="shared" si="11"/>
        <v>710</v>
      </c>
      <c r="C715" s="160"/>
      <c r="D715" s="160"/>
      <c r="L715" s="6">
        <f>[1]PEMBERKASAN!$I715-[1]PEMBERKASAN!$J715-[1]PEMBERKASAN!$K715</f>
        <v>0</v>
      </c>
      <c r="N715" s="6">
        <f>[1]PEMBERKASAN!$L715-[1]PEMBERKASAN!$M715</f>
        <v>0</v>
      </c>
    </row>
    <row r="716" spans="1:14" ht="15" customHeight="1">
      <c r="A716" s="6">
        <f t="shared" si="11"/>
        <v>711</v>
      </c>
      <c r="C716" s="160"/>
      <c r="D716" s="160"/>
      <c r="L716" s="6">
        <f>[1]PEMBERKASAN!$I716-[1]PEMBERKASAN!$J716-[1]PEMBERKASAN!$K716</f>
        <v>0</v>
      </c>
      <c r="N716" s="6">
        <f>[1]PEMBERKASAN!$L716-[1]PEMBERKASAN!$M716</f>
        <v>0</v>
      </c>
    </row>
    <row r="717" spans="1:14" ht="15" customHeight="1">
      <c r="A717" s="6">
        <f t="shared" si="11"/>
        <v>712</v>
      </c>
      <c r="C717" s="160"/>
      <c r="D717" s="160"/>
      <c r="L717" s="6">
        <f>[1]PEMBERKASAN!$I717-[1]PEMBERKASAN!$J717-[1]PEMBERKASAN!$K717</f>
        <v>0</v>
      </c>
      <c r="N717" s="6">
        <f>[1]PEMBERKASAN!$L717-[1]PEMBERKASAN!$M717</f>
        <v>0</v>
      </c>
    </row>
    <row r="718" spans="1:14" ht="15" customHeight="1">
      <c r="A718" s="6">
        <f t="shared" si="11"/>
        <v>713</v>
      </c>
      <c r="C718" s="160"/>
      <c r="D718" s="160"/>
      <c r="L718" s="6">
        <f>[1]PEMBERKASAN!$I718-[1]PEMBERKASAN!$J718-[1]PEMBERKASAN!$K718</f>
        <v>0</v>
      </c>
      <c r="N718" s="6">
        <f>[1]PEMBERKASAN!$L718-[1]PEMBERKASAN!$M718</f>
        <v>0</v>
      </c>
    </row>
    <row r="719" spans="1:14" ht="15" customHeight="1">
      <c r="A719" s="6">
        <f t="shared" si="11"/>
        <v>714</v>
      </c>
      <c r="C719" s="160"/>
      <c r="D719" s="160"/>
      <c r="L719" s="6">
        <f>[1]PEMBERKASAN!$I719-[1]PEMBERKASAN!$J719-[1]PEMBERKASAN!$K719</f>
        <v>0</v>
      </c>
      <c r="N719" s="6">
        <f>[1]PEMBERKASAN!$L719-[1]PEMBERKASAN!$M719</f>
        <v>0</v>
      </c>
    </row>
    <row r="720" spans="1:14" ht="15" customHeight="1">
      <c r="A720" s="6">
        <f t="shared" si="11"/>
        <v>715</v>
      </c>
      <c r="C720" s="160"/>
      <c r="D720" s="160"/>
      <c r="L720" s="6">
        <f>[1]PEMBERKASAN!$I720-[1]PEMBERKASAN!$J720-[1]PEMBERKASAN!$K720</f>
        <v>0</v>
      </c>
      <c r="N720" s="6">
        <f>[1]PEMBERKASAN!$L720-[1]PEMBERKASAN!$M720</f>
        <v>0</v>
      </c>
    </row>
    <row r="721" spans="1:14" ht="15" customHeight="1">
      <c r="A721" s="6">
        <f t="shared" si="11"/>
        <v>716</v>
      </c>
      <c r="C721" s="160"/>
      <c r="D721" s="160"/>
      <c r="L721" s="6">
        <f>[1]PEMBERKASAN!$I721-[1]PEMBERKASAN!$J721-[1]PEMBERKASAN!$K721</f>
        <v>0</v>
      </c>
      <c r="N721" s="6">
        <f>[1]PEMBERKASAN!$L721-[1]PEMBERKASAN!$M721</f>
        <v>0</v>
      </c>
    </row>
    <row r="722" spans="1:14" ht="15" customHeight="1">
      <c r="A722" s="6">
        <f t="shared" si="11"/>
        <v>717</v>
      </c>
      <c r="C722" s="160"/>
      <c r="D722" s="160"/>
      <c r="L722" s="6">
        <f>[1]PEMBERKASAN!$I722-[1]PEMBERKASAN!$J722-[1]PEMBERKASAN!$K722</f>
        <v>0</v>
      </c>
      <c r="N722" s="6">
        <f>[1]PEMBERKASAN!$L722-[1]PEMBERKASAN!$M722</f>
        <v>0</v>
      </c>
    </row>
    <row r="723" spans="1:14" ht="15" customHeight="1">
      <c r="A723" s="6">
        <f t="shared" si="11"/>
        <v>718</v>
      </c>
      <c r="C723" s="160"/>
      <c r="D723" s="160"/>
      <c r="L723" s="6">
        <f>[1]PEMBERKASAN!$I723-[1]PEMBERKASAN!$J723-[1]PEMBERKASAN!$K723</f>
        <v>0</v>
      </c>
      <c r="N723" s="6">
        <f>[1]PEMBERKASAN!$L723-[1]PEMBERKASAN!$M723</f>
        <v>0</v>
      </c>
    </row>
    <row r="724" spans="1:14" ht="15" customHeight="1">
      <c r="A724" s="6">
        <f t="shared" si="11"/>
        <v>719</v>
      </c>
      <c r="C724" s="160"/>
      <c r="D724" s="160"/>
      <c r="L724" s="6">
        <f>[1]PEMBERKASAN!$I724-[1]PEMBERKASAN!$J724-[1]PEMBERKASAN!$K724</f>
        <v>0</v>
      </c>
      <c r="N724" s="6">
        <f>[1]PEMBERKASAN!$L724-[1]PEMBERKASAN!$M724</f>
        <v>0</v>
      </c>
    </row>
    <row r="725" spans="1:14" ht="15" customHeight="1">
      <c r="A725" s="6">
        <f t="shared" si="11"/>
        <v>720</v>
      </c>
      <c r="C725" s="160"/>
      <c r="D725" s="160"/>
      <c r="L725" s="6">
        <f>[1]PEMBERKASAN!$I725-[1]PEMBERKASAN!$J725-[1]PEMBERKASAN!$K725</f>
        <v>0</v>
      </c>
      <c r="N725" s="6">
        <f>[1]PEMBERKASAN!$L725-[1]PEMBERKASAN!$M725</f>
        <v>0</v>
      </c>
    </row>
    <row r="726" spans="1:14" ht="15" customHeight="1">
      <c r="A726" s="6">
        <f t="shared" si="11"/>
        <v>721</v>
      </c>
      <c r="C726" s="160"/>
      <c r="D726" s="160"/>
      <c r="L726" s="6">
        <f>[1]PEMBERKASAN!$I726-[1]PEMBERKASAN!$J726-[1]PEMBERKASAN!$K726</f>
        <v>0</v>
      </c>
      <c r="N726" s="6">
        <f>[1]PEMBERKASAN!$L726-[1]PEMBERKASAN!$M726</f>
        <v>0</v>
      </c>
    </row>
    <row r="727" spans="1:14" ht="15" customHeight="1">
      <c r="A727" s="6">
        <f t="shared" si="11"/>
        <v>722</v>
      </c>
      <c r="C727" s="160"/>
      <c r="D727" s="160"/>
      <c r="L727" s="6">
        <f>[1]PEMBERKASAN!$I727-[1]PEMBERKASAN!$J727-[1]PEMBERKASAN!$K727</f>
        <v>0</v>
      </c>
      <c r="N727" s="6">
        <f>[1]PEMBERKASAN!$L727-[1]PEMBERKASAN!$M727</f>
        <v>0</v>
      </c>
    </row>
    <row r="728" spans="1:14" ht="15" customHeight="1">
      <c r="A728" s="6">
        <f t="shared" si="11"/>
        <v>723</v>
      </c>
      <c r="C728" s="160"/>
      <c r="D728" s="160"/>
      <c r="L728" s="6">
        <f>[1]PEMBERKASAN!$I728-[1]PEMBERKASAN!$J728-[1]PEMBERKASAN!$K728</f>
        <v>0</v>
      </c>
      <c r="N728" s="6">
        <f>[1]PEMBERKASAN!$L728-[1]PEMBERKASAN!$M728</f>
        <v>0</v>
      </c>
    </row>
    <row r="729" spans="1:14" ht="15" customHeight="1">
      <c r="A729" s="6">
        <f t="shared" si="11"/>
        <v>724</v>
      </c>
      <c r="C729" s="160"/>
      <c r="D729" s="160"/>
      <c r="L729" s="6">
        <f>[1]PEMBERKASAN!$I729-[1]PEMBERKASAN!$J729-[1]PEMBERKASAN!$K729</f>
        <v>0</v>
      </c>
      <c r="N729" s="6">
        <f>[1]PEMBERKASAN!$L729-[1]PEMBERKASAN!$M729</f>
        <v>0</v>
      </c>
    </row>
    <row r="730" spans="1:14" ht="15" customHeight="1">
      <c r="A730" s="6">
        <f t="shared" si="11"/>
        <v>725</v>
      </c>
      <c r="C730" s="160"/>
      <c r="D730" s="160"/>
      <c r="L730" s="6">
        <f>[1]PEMBERKASAN!$I730-[1]PEMBERKASAN!$J730-[1]PEMBERKASAN!$K730</f>
        <v>0</v>
      </c>
      <c r="N730" s="6">
        <f>[1]PEMBERKASAN!$L730-[1]PEMBERKASAN!$M730</f>
        <v>0</v>
      </c>
    </row>
    <row r="731" spans="1:14" ht="15" customHeight="1">
      <c r="A731" s="6">
        <f t="shared" si="11"/>
        <v>726</v>
      </c>
      <c r="C731" s="160"/>
      <c r="D731" s="160"/>
      <c r="L731" s="6">
        <f>[1]PEMBERKASAN!$I731-[1]PEMBERKASAN!$J731-[1]PEMBERKASAN!$K731</f>
        <v>0</v>
      </c>
      <c r="N731" s="6">
        <f>[1]PEMBERKASAN!$L731-[1]PEMBERKASAN!$M731</f>
        <v>0</v>
      </c>
    </row>
    <row r="732" spans="1:14" ht="15" customHeight="1">
      <c r="A732" s="6">
        <f t="shared" si="11"/>
        <v>727</v>
      </c>
      <c r="C732" s="160"/>
      <c r="D732" s="160"/>
      <c r="L732" s="6">
        <f>[1]PEMBERKASAN!$I732-[1]PEMBERKASAN!$J732-[1]PEMBERKASAN!$K732</f>
        <v>0</v>
      </c>
      <c r="N732" s="6">
        <f>[1]PEMBERKASAN!$L732-[1]PEMBERKASAN!$M732</f>
        <v>0</v>
      </c>
    </row>
    <row r="733" spans="1:14" ht="15" customHeight="1">
      <c r="A733" s="6">
        <f t="shared" si="11"/>
        <v>728</v>
      </c>
      <c r="C733" s="160"/>
      <c r="D733" s="160"/>
      <c r="L733" s="6">
        <f>[1]PEMBERKASAN!$I733-[1]PEMBERKASAN!$J733-[1]PEMBERKASAN!$K733</f>
        <v>0</v>
      </c>
      <c r="N733" s="6">
        <f>[1]PEMBERKASAN!$L733-[1]PEMBERKASAN!$M733</f>
        <v>0</v>
      </c>
    </row>
    <row r="734" spans="1:14" ht="15" customHeight="1">
      <c r="A734" s="6">
        <f t="shared" si="11"/>
        <v>729</v>
      </c>
      <c r="C734" s="160"/>
      <c r="D734" s="160"/>
      <c r="L734" s="6">
        <f>[1]PEMBERKASAN!$I734-[1]PEMBERKASAN!$J734-[1]PEMBERKASAN!$K734</f>
        <v>0</v>
      </c>
      <c r="N734" s="6">
        <f>[1]PEMBERKASAN!$L734-[1]PEMBERKASAN!$M734</f>
        <v>0</v>
      </c>
    </row>
    <row r="735" spans="1:14" ht="15" customHeight="1">
      <c r="A735" s="6">
        <f t="shared" si="11"/>
        <v>730</v>
      </c>
      <c r="C735" s="160"/>
      <c r="D735" s="160"/>
      <c r="L735" s="6">
        <f>[1]PEMBERKASAN!$I735-[1]PEMBERKASAN!$J735-[1]PEMBERKASAN!$K735</f>
        <v>0</v>
      </c>
      <c r="N735" s="6">
        <f>[1]PEMBERKASAN!$L735-[1]PEMBERKASAN!$M735</f>
        <v>0</v>
      </c>
    </row>
    <row r="736" spans="1:14" ht="15" customHeight="1">
      <c r="A736" s="6">
        <f t="shared" si="11"/>
        <v>731</v>
      </c>
      <c r="C736" s="160"/>
      <c r="D736" s="160"/>
      <c r="L736" s="6">
        <f>[1]PEMBERKASAN!$I736-[1]PEMBERKASAN!$J736-[1]PEMBERKASAN!$K736</f>
        <v>0</v>
      </c>
      <c r="N736" s="6">
        <f>[1]PEMBERKASAN!$L736-[1]PEMBERKASAN!$M736</f>
        <v>0</v>
      </c>
    </row>
    <row r="737" spans="1:14" ht="15" customHeight="1">
      <c r="A737" s="6">
        <f t="shared" si="11"/>
        <v>732</v>
      </c>
      <c r="C737" s="160"/>
      <c r="D737" s="160"/>
      <c r="L737" s="6">
        <f>[1]PEMBERKASAN!$I737-[1]PEMBERKASAN!$J737-[1]PEMBERKASAN!$K737</f>
        <v>0</v>
      </c>
      <c r="N737" s="6">
        <f>[1]PEMBERKASAN!$L737-[1]PEMBERKASAN!$M737</f>
        <v>0</v>
      </c>
    </row>
    <row r="738" spans="1:14" ht="15" customHeight="1">
      <c r="A738" s="6">
        <f t="shared" si="11"/>
        <v>733</v>
      </c>
      <c r="C738" s="160"/>
      <c r="D738" s="160"/>
      <c r="L738" s="6">
        <f>[1]PEMBERKASAN!$I738-[1]PEMBERKASAN!$J738-[1]PEMBERKASAN!$K738</f>
        <v>0</v>
      </c>
      <c r="N738" s="6">
        <f>[1]PEMBERKASAN!$L738-[1]PEMBERKASAN!$M738</f>
        <v>0</v>
      </c>
    </row>
    <row r="739" spans="1:14" ht="15" customHeight="1">
      <c r="A739" s="6">
        <f t="shared" si="11"/>
        <v>734</v>
      </c>
      <c r="C739" s="160"/>
      <c r="D739" s="160"/>
      <c r="L739" s="6">
        <f>[1]PEMBERKASAN!$I739-[1]PEMBERKASAN!$J739-[1]PEMBERKASAN!$K739</f>
        <v>0</v>
      </c>
      <c r="N739" s="6">
        <f>[1]PEMBERKASAN!$L739-[1]PEMBERKASAN!$M739</f>
        <v>0</v>
      </c>
    </row>
    <row r="740" spans="1:14" ht="15" customHeight="1">
      <c r="A740" s="6">
        <f t="shared" si="11"/>
        <v>735</v>
      </c>
      <c r="C740" s="160"/>
      <c r="D740" s="160"/>
      <c r="L740" s="6">
        <f>[1]PEMBERKASAN!$I740-[1]PEMBERKASAN!$J740-[1]PEMBERKASAN!$K740</f>
        <v>0</v>
      </c>
      <c r="N740" s="6">
        <f>[1]PEMBERKASAN!$L740-[1]PEMBERKASAN!$M740</f>
        <v>0</v>
      </c>
    </row>
    <row r="741" spans="1:14" ht="15" customHeight="1">
      <c r="A741" s="6">
        <f t="shared" si="11"/>
        <v>736</v>
      </c>
      <c r="C741" s="160"/>
      <c r="D741" s="160"/>
      <c r="L741" s="6">
        <f>[1]PEMBERKASAN!$I741-[1]PEMBERKASAN!$J741-[1]PEMBERKASAN!$K741</f>
        <v>0</v>
      </c>
      <c r="N741" s="6">
        <f>[1]PEMBERKASAN!$L741-[1]PEMBERKASAN!$M741</f>
        <v>0</v>
      </c>
    </row>
    <row r="742" spans="1:14" ht="15" customHeight="1">
      <c r="A742" s="6">
        <f t="shared" si="11"/>
        <v>737</v>
      </c>
      <c r="C742" s="160"/>
      <c r="D742" s="160"/>
      <c r="L742" s="6">
        <f>[1]PEMBERKASAN!$I742-[1]PEMBERKASAN!$J742-[1]PEMBERKASAN!$K742</f>
        <v>0</v>
      </c>
      <c r="N742" s="6">
        <f>[1]PEMBERKASAN!$L742-[1]PEMBERKASAN!$M742</f>
        <v>0</v>
      </c>
    </row>
    <row r="743" spans="1:14" ht="15" customHeight="1">
      <c r="A743" s="6">
        <f t="shared" si="11"/>
        <v>738</v>
      </c>
      <c r="C743" s="160"/>
      <c r="D743" s="160"/>
      <c r="L743" s="6">
        <f>[1]PEMBERKASAN!$I743-[1]PEMBERKASAN!$J743-[1]PEMBERKASAN!$K743</f>
        <v>0</v>
      </c>
      <c r="N743" s="6">
        <f>[1]PEMBERKASAN!$L743-[1]PEMBERKASAN!$M743</f>
        <v>0</v>
      </c>
    </row>
    <row r="744" spans="1:14" ht="15" customHeight="1">
      <c r="A744" s="6">
        <f t="shared" si="11"/>
        <v>739</v>
      </c>
      <c r="C744" s="160"/>
      <c r="D744" s="160"/>
      <c r="L744" s="6">
        <f>[1]PEMBERKASAN!$I744-[1]PEMBERKASAN!$J744-[1]PEMBERKASAN!$K744</f>
        <v>0</v>
      </c>
      <c r="N744" s="6">
        <f>[1]PEMBERKASAN!$L744-[1]PEMBERKASAN!$M744</f>
        <v>0</v>
      </c>
    </row>
    <row r="745" spans="1:14" ht="15" customHeight="1">
      <c r="A745" s="6">
        <f t="shared" si="11"/>
        <v>740</v>
      </c>
      <c r="C745" s="160"/>
      <c r="D745" s="160"/>
      <c r="L745" s="6">
        <f>[1]PEMBERKASAN!$I745-[1]PEMBERKASAN!$J745-[1]PEMBERKASAN!$K745</f>
        <v>0</v>
      </c>
      <c r="N745" s="6">
        <f>[1]PEMBERKASAN!$L745-[1]PEMBERKASAN!$M745</f>
        <v>0</v>
      </c>
    </row>
    <row r="746" spans="1:14" ht="15" customHeight="1">
      <c r="A746" s="6">
        <f t="shared" si="11"/>
        <v>741</v>
      </c>
      <c r="C746" s="160"/>
      <c r="D746" s="160"/>
      <c r="L746" s="6">
        <f>[1]PEMBERKASAN!$I746-[1]PEMBERKASAN!$J746-[1]PEMBERKASAN!$K746</f>
        <v>0</v>
      </c>
      <c r="N746" s="6">
        <f>[1]PEMBERKASAN!$L746-[1]PEMBERKASAN!$M746</f>
        <v>0</v>
      </c>
    </row>
    <row r="747" spans="1:14" ht="15" customHeight="1">
      <c r="A747" s="6">
        <f t="shared" si="11"/>
        <v>742</v>
      </c>
      <c r="C747" s="160"/>
      <c r="D747" s="160"/>
      <c r="L747" s="6">
        <f>[1]PEMBERKASAN!$I747-[1]PEMBERKASAN!$J747-[1]PEMBERKASAN!$K747</f>
        <v>0</v>
      </c>
      <c r="N747" s="6">
        <f>[1]PEMBERKASAN!$L747-[1]PEMBERKASAN!$M747</f>
        <v>0</v>
      </c>
    </row>
    <row r="748" spans="1:14" ht="15" customHeight="1">
      <c r="A748" s="6">
        <f t="shared" si="11"/>
        <v>743</v>
      </c>
      <c r="C748" s="160"/>
      <c r="D748" s="160"/>
      <c r="L748" s="6">
        <f>[1]PEMBERKASAN!$I748-[1]PEMBERKASAN!$J748-[1]PEMBERKASAN!$K748</f>
        <v>0</v>
      </c>
      <c r="N748" s="6">
        <f>[1]PEMBERKASAN!$L748-[1]PEMBERKASAN!$M748</f>
        <v>0</v>
      </c>
    </row>
    <row r="749" spans="1:14" ht="15" customHeight="1">
      <c r="A749" s="6">
        <f t="shared" ref="A749:A812" si="12">A748+1</f>
        <v>744</v>
      </c>
      <c r="C749" s="160"/>
      <c r="D749" s="160"/>
      <c r="L749" s="6">
        <f>[1]PEMBERKASAN!$I749-[1]PEMBERKASAN!$J749-[1]PEMBERKASAN!$K749</f>
        <v>0</v>
      </c>
      <c r="N749" s="6">
        <f>[1]PEMBERKASAN!$L749-[1]PEMBERKASAN!$M749</f>
        <v>0</v>
      </c>
    </row>
    <row r="750" spans="1:14" ht="15" customHeight="1">
      <c r="A750" s="6">
        <f t="shared" si="12"/>
        <v>745</v>
      </c>
      <c r="C750" s="160"/>
      <c r="D750" s="160"/>
      <c r="L750" s="6">
        <f>[1]PEMBERKASAN!$I750-[1]PEMBERKASAN!$J750-[1]PEMBERKASAN!$K750</f>
        <v>0</v>
      </c>
      <c r="N750" s="6">
        <f>[1]PEMBERKASAN!$L750-[1]PEMBERKASAN!$M750</f>
        <v>0</v>
      </c>
    </row>
    <row r="751" spans="1:14" ht="15" customHeight="1">
      <c r="A751" s="6">
        <f t="shared" si="12"/>
        <v>746</v>
      </c>
      <c r="C751" s="160"/>
      <c r="D751" s="160"/>
      <c r="L751" s="6">
        <f>[1]PEMBERKASAN!$I751-[1]PEMBERKASAN!$J751-[1]PEMBERKASAN!$K751</f>
        <v>0</v>
      </c>
      <c r="N751" s="6">
        <f>[1]PEMBERKASAN!$L751-[1]PEMBERKASAN!$M751</f>
        <v>0</v>
      </c>
    </row>
    <row r="752" spans="1:14" ht="15" customHeight="1">
      <c r="A752" s="6">
        <f t="shared" si="12"/>
        <v>747</v>
      </c>
      <c r="C752" s="160"/>
      <c r="D752" s="160"/>
      <c r="L752" s="6">
        <f>[1]PEMBERKASAN!$I752-[1]PEMBERKASAN!$J752-[1]PEMBERKASAN!$K752</f>
        <v>0</v>
      </c>
      <c r="N752" s="6">
        <f>[1]PEMBERKASAN!$L752-[1]PEMBERKASAN!$M752</f>
        <v>0</v>
      </c>
    </row>
    <row r="753" spans="1:14" ht="15" customHeight="1">
      <c r="A753" s="6">
        <f t="shared" si="12"/>
        <v>748</v>
      </c>
      <c r="C753" s="160"/>
      <c r="D753" s="160"/>
      <c r="L753" s="6">
        <f>[1]PEMBERKASAN!$I753-[1]PEMBERKASAN!$J753-[1]PEMBERKASAN!$K753</f>
        <v>0</v>
      </c>
      <c r="N753" s="6">
        <f>[1]PEMBERKASAN!$L753-[1]PEMBERKASAN!$M753</f>
        <v>0</v>
      </c>
    </row>
    <row r="754" spans="1:14" ht="15" customHeight="1">
      <c r="A754" s="6">
        <f t="shared" si="12"/>
        <v>749</v>
      </c>
      <c r="C754" s="160"/>
      <c r="D754" s="160"/>
      <c r="L754" s="6">
        <f>[1]PEMBERKASAN!$I754-[1]PEMBERKASAN!$J754-[1]PEMBERKASAN!$K754</f>
        <v>0</v>
      </c>
      <c r="N754" s="6">
        <f>[1]PEMBERKASAN!$L754-[1]PEMBERKASAN!$M754</f>
        <v>0</v>
      </c>
    </row>
    <row r="755" spans="1:14" ht="15" customHeight="1">
      <c r="A755" s="6">
        <f t="shared" si="12"/>
        <v>750</v>
      </c>
      <c r="C755" s="160"/>
      <c r="D755" s="160"/>
      <c r="L755" s="6">
        <f>[1]PEMBERKASAN!$I755-[1]PEMBERKASAN!$J755-[1]PEMBERKASAN!$K755</f>
        <v>0</v>
      </c>
      <c r="N755" s="6">
        <f>[1]PEMBERKASAN!$L755-[1]PEMBERKASAN!$M755</f>
        <v>0</v>
      </c>
    </row>
    <row r="756" spans="1:14" ht="15" customHeight="1">
      <c r="A756" s="6">
        <f t="shared" si="12"/>
        <v>751</v>
      </c>
      <c r="C756" s="160"/>
      <c r="D756" s="160"/>
      <c r="L756" s="6">
        <f>[1]PEMBERKASAN!$I756-[1]PEMBERKASAN!$J756-[1]PEMBERKASAN!$K756</f>
        <v>0</v>
      </c>
      <c r="N756" s="6">
        <f>[1]PEMBERKASAN!$L756-[1]PEMBERKASAN!$M756</f>
        <v>0</v>
      </c>
    </row>
    <row r="757" spans="1:14" ht="15" customHeight="1">
      <c r="A757" s="6">
        <f t="shared" si="12"/>
        <v>752</v>
      </c>
      <c r="C757" s="160"/>
      <c r="D757" s="160"/>
      <c r="L757" s="6">
        <f>[1]PEMBERKASAN!$I757-[1]PEMBERKASAN!$J757-[1]PEMBERKASAN!$K757</f>
        <v>0</v>
      </c>
      <c r="N757" s="6">
        <f>[1]PEMBERKASAN!$L757-[1]PEMBERKASAN!$M757</f>
        <v>0</v>
      </c>
    </row>
    <row r="758" spans="1:14" ht="15" customHeight="1">
      <c r="A758" s="6">
        <f t="shared" si="12"/>
        <v>753</v>
      </c>
      <c r="C758" s="160"/>
      <c r="D758" s="160"/>
      <c r="L758" s="6">
        <f>[1]PEMBERKASAN!$I758-[1]PEMBERKASAN!$J758-[1]PEMBERKASAN!$K758</f>
        <v>0</v>
      </c>
      <c r="N758" s="6">
        <f>[1]PEMBERKASAN!$L758-[1]PEMBERKASAN!$M758</f>
        <v>0</v>
      </c>
    </row>
    <row r="759" spans="1:14" ht="15" customHeight="1">
      <c r="A759" s="6">
        <f t="shared" si="12"/>
        <v>754</v>
      </c>
      <c r="C759" s="160"/>
      <c r="D759" s="160"/>
      <c r="L759" s="6">
        <f>[1]PEMBERKASAN!$I759-[1]PEMBERKASAN!$J759-[1]PEMBERKASAN!$K759</f>
        <v>0</v>
      </c>
      <c r="N759" s="6">
        <f>[1]PEMBERKASAN!$L759-[1]PEMBERKASAN!$M759</f>
        <v>0</v>
      </c>
    </row>
    <row r="760" spans="1:14" ht="15" customHeight="1">
      <c r="A760" s="6">
        <f t="shared" si="12"/>
        <v>755</v>
      </c>
      <c r="C760" s="160"/>
      <c r="D760" s="160"/>
      <c r="L760" s="6">
        <f>[1]PEMBERKASAN!$I760-[1]PEMBERKASAN!$J760-[1]PEMBERKASAN!$K760</f>
        <v>0</v>
      </c>
      <c r="N760" s="6">
        <f>[1]PEMBERKASAN!$L760-[1]PEMBERKASAN!$M760</f>
        <v>0</v>
      </c>
    </row>
    <row r="761" spans="1:14" ht="15" customHeight="1">
      <c r="A761" s="6">
        <f t="shared" si="12"/>
        <v>756</v>
      </c>
      <c r="C761" s="160"/>
      <c r="D761" s="160"/>
      <c r="L761" s="6">
        <f>[1]PEMBERKASAN!$I761-[1]PEMBERKASAN!$J761-[1]PEMBERKASAN!$K761</f>
        <v>0</v>
      </c>
      <c r="N761" s="6">
        <f>[1]PEMBERKASAN!$L761-[1]PEMBERKASAN!$M761</f>
        <v>0</v>
      </c>
    </row>
    <row r="762" spans="1:14" ht="15" customHeight="1">
      <c r="A762" s="6">
        <f t="shared" si="12"/>
        <v>757</v>
      </c>
      <c r="C762" s="160"/>
      <c r="D762" s="160"/>
      <c r="L762" s="6">
        <f>[1]PEMBERKASAN!$I762-[1]PEMBERKASAN!$J762-[1]PEMBERKASAN!$K762</f>
        <v>0</v>
      </c>
      <c r="N762" s="6">
        <f>[1]PEMBERKASAN!$L762-[1]PEMBERKASAN!$M762</f>
        <v>0</v>
      </c>
    </row>
    <row r="763" spans="1:14" ht="15" customHeight="1">
      <c r="A763" s="6">
        <f t="shared" si="12"/>
        <v>758</v>
      </c>
      <c r="C763" s="160"/>
      <c r="D763" s="160"/>
      <c r="L763" s="6">
        <f>[1]PEMBERKASAN!$I763-[1]PEMBERKASAN!$J763-[1]PEMBERKASAN!$K763</f>
        <v>0</v>
      </c>
      <c r="N763" s="6">
        <f>[1]PEMBERKASAN!$L763-[1]PEMBERKASAN!$M763</f>
        <v>0</v>
      </c>
    </row>
    <row r="764" spans="1:14" ht="15" customHeight="1">
      <c r="A764" s="6">
        <f t="shared" si="12"/>
        <v>759</v>
      </c>
      <c r="C764" s="160"/>
      <c r="D764" s="160"/>
      <c r="L764" s="6">
        <f>[1]PEMBERKASAN!$I764-[1]PEMBERKASAN!$J764-[1]PEMBERKASAN!$K764</f>
        <v>0</v>
      </c>
      <c r="N764" s="6">
        <f>[1]PEMBERKASAN!$L764-[1]PEMBERKASAN!$M764</f>
        <v>0</v>
      </c>
    </row>
    <row r="765" spans="1:14" ht="15" customHeight="1">
      <c r="A765" s="6">
        <f t="shared" si="12"/>
        <v>760</v>
      </c>
      <c r="C765" s="160"/>
      <c r="D765" s="160"/>
      <c r="L765" s="6">
        <f>[1]PEMBERKASAN!$I765-[1]PEMBERKASAN!$J765-[1]PEMBERKASAN!$K765</f>
        <v>0</v>
      </c>
      <c r="N765" s="6">
        <f>[1]PEMBERKASAN!$L765-[1]PEMBERKASAN!$M765</f>
        <v>0</v>
      </c>
    </row>
    <row r="766" spans="1:14" ht="15" customHeight="1">
      <c r="A766" s="6">
        <f t="shared" si="12"/>
        <v>761</v>
      </c>
      <c r="C766" s="160"/>
      <c r="D766" s="160"/>
      <c r="L766" s="6">
        <f>[1]PEMBERKASAN!$I766-[1]PEMBERKASAN!$J766-[1]PEMBERKASAN!$K766</f>
        <v>0</v>
      </c>
      <c r="N766" s="6">
        <f>[1]PEMBERKASAN!$L766-[1]PEMBERKASAN!$M766</f>
        <v>0</v>
      </c>
    </row>
    <row r="767" spans="1:14" ht="15" customHeight="1">
      <c r="A767" s="6">
        <f t="shared" si="12"/>
        <v>762</v>
      </c>
      <c r="C767" s="160"/>
      <c r="D767" s="160"/>
      <c r="L767" s="6">
        <f>[1]PEMBERKASAN!$I767-[1]PEMBERKASAN!$J767-[1]PEMBERKASAN!$K767</f>
        <v>0</v>
      </c>
      <c r="N767" s="6">
        <f>[1]PEMBERKASAN!$L767-[1]PEMBERKASAN!$M767</f>
        <v>0</v>
      </c>
    </row>
    <row r="768" spans="1:14" ht="15" customHeight="1">
      <c r="A768" s="6">
        <f t="shared" si="12"/>
        <v>763</v>
      </c>
      <c r="C768" s="160"/>
      <c r="D768" s="160"/>
      <c r="L768" s="6">
        <f>[1]PEMBERKASAN!$I768-[1]PEMBERKASAN!$J768-[1]PEMBERKASAN!$K768</f>
        <v>0</v>
      </c>
      <c r="N768" s="6">
        <f>[1]PEMBERKASAN!$L768-[1]PEMBERKASAN!$M768</f>
        <v>0</v>
      </c>
    </row>
    <row r="769" spans="1:14" ht="15" customHeight="1">
      <c r="A769" s="6">
        <f t="shared" si="12"/>
        <v>764</v>
      </c>
      <c r="C769" s="160"/>
      <c r="D769" s="160"/>
      <c r="L769" s="6">
        <f>[1]PEMBERKASAN!$I769-[1]PEMBERKASAN!$J769-[1]PEMBERKASAN!$K769</f>
        <v>0</v>
      </c>
      <c r="N769" s="6">
        <f>[1]PEMBERKASAN!$L769-[1]PEMBERKASAN!$M769</f>
        <v>0</v>
      </c>
    </row>
    <row r="770" spans="1:14" ht="15" customHeight="1">
      <c r="A770" s="6">
        <f t="shared" si="12"/>
        <v>765</v>
      </c>
      <c r="C770" s="160"/>
      <c r="D770" s="160"/>
      <c r="L770" s="6">
        <f>[1]PEMBERKASAN!$I770-[1]PEMBERKASAN!$J770-[1]PEMBERKASAN!$K770</f>
        <v>0</v>
      </c>
      <c r="N770" s="6">
        <f>[1]PEMBERKASAN!$L770-[1]PEMBERKASAN!$M770</f>
        <v>0</v>
      </c>
    </row>
    <row r="771" spans="1:14" ht="15" customHeight="1">
      <c r="A771" s="6">
        <f t="shared" si="12"/>
        <v>766</v>
      </c>
      <c r="C771" s="160"/>
      <c r="D771" s="160"/>
      <c r="L771" s="6">
        <f>[1]PEMBERKASAN!$I771-[1]PEMBERKASAN!$J771-[1]PEMBERKASAN!$K771</f>
        <v>0</v>
      </c>
      <c r="N771" s="6">
        <f>[1]PEMBERKASAN!$L771-[1]PEMBERKASAN!$M771</f>
        <v>0</v>
      </c>
    </row>
    <row r="772" spans="1:14" ht="15" customHeight="1">
      <c r="A772" s="6">
        <f t="shared" si="12"/>
        <v>767</v>
      </c>
      <c r="C772" s="160"/>
      <c r="D772" s="160"/>
      <c r="L772" s="6">
        <f>[1]PEMBERKASAN!$I772-[1]PEMBERKASAN!$J772-[1]PEMBERKASAN!$K772</f>
        <v>0</v>
      </c>
      <c r="N772" s="6">
        <f>[1]PEMBERKASAN!$L772-[1]PEMBERKASAN!$M772</f>
        <v>0</v>
      </c>
    </row>
    <row r="773" spans="1:14" ht="15" customHeight="1">
      <c r="A773" s="6">
        <f t="shared" si="12"/>
        <v>768</v>
      </c>
      <c r="C773" s="160"/>
      <c r="D773" s="160"/>
      <c r="L773" s="6">
        <f>[1]PEMBERKASAN!$I773-[1]PEMBERKASAN!$J773-[1]PEMBERKASAN!$K773</f>
        <v>0</v>
      </c>
      <c r="N773" s="6">
        <f>[1]PEMBERKASAN!$L773-[1]PEMBERKASAN!$M773</f>
        <v>0</v>
      </c>
    </row>
    <row r="774" spans="1:14" ht="15" customHeight="1">
      <c r="A774" s="6">
        <f t="shared" si="12"/>
        <v>769</v>
      </c>
      <c r="C774" s="160"/>
      <c r="D774" s="160"/>
      <c r="L774" s="6">
        <f>[1]PEMBERKASAN!$I774-[1]PEMBERKASAN!$J774-[1]PEMBERKASAN!$K774</f>
        <v>0</v>
      </c>
      <c r="N774" s="6">
        <f>[1]PEMBERKASAN!$L774-[1]PEMBERKASAN!$M774</f>
        <v>0</v>
      </c>
    </row>
    <row r="775" spans="1:14" ht="15" customHeight="1">
      <c r="A775" s="6">
        <f t="shared" si="12"/>
        <v>770</v>
      </c>
      <c r="C775" s="160"/>
      <c r="D775" s="160"/>
      <c r="L775" s="6">
        <f>[1]PEMBERKASAN!$I775-[1]PEMBERKASAN!$J775-[1]PEMBERKASAN!$K775</f>
        <v>0</v>
      </c>
      <c r="N775" s="6">
        <f>[1]PEMBERKASAN!$L775-[1]PEMBERKASAN!$M775</f>
        <v>0</v>
      </c>
    </row>
    <row r="776" spans="1:14" ht="15" customHeight="1">
      <c r="A776" s="6">
        <f t="shared" si="12"/>
        <v>771</v>
      </c>
      <c r="C776" s="160"/>
      <c r="D776" s="160"/>
      <c r="L776" s="6">
        <f>[1]PEMBERKASAN!$I776-[1]PEMBERKASAN!$J776-[1]PEMBERKASAN!$K776</f>
        <v>0</v>
      </c>
      <c r="N776" s="6">
        <f>[1]PEMBERKASAN!$L776-[1]PEMBERKASAN!$M776</f>
        <v>0</v>
      </c>
    </row>
    <row r="777" spans="1:14" ht="15" customHeight="1">
      <c r="A777" s="6">
        <f t="shared" si="12"/>
        <v>772</v>
      </c>
      <c r="C777" s="160"/>
      <c r="D777" s="160"/>
      <c r="L777" s="6">
        <f>[1]PEMBERKASAN!$I777-[1]PEMBERKASAN!$J777-[1]PEMBERKASAN!$K777</f>
        <v>0</v>
      </c>
      <c r="N777" s="6">
        <f>[1]PEMBERKASAN!$L777-[1]PEMBERKASAN!$M777</f>
        <v>0</v>
      </c>
    </row>
    <row r="778" spans="1:14" ht="15" customHeight="1">
      <c r="A778" s="6">
        <f t="shared" si="12"/>
        <v>773</v>
      </c>
      <c r="C778" s="160"/>
      <c r="D778" s="160"/>
      <c r="L778" s="6">
        <f>[1]PEMBERKASAN!$I778-[1]PEMBERKASAN!$J778-[1]PEMBERKASAN!$K778</f>
        <v>0</v>
      </c>
      <c r="N778" s="6">
        <f>[1]PEMBERKASAN!$L778-[1]PEMBERKASAN!$M778</f>
        <v>0</v>
      </c>
    </row>
    <row r="779" spans="1:14" ht="15" customHeight="1">
      <c r="A779" s="6">
        <f t="shared" si="12"/>
        <v>774</v>
      </c>
      <c r="C779" s="160"/>
      <c r="D779" s="160"/>
      <c r="L779" s="6">
        <f>[1]PEMBERKASAN!$I779-[1]PEMBERKASAN!$J779-[1]PEMBERKASAN!$K779</f>
        <v>0</v>
      </c>
      <c r="N779" s="6">
        <f>[1]PEMBERKASAN!$L779-[1]PEMBERKASAN!$M779</f>
        <v>0</v>
      </c>
    </row>
    <row r="780" spans="1:14" ht="15" customHeight="1">
      <c r="A780" s="6">
        <f t="shared" si="12"/>
        <v>775</v>
      </c>
      <c r="C780" s="160"/>
      <c r="D780" s="160"/>
      <c r="L780" s="6">
        <f>[1]PEMBERKASAN!$I780-[1]PEMBERKASAN!$J780-[1]PEMBERKASAN!$K780</f>
        <v>0</v>
      </c>
      <c r="N780" s="6">
        <f>[1]PEMBERKASAN!$L780-[1]PEMBERKASAN!$M780</f>
        <v>0</v>
      </c>
    </row>
    <row r="781" spans="1:14" ht="15" customHeight="1">
      <c r="A781" s="6">
        <f t="shared" si="12"/>
        <v>776</v>
      </c>
      <c r="C781" s="160"/>
      <c r="D781" s="160"/>
      <c r="L781" s="6">
        <f>[1]PEMBERKASAN!$I781-[1]PEMBERKASAN!$J781-[1]PEMBERKASAN!$K781</f>
        <v>0</v>
      </c>
      <c r="N781" s="6">
        <f>[1]PEMBERKASAN!$L781-[1]PEMBERKASAN!$M781</f>
        <v>0</v>
      </c>
    </row>
    <row r="782" spans="1:14" ht="15" customHeight="1">
      <c r="A782" s="6">
        <f t="shared" si="12"/>
        <v>777</v>
      </c>
      <c r="C782" s="160"/>
      <c r="D782" s="160"/>
      <c r="L782" s="6">
        <f>[1]PEMBERKASAN!$I782-[1]PEMBERKASAN!$J782-[1]PEMBERKASAN!$K782</f>
        <v>0</v>
      </c>
      <c r="N782" s="6">
        <f>[1]PEMBERKASAN!$L782-[1]PEMBERKASAN!$M782</f>
        <v>0</v>
      </c>
    </row>
    <row r="783" spans="1:14" ht="15" customHeight="1">
      <c r="A783" s="6">
        <f t="shared" si="12"/>
        <v>778</v>
      </c>
      <c r="C783" s="160"/>
      <c r="D783" s="160"/>
      <c r="L783" s="6">
        <f>[1]PEMBERKASAN!$I783-[1]PEMBERKASAN!$J783-[1]PEMBERKASAN!$K783</f>
        <v>0</v>
      </c>
      <c r="N783" s="6">
        <f>[1]PEMBERKASAN!$L783-[1]PEMBERKASAN!$M783</f>
        <v>0</v>
      </c>
    </row>
    <row r="784" spans="1:14" ht="15" customHeight="1">
      <c r="A784" s="6">
        <f t="shared" si="12"/>
        <v>779</v>
      </c>
      <c r="C784" s="160"/>
      <c r="D784" s="160"/>
      <c r="L784" s="6">
        <f>[1]PEMBERKASAN!$I784-[1]PEMBERKASAN!$J784-[1]PEMBERKASAN!$K784</f>
        <v>0</v>
      </c>
      <c r="N784" s="6">
        <f>[1]PEMBERKASAN!$L784-[1]PEMBERKASAN!$M784</f>
        <v>0</v>
      </c>
    </row>
    <row r="785" spans="1:14" ht="15" customHeight="1">
      <c r="A785" s="6">
        <f t="shared" si="12"/>
        <v>780</v>
      </c>
      <c r="C785" s="160"/>
      <c r="D785" s="160"/>
      <c r="L785" s="6">
        <f>[1]PEMBERKASAN!$I785-[1]PEMBERKASAN!$J785-[1]PEMBERKASAN!$K785</f>
        <v>0</v>
      </c>
      <c r="N785" s="6">
        <f>[1]PEMBERKASAN!$L785-[1]PEMBERKASAN!$M785</f>
        <v>0</v>
      </c>
    </row>
    <row r="786" spans="1:14" ht="15" customHeight="1">
      <c r="A786" s="6">
        <f t="shared" si="12"/>
        <v>781</v>
      </c>
      <c r="C786" s="160"/>
      <c r="D786" s="160"/>
      <c r="L786" s="6">
        <f>[1]PEMBERKASAN!$I786-[1]PEMBERKASAN!$J786-[1]PEMBERKASAN!$K786</f>
        <v>0</v>
      </c>
      <c r="N786" s="6">
        <f>[1]PEMBERKASAN!$L786-[1]PEMBERKASAN!$M786</f>
        <v>0</v>
      </c>
    </row>
    <row r="787" spans="1:14" ht="15" customHeight="1">
      <c r="A787" s="6">
        <f t="shared" si="12"/>
        <v>782</v>
      </c>
      <c r="C787" s="160"/>
      <c r="D787" s="160"/>
      <c r="L787" s="6">
        <f>[1]PEMBERKASAN!$I787-[1]PEMBERKASAN!$J787-[1]PEMBERKASAN!$K787</f>
        <v>0</v>
      </c>
      <c r="N787" s="6">
        <f>[1]PEMBERKASAN!$L787-[1]PEMBERKASAN!$M787</f>
        <v>0</v>
      </c>
    </row>
    <row r="788" spans="1:14" ht="15" customHeight="1">
      <c r="A788" s="6">
        <f t="shared" si="12"/>
        <v>783</v>
      </c>
      <c r="C788" s="160"/>
      <c r="D788" s="160"/>
      <c r="L788" s="6">
        <f>[1]PEMBERKASAN!$I788-[1]PEMBERKASAN!$J788-[1]PEMBERKASAN!$K788</f>
        <v>0</v>
      </c>
      <c r="N788" s="6">
        <f>[1]PEMBERKASAN!$L788-[1]PEMBERKASAN!$M788</f>
        <v>0</v>
      </c>
    </row>
    <row r="789" spans="1:14" ht="15" customHeight="1">
      <c r="A789" s="6">
        <f t="shared" si="12"/>
        <v>784</v>
      </c>
      <c r="C789" s="160"/>
      <c r="D789" s="160"/>
      <c r="L789" s="6">
        <f>[1]PEMBERKASAN!$I789-[1]PEMBERKASAN!$J789-[1]PEMBERKASAN!$K789</f>
        <v>0</v>
      </c>
      <c r="N789" s="6">
        <f>[1]PEMBERKASAN!$L789-[1]PEMBERKASAN!$M789</f>
        <v>0</v>
      </c>
    </row>
    <row r="790" spans="1:14" ht="15" customHeight="1">
      <c r="A790" s="6">
        <f t="shared" si="12"/>
        <v>785</v>
      </c>
      <c r="C790" s="160"/>
      <c r="D790" s="160"/>
      <c r="L790" s="6">
        <f>[1]PEMBERKASAN!$I790-[1]PEMBERKASAN!$J790-[1]PEMBERKASAN!$K790</f>
        <v>0</v>
      </c>
      <c r="N790" s="6">
        <f>[1]PEMBERKASAN!$L790-[1]PEMBERKASAN!$M790</f>
        <v>0</v>
      </c>
    </row>
    <row r="791" spans="1:14" ht="15" customHeight="1">
      <c r="A791" s="6">
        <f t="shared" si="12"/>
        <v>786</v>
      </c>
      <c r="C791" s="160"/>
      <c r="D791" s="160"/>
      <c r="L791" s="6">
        <f>[1]PEMBERKASAN!$I791-[1]PEMBERKASAN!$J791-[1]PEMBERKASAN!$K791</f>
        <v>0</v>
      </c>
      <c r="N791" s="6">
        <f>[1]PEMBERKASAN!$L791-[1]PEMBERKASAN!$M791</f>
        <v>0</v>
      </c>
    </row>
    <row r="792" spans="1:14" ht="15" customHeight="1">
      <c r="A792" s="6">
        <f t="shared" si="12"/>
        <v>787</v>
      </c>
      <c r="C792" s="160"/>
      <c r="D792" s="160"/>
      <c r="L792" s="6">
        <f>[1]PEMBERKASAN!$I792-[1]PEMBERKASAN!$J792-[1]PEMBERKASAN!$K792</f>
        <v>0</v>
      </c>
      <c r="N792" s="6">
        <f>[1]PEMBERKASAN!$L792-[1]PEMBERKASAN!$M792</f>
        <v>0</v>
      </c>
    </row>
    <row r="793" spans="1:14" ht="15" customHeight="1">
      <c r="A793" s="6">
        <f t="shared" si="12"/>
        <v>788</v>
      </c>
      <c r="C793" s="160"/>
      <c r="D793" s="160"/>
      <c r="L793" s="6">
        <f>[1]PEMBERKASAN!$I793-[1]PEMBERKASAN!$J793-[1]PEMBERKASAN!$K793</f>
        <v>0</v>
      </c>
      <c r="N793" s="6">
        <f>[1]PEMBERKASAN!$L793-[1]PEMBERKASAN!$M793</f>
        <v>0</v>
      </c>
    </row>
    <row r="794" spans="1:14" ht="15" customHeight="1">
      <c r="A794" s="6">
        <f t="shared" si="12"/>
        <v>789</v>
      </c>
      <c r="C794" s="160"/>
      <c r="D794" s="160"/>
      <c r="L794" s="6">
        <f>[1]PEMBERKASAN!$I794-[1]PEMBERKASAN!$J794-[1]PEMBERKASAN!$K794</f>
        <v>0</v>
      </c>
      <c r="N794" s="6">
        <f>[1]PEMBERKASAN!$L794-[1]PEMBERKASAN!$M794</f>
        <v>0</v>
      </c>
    </row>
    <row r="795" spans="1:14" ht="15" customHeight="1">
      <c r="A795" s="6">
        <f t="shared" si="12"/>
        <v>790</v>
      </c>
      <c r="C795" s="160"/>
      <c r="D795" s="160"/>
      <c r="L795" s="6">
        <f>[1]PEMBERKASAN!$I795-[1]PEMBERKASAN!$J795-[1]PEMBERKASAN!$K795</f>
        <v>0</v>
      </c>
      <c r="N795" s="6">
        <f>[1]PEMBERKASAN!$L795-[1]PEMBERKASAN!$M795</f>
        <v>0</v>
      </c>
    </row>
    <row r="796" spans="1:14" ht="15" customHeight="1">
      <c r="A796" s="6">
        <f t="shared" si="12"/>
        <v>791</v>
      </c>
      <c r="C796" s="160"/>
      <c r="D796" s="160"/>
      <c r="L796" s="6">
        <f>[1]PEMBERKASAN!$I796-[1]PEMBERKASAN!$J796-[1]PEMBERKASAN!$K796</f>
        <v>0</v>
      </c>
      <c r="N796" s="6">
        <f>[1]PEMBERKASAN!$L796-[1]PEMBERKASAN!$M796</f>
        <v>0</v>
      </c>
    </row>
    <row r="797" spans="1:14" ht="15" customHeight="1">
      <c r="A797" s="6">
        <f t="shared" si="12"/>
        <v>792</v>
      </c>
      <c r="C797" s="160"/>
      <c r="D797" s="160"/>
      <c r="L797" s="6">
        <f>[1]PEMBERKASAN!$I797-[1]PEMBERKASAN!$J797-[1]PEMBERKASAN!$K797</f>
        <v>0</v>
      </c>
      <c r="N797" s="6">
        <f>[1]PEMBERKASAN!$L797-[1]PEMBERKASAN!$M797</f>
        <v>0</v>
      </c>
    </row>
    <row r="798" spans="1:14" ht="15" customHeight="1">
      <c r="A798" s="6">
        <f t="shared" si="12"/>
        <v>793</v>
      </c>
      <c r="C798" s="160"/>
      <c r="D798" s="160"/>
      <c r="L798" s="6">
        <f>[1]PEMBERKASAN!$I798-[1]PEMBERKASAN!$J798-[1]PEMBERKASAN!$K798</f>
        <v>0</v>
      </c>
      <c r="N798" s="6">
        <f>[1]PEMBERKASAN!$L798-[1]PEMBERKASAN!$M798</f>
        <v>0</v>
      </c>
    </row>
    <row r="799" spans="1:14" ht="15" customHeight="1">
      <c r="A799" s="6">
        <f t="shared" si="12"/>
        <v>794</v>
      </c>
      <c r="C799" s="160"/>
      <c r="D799" s="160"/>
      <c r="L799" s="6">
        <f>[1]PEMBERKASAN!$I799-[1]PEMBERKASAN!$J799-[1]PEMBERKASAN!$K799</f>
        <v>0</v>
      </c>
      <c r="N799" s="6">
        <f>[1]PEMBERKASAN!$L799-[1]PEMBERKASAN!$M799</f>
        <v>0</v>
      </c>
    </row>
    <row r="800" spans="1:14" ht="15" customHeight="1">
      <c r="A800" s="6">
        <f t="shared" si="12"/>
        <v>795</v>
      </c>
      <c r="C800" s="160"/>
      <c r="D800" s="160"/>
      <c r="L800" s="6">
        <f>[1]PEMBERKASAN!$I800-[1]PEMBERKASAN!$J800-[1]PEMBERKASAN!$K800</f>
        <v>0</v>
      </c>
      <c r="N800" s="6">
        <f>[1]PEMBERKASAN!$L800-[1]PEMBERKASAN!$M800</f>
        <v>0</v>
      </c>
    </row>
    <row r="801" spans="1:14" ht="15" customHeight="1">
      <c r="A801" s="6">
        <f t="shared" si="12"/>
        <v>796</v>
      </c>
      <c r="C801" s="160"/>
      <c r="D801" s="160"/>
      <c r="L801" s="6">
        <f>[1]PEMBERKASAN!$I801-[1]PEMBERKASAN!$J801-[1]PEMBERKASAN!$K801</f>
        <v>0</v>
      </c>
      <c r="N801" s="6">
        <f>[1]PEMBERKASAN!$L801-[1]PEMBERKASAN!$M801</f>
        <v>0</v>
      </c>
    </row>
    <row r="802" spans="1:14" ht="15" customHeight="1">
      <c r="A802" s="6">
        <f t="shared" si="12"/>
        <v>797</v>
      </c>
      <c r="C802" s="160"/>
      <c r="D802" s="160"/>
      <c r="L802" s="6">
        <f>[1]PEMBERKASAN!$I802-[1]PEMBERKASAN!$J802-[1]PEMBERKASAN!$K802</f>
        <v>0</v>
      </c>
      <c r="N802" s="6">
        <f>[1]PEMBERKASAN!$L802-[1]PEMBERKASAN!$M802</f>
        <v>0</v>
      </c>
    </row>
    <row r="803" spans="1:14" ht="15" customHeight="1">
      <c r="A803" s="6">
        <f t="shared" si="12"/>
        <v>798</v>
      </c>
      <c r="C803" s="160"/>
      <c r="D803" s="160"/>
      <c r="L803" s="6">
        <f>[1]PEMBERKASAN!$I803-[1]PEMBERKASAN!$J803-[1]PEMBERKASAN!$K803</f>
        <v>0</v>
      </c>
      <c r="N803" s="6">
        <f>[1]PEMBERKASAN!$L803-[1]PEMBERKASAN!$M803</f>
        <v>0</v>
      </c>
    </row>
    <row r="804" spans="1:14" ht="15" customHeight="1">
      <c r="A804" s="6">
        <f t="shared" si="12"/>
        <v>799</v>
      </c>
      <c r="C804" s="160"/>
      <c r="D804" s="160"/>
      <c r="L804" s="6">
        <f>[1]PEMBERKASAN!$I804-[1]PEMBERKASAN!$J804-[1]PEMBERKASAN!$K804</f>
        <v>0</v>
      </c>
      <c r="N804" s="6">
        <f>[1]PEMBERKASAN!$L804-[1]PEMBERKASAN!$M804</f>
        <v>0</v>
      </c>
    </row>
    <row r="805" spans="1:14" ht="15" customHeight="1">
      <c r="A805" s="6">
        <f t="shared" si="12"/>
        <v>800</v>
      </c>
      <c r="C805" s="160"/>
      <c r="D805" s="160"/>
      <c r="L805" s="6">
        <f>[1]PEMBERKASAN!$I805-[1]PEMBERKASAN!$J805-[1]PEMBERKASAN!$K805</f>
        <v>0</v>
      </c>
      <c r="N805" s="6">
        <f>[1]PEMBERKASAN!$L805-[1]PEMBERKASAN!$M805</f>
        <v>0</v>
      </c>
    </row>
    <row r="806" spans="1:14" ht="15" customHeight="1">
      <c r="A806" s="6">
        <f t="shared" si="12"/>
        <v>801</v>
      </c>
      <c r="C806" s="160"/>
      <c r="D806" s="160"/>
      <c r="L806" s="6">
        <f>[1]PEMBERKASAN!$I806-[1]PEMBERKASAN!$J806-[1]PEMBERKASAN!$K806</f>
        <v>0</v>
      </c>
      <c r="N806" s="6">
        <f>[1]PEMBERKASAN!$L806-[1]PEMBERKASAN!$M806</f>
        <v>0</v>
      </c>
    </row>
    <row r="807" spans="1:14" ht="15" customHeight="1">
      <c r="A807" s="6">
        <f t="shared" si="12"/>
        <v>802</v>
      </c>
      <c r="C807" s="160"/>
      <c r="D807" s="160"/>
      <c r="L807" s="6">
        <f>[1]PEMBERKASAN!$I807-[1]PEMBERKASAN!$J807-[1]PEMBERKASAN!$K807</f>
        <v>0</v>
      </c>
      <c r="N807" s="6">
        <f>[1]PEMBERKASAN!$L807-[1]PEMBERKASAN!$M807</f>
        <v>0</v>
      </c>
    </row>
    <row r="808" spans="1:14" ht="15" customHeight="1">
      <c r="A808" s="6">
        <f t="shared" si="12"/>
        <v>803</v>
      </c>
      <c r="C808" s="160"/>
      <c r="D808" s="160"/>
      <c r="L808" s="6">
        <f>[1]PEMBERKASAN!$I808-[1]PEMBERKASAN!$J808-[1]PEMBERKASAN!$K808</f>
        <v>0</v>
      </c>
      <c r="N808" s="6">
        <f>[1]PEMBERKASAN!$L808-[1]PEMBERKASAN!$M808</f>
        <v>0</v>
      </c>
    </row>
    <row r="809" spans="1:14" ht="15" customHeight="1">
      <c r="A809" s="6">
        <f t="shared" si="12"/>
        <v>804</v>
      </c>
      <c r="C809" s="160"/>
      <c r="D809" s="160"/>
      <c r="L809" s="6">
        <f>[1]PEMBERKASAN!$I809-[1]PEMBERKASAN!$J809-[1]PEMBERKASAN!$K809</f>
        <v>0</v>
      </c>
      <c r="N809" s="6">
        <f>[1]PEMBERKASAN!$L809-[1]PEMBERKASAN!$M809</f>
        <v>0</v>
      </c>
    </row>
    <row r="810" spans="1:14" ht="15" customHeight="1">
      <c r="A810" s="6">
        <f t="shared" si="12"/>
        <v>805</v>
      </c>
      <c r="C810" s="160"/>
      <c r="D810" s="160"/>
      <c r="L810" s="6">
        <f>[1]PEMBERKASAN!$I810-[1]PEMBERKASAN!$J810-[1]PEMBERKASAN!$K810</f>
        <v>0</v>
      </c>
      <c r="N810" s="6">
        <f>[1]PEMBERKASAN!$L810-[1]PEMBERKASAN!$M810</f>
        <v>0</v>
      </c>
    </row>
    <row r="811" spans="1:14" ht="15" customHeight="1">
      <c r="A811" s="6">
        <f t="shared" si="12"/>
        <v>806</v>
      </c>
      <c r="C811" s="160"/>
      <c r="D811" s="160"/>
      <c r="L811" s="6">
        <f>[1]PEMBERKASAN!$I811-[1]PEMBERKASAN!$J811-[1]PEMBERKASAN!$K811</f>
        <v>0</v>
      </c>
      <c r="N811" s="6">
        <f>[1]PEMBERKASAN!$L811-[1]PEMBERKASAN!$M811</f>
        <v>0</v>
      </c>
    </row>
    <row r="812" spans="1:14" ht="15" customHeight="1">
      <c r="A812" s="6">
        <f t="shared" si="12"/>
        <v>807</v>
      </c>
      <c r="C812" s="160"/>
      <c r="D812" s="160"/>
      <c r="L812" s="6">
        <f>[1]PEMBERKASAN!$I812-[1]PEMBERKASAN!$J812-[1]PEMBERKASAN!$K812</f>
        <v>0</v>
      </c>
      <c r="N812" s="6">
        <f>[1]PEMBERKASAN!$L812-[1]PEMBERKASAN!$M812</f>
        <v>0</v>
      </c>
    </row>
    <row r="813" spans="1:14" ht="15" customHeight="1">
      <c r="A813" s="6">
        <f t="shared" ref="A813:A876" si="13">A812+1</f>
        <v>808</v>
      </c>
      <c r="C813" s="160"/>
      <c r="D813" s="160"/>
      <c r="L813" s="6">
        <f>[1]PEMBERKASAN!$I813-[1]PEMBERKASAN!$J813-[1]PEMBERKASAN!$K813</f>
        <v>0</v>
      </c>
      <c r="N813" s="6">
        <f>[1]PEMBERKASAN!$L813-[1]PEMBERKASAN!$M813</f>
        <v>0</v>
      </c>
    </row>
    <row r="814" spans="1:14" ht="15" customHeight="1">
      <c r="A814" s="6">
        <f t="shared" si="13"/>
        <v>809</v>
      </c>
      <c r="C814" s="160"/>
      <c r="D814" s="160"/>
      <c r="L814" s="6">
        <f>[1]PEMBERKASAN!$I814-[1]PEMBERKASAN!$J814-[1]PEMBERKASAN!$K814</f>
        <v>0</v>
      </c>
      <c r="N814" s="6">
        <f>[1]PEMBERKASAN!$L814-[1]PEMBERKASAN!$M814</f>
        <v>0</v>
      </c>
    </row>
    <row r="815" spans="1:14" ht="15" customHeight="1">
      <c r="A815" s="6">
        <f t="shared" si="13"/>
        <v>810</v>
      </c>
      <c r="C815" s="160"/>
      <c r="D815" s="160"/>
      <c r="L815" s="6">
        <f>[1]PEMBERKASAN!$I815-[1]PEMBERKASAN!$J815-[1]PEMBERKASAN!$K815</f>
        <v>0</v>
      </c>
      <c r="N815" s="6">
        <f>[1]PEMBERKASAN!$L815-[1]PEMBERKASAN!$M815</f>
        <v>0</v>
      </c>
    </row>
    <row r="816" spans="1:14" ht="15" customHeight="1">
      <c r="A816" s="6">
        <f t="shared" si="13"/>
        <v>811</v>
      </c>
      <c r="C816" s="160"/>
      <c r="D816" s="160"/>
      <c r="L816" s="6">
        <f>[1]PEMBERKASAN!$I816-[1]PEMBERKASAN!$J816-[1]PEMBERKASAN!$K816</f>
        <v>0</v>
      </c>
      <c r="N816" s="6">
        <f>[1]PEMBERKASAN!$L816-[1]PEMBERKASAN!$M816</f>
        <v>0</v>
      </c>
    </row>
    <row r="817" spans="1:14" ht="15" customHeight="1">
      <c r="A817" s="6">
        <f t="shared" si="13"/>
        <v>812</v>
      </c>
      <c r="C817" s="160"/>
      <c r="D817" s="160"/>
      <c r="L817" s="6">
        <f>[1]PEMBERKASAN!$I817-[1]PEMBERKASAN!$J817-[1]PEMBERKASAN!$K817</f>
        <v>0</v>
      </c>
      <c r="N817" s="6">
        <f>[1]PEMBERKASAN!$L817-[1]PEMBERKASAN!$M817</f>
        <v>0</v>
      </c>
    </row>
    <row r="818" spans="1:14" ht="15" customHeight="1">
      <c r="A818" s="6">
        <f t="shared" si="13"/>
        <v>813</v>
      </c>
      <c r="C818" s="160"/>
      <c r="D818" s="160"/>
      <c r="L818" s="6">
        <f>[1]PEMBERKASAN!$I818-[1]PEMBERKASAN!$J818-[1]PEMBERKASAN!$K818</f>
        <v>0</v>
      </c>
      <c r="N818" s="6">
        <f>[1]PEMBERKASAN!$L818-[1]PEMBERKASAN!$M818</f>
        <v>0</v>
      </c>
    </row>
    <row r="819" spans="1:14" ht="15" customHeight="1">
      <c r="A819" s="6">
        <f t="shared" si="13"/>
        <v>814</v>
      </c>
      <c r="C819" s="160"/>
      <c r="D819" s="160"/>
      <c r="L819" s="6">
        <f>[1]PEMBERKASAN!$I819-[1]PEMBERKASAN!$J819-[1]PEMBERKASAN!$K819</f>
        <v>0</v>
      </c>
      <c r="N819" s="6">
        <f>[1]PEMBERKASAN!$L819-[1]PEMBERKASAN!$M819</f>
        <v>0</v>
      </c>
    </row>
    <row r="820" spans="1:14" ht="15" customHeight="1">
      <c r="A820" s="6">
        <f t="shared" si="13"/>
        <v>815</v>
      </c>
      <c r="C820" s="160"/>
      <c r="D820" s="160"/>
      <c r="L820" s="6">
        <f>[1]PEMBERKASAN!$I820-[1]PEMBERKASAN!$J820-[1]PEMBERKASAN!$K820</f>
        <v>0</v>
      </c>
      <c r="N820" s="6">
        <f>[1]PEMBERKASAN!$L820-[1]PEMBERKASAN!$M820</f>
        <v>0</v>
      </c>
    </row>
    <row r="821" spans="1:14" ht="15" customHeight="1">
      <c r="A821" s="6">
        <f t="shared" si="13"/>
        <v>816</v>
      </c>
      <c r="C821" s="160"/>
      <c r="D821" s="160"/>
      <c r="L821" s="6">
        <f>[1]PEMBERKASAN!$I821-[1]PEMBERKASAN!$J821-[1]PEMBERKASAN!$K821</f>
        <v>0</v>
      </c>
      <c r="N821" s="6">
        <f>[1]PEMBERKASAN!$L821-[1]PEMBERKASAN!$M821</f>
        <v>0</v>
      </c>
    </row>
    <row r="822" spans="1:14" ht="15" customHeight="1">
      <c r="A822" s="6">
        <f t="shared" si="13"/>
        <v>817</v>
      </c>
      <c r="C822" s="160"/>
      <c r="D822" s="160"/>
      <c r="L822" s="6">
        <f>[1]PEMBERKASAN!$I822-[1]PEMBERKASAN!$J822-[1]PEMBERKASAN!$K822</f>
        <v>0</v>
      </c>
      <c r="N822" s="6">
        <f>[1]PEMBERKASAN!$L822-[1]PEMBERKASAN!$M822</f>
        <v>0</v>
      </c>
    </row>
    <row r="823" spans="1:14" ht="15" customHeight="1">
      <c r="A823" s="6">
        <f t="shared" si="13"/>
        <v>818</v>
      </c>
      <c r="C823" s="160"/>
      <c r="D823" s="160"/>
      <c r="L823" s="6">
        <f>[1]PEMBERKASAN!$I823-[1]PEMBERKASAN!$J823-[1]PEMBERKASAN!$K823</f>
        <v>0</v>
      </c>
      <c r="N823" s="6">
        <f>[1]PEMBERKASAN!$L823-[1]PEMBERKASAN!$M823</f>
        <v>0</v>
      </c>
    </row>
    <row r="824" spans="1:14" ht="15" customHeight="1">
      <c r="A824" s="6">
        <f t="shared" si="13"/>
        <v>819</v>
      </c>
      <c r="C824" s="160"/>
      <c r="D824" s="160"/>
      <c r="L824" s="6">
        <f>[1]PEMBERKASAN!$I824-[1]PEMBERKASAN!$J824-[1]PEMBERKASAN!$K824</f>
        <v>0</v>
      </c>
      <c r="N824" s="6">
        <f>[1]PEMBERKASAN!$L824-[1]PEMBERKASAN!$M824</f>
        <v>0</v>
      </c>
    </row>
    <row r="825" spans="1:14" ht="15" customHeight="1">
      <c r="A825" s="6">
        <f t="shared" si="13"/>
        <v>820</v>
      </c>
      <c r="C825" s="160"/>
      <c r="D825" s="160"/>
      <c r="L825" s="6">
        <f>[1]PEMBERKASAN!$I825-[1]PEMBERKASAN!$J825-[1]PEMBERKASAN!$K825</f>
        <v>0</v>
      </c>
      <c r="N825" s="6">
        <f>[1]PEMBERKASAN!$L825-[1]PEMBERKASAN!$M825</f>
        <v>0</v>
      </c>
    </row>
    <row r="826" spans="1:14" ht="15" customHeight="1">
      <c r="A826" s="6">
        <f t="shared" si="13"/>
        <v>821</v>
      </c>
      <c r="C826" s="160"/>
      <c r="D826" s="160"/>
      <c r="L826" s="6">
        <f>[1]PEMBERKASAN!$I826-[1]PEMBERKASAN!$J826-[1]PEMBERKASAN!$K826</f>
        <v>0</v>
      </c>
      <c r="N826" s="6">
        <f>[1]PEMBERKASAN!$L826-[1]PEMBERKASAN!$M826</f>
        <v>0</v>
      </c>
    </row>
    <row r="827" spans="1:14" ht="15" customHeight="1">
      <c r="A827" s="6">
        <f t="shared" si="13"/>
        <v>822</v>
      </c>
      <c r="C827" s="160"/>
      <c r="D827" s="160"/>
      <c r="L827" s="6">
        <f>[1]PEMBERKASAN!$I827-[1]PEMBERKASAN!$J827-[1]PEMBERKASAN!$K827</f>
        <v>0</v>
      </c>
      <c r="N827" s="6">
        <f>[1]PEMBERKASAN!$L827-[1]PEMBERKASAN!$M827</f>
        <v>0</v>
      </c>
    </row>
    <row r="828" spans="1:14" ht="15" customHeight="1">
      <c r="A828" s="6">
        <f t="shared" si="13"/>
        <v>823</v>
      </c>
      <c r="C828" s="160"/>
      <c r="D828" s="160"/>
      <c r="L828" s="6">
        <f>[1]PEMBERKASAN!$I828-[1]PEMBERKASAN!$J828-[1]PEMBERKASAN!$K828</f>
        <v>0</v>
      </c>
      <c r="N828" s="6">
        <f>[1]PEMBERKASAN!$L828-[1]PEMBERKASAN!$M828</f>
        <v>0</v>
      </c>
    </row>
    <row r="829" spans="1:14" ht="15" customHeight="1">
      <c r="A829" s="6">
        <f t="shared" si="13"/>
        <v>824</v>
      </c>
      <c r="C829" s="160"/>
      <c r="D829" s="160"/>
      <c r="L829" s="6">
        <f>[1]PEMBERKASAN!$I829-[1]PEMBERKASAN!$J829-[1]PEMBERKASAN!$K829</f>
        <v>0</v>
      </c>
      <c r="N829" s="6">
        <f>[1]PEMBERKASAN!$L829-[1]PEMBERKASAN!$M829</f>
        <v>0</v>
      </c>
    </row>
    <row r="830" spans="1:14" ht="15" customHeight="1">
      <c r="A830" s="6">
        <f t="shared" si="13"/>
        <v>825</v>
      </c>
      <c r="C830" s="160"/>
      <c r="D830" s="160"/>
      <c r="L830" s="6">
        <f>[1]PEMBERKASAN!$I830-[1]PEMBERKASAN!$J830-[1]PEMBERKASAN!$K830</f>
        <v>0</v>
      </c>
      <c r="N830" s="6">
        <f>[1]PEMBERKASAN!$L830-[1]PEMBERKASAN!$M830</f>
        <v>0</v>
      </c>
    </row>
    <row r="831" spans="1:14" ht="15" customHeight="1">
      <c r="A831" s="6">
        <f t="shared" si="13"/>
        <v>826</v>
      </c>
      <c r="C831" s="160"/>
      <c r="D831" s="160"/>
      <c r="L831" s="6">
        <f>[1]PEMBERKASAN!$I831-[1]PEMBERKASAN!$J831-[1]PEMBERKASAN!$K831</f>
        <v>0</v>
      </c>
      <c r="N831" s="6">
        <f>[1]PEMBERKASAN!$L831-[1]PEMBERKASAN!$M831</f>
        <v>0</v>
      </c>
    </row>
    <row r="832" spans="1:14" ht="15" customHeight="1">
      <c r="A832" s="6">
        <f t="shared" si="13"/>
        <v>827</v>
      </c>
      <c r="C832" s="160"/>
      <c r="D832" s="160"/>
      <c r="L832" s="6">
        <f>[1]PEMBERKASAN!$I832-[1]PEMBERKASAN!$J832-[1]PEMBERKASAN!$K832</f>
        <v>0</v>
      </c>
      <c r="N832" s="6">
        <f>[1]PEMBERKASAN!$L832-[1]PEMBERKASAN!$M832</f>
        <v>0</v>
      </c>
    </row>
    <row r="833" spans="1:14" ht="15" customHeight="1">
      <c r="A833" s="6">
        <f t="shared" si="13"/>
        <v>828</v>
      </c>
      <c r="C833" s="160"/>
      <c r="D833" s="160"/>
      <c r="L833" s="6">
        <f>[1]PEMBERKASAN!$I833-[1]PEMBERKASAN!$J833-[1]PEMBERKASAN!$K833</f>
        <v>0</v>
      </c>
      <c r="N833" s="6">
        <f>[1]PEMBERKASAN!$L833-[1]PEMBERKASAN!$M833</f>
        <v>0</v>
      </c>
    </row>
    <row r="834" spans="1:14" ht="15" customHeight="1">
      <c r="A834" s="6">
        <f t="shared" si="13"/>
        <v>829</v>
      </c>
      <c r="C834" s="160"/>
      <c r="D834" s="160"/>
      <c r="L834" s="6">
        <f>[1]PEMBERKASAN!$I834-[1]PEMBERKASAN!$J834-[1]PEMBERKASAN!$K834</f>
        <v>0</v>
      </c>
      <c r="N834" s="6">
        <f>[1]PEMBERKASAN!$L834-[1]PEMBERKASAN!$M834</f>
        <v>0</v>
      </c>
    </row>
    <row r="835" spans="1:14" ht="15" customHeight="1">
      <c r="A835" s="6">
        <f t="shared" si="13"/>
        <v>830</v>
      </c>
      <c r="C835" s="160"/>
      <c r="D835" s="160"/>
      <c r="L835" s="6">
        <f>[1]PEMBERKASAN!$I835-[1]PEMBERKASAN!$J835-[1]PEMBERKASAN!$K835</f>
        <v>0</v>
      </c>
      <c r="N835" s="6">
        <f>[1]PEMBERKASAN!$L835-[1]PEMBERKASAN!$M835</f>
        <v>0</v>
      </c>
    </row>
    <row r="836" spans="1:14" ht="15" customHeight="1">
      <c r="A836" s="6">
        <f t="shared" si="13"/>
        <v>831</v>
      </c>
      <c r="C836" s="160"/>
      <c r="D836" s="160"/>
      <c r="L836" s="6">
        <f>[1]PEMBERKASAN!$I836-[1]PEMBERKASAN!$J836-[1]PEMBERKASAN!$K836</f>
        <v>0</v>
      </c>
      <c r="N836" s="6">
        <f>[1]PEMBERKASAN!$L836-[1]PEMBERKASAN!$M836</f>
        <v>0</v>
      </c>
    </row>
    <row r="837" spans="1:14" ht="15" customHeight="1">
      <c r="A837" s="6">
        <f t="shared" si="13"/>
        <v>832</v>
      </c>
      <c r="C837" s="160"/>
      <c r="D837" s="160"/>
      <c r="L837" s="6">
        <f>[1]PEMBERKASAN!$I837-[1]PEMBERKASAN!$J837-[1]PEMBERKASAN!$K837</f>
        <v>0</v>
      </c>
      <c r="N837" s="6">
        <f>[1]PEMBERKASAN!$L837-[1]PEMBERKASAN!$M837</f>
        <v>0</v>
      </c>
    </row>
    <row r="838" spans="1:14" ht="15" customHeight="1">
      <c r="A838" s="6">
        <f t="shared" si="13"/>
        <v>833</v>
      </c>
      <c r="C838" s="160"/>
      <c r="D838" s="160"/>
      <c r="L838" s="6">
        <f>[1]PEMBERKASAN!$I838-[1]PEMBERKASAN!$J838-[1]PEMBERKASAN!$K838</f>
        <v>0</v>
      </c>
      <c r="N838" s="6">
        <f>[1]PEMBERKASAN!$L838-[1]PEMBERKASAN!$M838</f>
        <v>0</v>
      </c>
    </row>
    <row r="839" spans="1:14" ht="15" customHeight="1">
      <c r="A839" s="6">
        <f t="shared" si="13"/>
        <v>834</v>
      </c>
      <c r="C839" s="160"/>
      <c r="D839" s="160"/>
      <c r="L839" s="6">
        <f>[1]PEMBERKASAN!$I839-[1]PEMBERKASAN!$J839-[1]PEMBERKASAN!$K839</f>
        <v>0</v>
      </c>
      <c r="N839" s="6">
        <f>[1]PEMBERKASAN!$L839-[1]PEMBERKASAN!$M839</f>
        <v>0</v>
      </c>
    </row>
    <row r="840" spans="1:14" ht="15" customHeight="1">
      <c r="A840" s="6">
        <f t="shared" si="13"/>
        <v>835</v>
      </c>
      <c r="C840" s="160"/>
      <c r="D840" s="160"/>
      <c r="L840" s="6">
        <f>[1]PEMBERKASAN!$I840-[1]PEMBERKASAN!$J840-[1]PEMBERKASAN!$K840</f>
        <v>0</v>
      </c>
      <c r="N840" s="6">
        <f>[1]PEMBERKASAN!$L840-[1]PEMBERKASAN!$M840</f>
        <v>0</v>
      </c>
    </row>
    <row r="841" spans="1:14" ht="15" customHeight="1">
      <c r="A841" s="6">
        <f t="shared" si="13"/>
        <v>836</v>
      </c>
      <c r="C841" s="160"/>
      <c r="D841" s="160"/>
      <c r="L841" s="6">
        <f>[1]PEMBERKASAN!$I841-[1]PEMBERKASAN!$J841-[1]PEMBERKASAN!$K841</f>
        <v>0</v>
      </c>
      <c r="N841" s="6">
        <f>[1]PEMBERKASAN!$L841-[1]PEMBERKASAN!$M841</f>
        <v>0</v>
      </c>
    </row>
    <row r="842" spans="1:14" ht="15" customHeight="1">
      <c r="A842" s="6">
        <f t="shared" si="13"/>
        <v>837</v>
      </c>
      <c r="C842" s="160"/>
      <c r="D842" s="160"/>
      <c r="L842" s="6">
        <f>[1]PEMBERKASAN!$I842-[1]PEMBERKASAN!$J842-[1]PEMBERKASAN!$K842</f>
        <v>0</v>
      </c>
      <c r="N842" s="6">
        <f>[1]PEMBERKASAN!$L842-[1]PEMBERKASAN!$M842</f>
        <v>0</v>
      </c>
    </row>
    <row r="843" spans="1:14" ht="15" customHeight="1">
      <c r="A843" s="6">
        <f t="shared" si="13"/>
        <v>838</v>
      </c>
      <c r="C843" s="160"/>
      <c r="D843" s="160"/>
      <c r="L843" s="6">
        <f>[1]PEMBERKASAN!$I843-[1]PEMBERKASAN!$J843-[1]PEMBERKASAN!$K843</f>
        <v>0</v>
      </c>
      <c r="N843" s="6">
        <f>[1]PEMBERKASAN!$L843-[1]PEMBERKASAN!$M843</f>
        <v>0</v>
      </c>
    </row>
    <row r="844" spans="1:14" ht="15" customHeight="1">
      <c r="A844" s="6">
        <f t="shared" si="13"/>
        <v>839</v>
      </c>
      <c r="C844" s="160"/>
      <c r="D844" s="160"/>
      <c r="L844" s="6">
        <f>[1]PEMBERKASAN!$I844-[1]PEMBERKASAN!$J844-[1]PEMBERKASAN!$K844</f>
        <v>0</v>
      </c>
      <c r="N844" s="6">
        <f>[1]PEMBERKASAN!$L844-[1]PEMBERKASAN!$M844</f>
        <v>0</v>
      </c>
    </row>
    <row r="845" spans="1:14" ht="15" customHeight="1">
      <c r="A845" s="6">
        <f t="shared" si="13"/>
        <v>840</v>
      </c>
      <c r="C845" s="160"/>
      <c r="D845" s="160"/>
      <c r="L845" s="6">
        <f>[1]PEMBERKASAN!$I845-[1]PEMBERKASAN!$J845-[1]PEMBERKASAN!$K845</f>
        <v>0</v>
      </c>
      <c r="N845" s="6">
        <f>[1]PEMBERKASAN!$L845-[1]PEMBERKASAN!$M845</f>
        <v>0</v>
      </c>
    </row>
    <row r="846" spans="1:14" ht="15" customHeight="1">
      <c r="A846" s="6">
        <f t="shared" si="13"/>
        <v>841</v>
      </c>
      <c r="C846" s="160"/>
      <c r="D846" s="160"/>
      <c r="L846" s="6">
        <f>[1]PEMBERKASAN!$I846-[1]PEMBERKASAN!$J846-[1]PEMBERKASAN!$K846</f>
        <v>0</v>
      </c>
      <c r="N846" s="6">
        <f>[1]PEMBERKASAN!$L846-[1]PEMBERKASAN!$M846</f>
        <v>0</v>
      </c>
    </row>
    <row r="847" spans="1:14" ht="15" customHeight="1">
      <c r="A847" s="6">
        <f t="shared" si="13"/>
        <v>842</v>
      </c>
      <c r="C847" s="160"/>
      <c r="D847" s="160"/>
      <c r="L847" s="6">
        <f>[1]PEMBERKASAN!$I847-[1]PEMBERKASAN!$J847-[1]PEMBERKASAN!$K847</f>
        <v>0</v>
      </c>
      <c r="N847" s="6">
        <f>[1]PEMBERKASAN!$L847-[1]PEMBERKASAN!$M847</f>
        <v>0</v>
      </c>
    </row>
    <row r="848" spans="1:14" ht="15" customHeight="1">
      <c r="A848" s="6">
        <f t="shared" si="13"/>
        <v>843</v>
      </c>
      <c r="C848" s="160"/>
      <c r="D848" s="160"/>
      <c r="L848" s="6">
        <f>[1]PEMBERKASAN!$I848-[1]PEMBERKASAN!$J848-[1]PEMBERKASAN!$K848</f>
        <v>0</v>
      </c>
      <c r="N848" s="6">
        <f>[1]PEMBERKASAN!$L848-[1]PEMBERKASAN!$M848</f>
        <v>0</v>
      </c>
    </row>
    <row r="849" spans="1:14" ht="15" customHeight="1">
      <c r="A849" s="6">
        <f t="shared" si="13"/>
        <v>844</v>
      </c>
      <c r="C849" s="160"/>
      <c r="D849" s="160"/>
      <c r="L849" s="6">
        <f>[1]PEMBERKASAN!$I849-[1]PEMBERKASAN!$J849-[1]PEMBERKASAN!$K849</f>
        <v>0</v>
      </c>
      <c r="N849" s="6">
        <f>[1]PEMBERKASAN!$L849-[1]PEMBERKASAN!$M849</f>
        <v>0</v>
      </c>
    </row>
    <row r="850" spans="1:14" ht="15" customHeight="1">
      <c r="A850" s="6">
        <f t="shared" si="13"/>
        <v>845</v>
      </c>
      <c r="C850" s="160"/>
      <c r="D850" s="160"/>
      <c r="L850" s="6">
        <f>[1]PEMBERKASAN!$I850-[1]PEMBERKASAN!$J850-[1]PEMBERKASAN!$K850</f>
        <v>0</v>
      </c>
      <c r="N850" s="6">
        <f>[1]PEMBERKASAN!$L850-[1]PEMBERKASAN!$M850</f>
        <v>0</v>
      </c>
    </row>
    <row r="851" spans="1:14" ht="15" customHeight="1">
      <c r="A851" s="6">
        <f t="shared" si="13"/>
        <v>846</v>
      </c>
      <c r="C851" s="160"/>
      <c r="D851" s="160"/>
      <c r="L851" s="6">
        <f>[1]PEMBERKASAN!$I851-[1]PEMBERKASAN!$J851-[1]PEMBERKASAN!$K851</f>
        <v>0</v>
      </c>
      <c r="N851" s="6">
        <f>[1]PEMBERKASAN!$L851-[1]PEMBERKASAN!$M851</f>
        <v>0</v>
      </c>
    </row>
    <row r="852" spans="1:14" ht="15" customHeight="1">
      <c r="A852" s="6">
        <f t="shared" si="13"/>
        <v>847</v>
      </c>
      <c r="C852" s="160"/>
      <c r="D852" s="160"/>
      <c r="L852" s="6">
        <f>[1]PEMBERKASAN!$I852-[1]PEMBERKASAN!$J852-[1]PEMBERKASAN!$K852</f>
        <v>0</v>
      </c>
      <c r="N852" s="6">
        <f>[1]PEMBERKASAN!$L852-[1]PEMBERKASAN!$M852</f>
        <v>0</v>
      </c>
    </row>
    <row r="853" spans="1:14" ht="15" customHeight="1">
      <c r="A853" s="6">
        <f t="shared" si="13"/>
        <v>848</v>
      </c>
      <c r="C853" s="160"/>
      <c r="D853" s="160"/>
      <c r="L853" s="6">
        <f>[1]PEMBERKASAN!$I853-[1]PEMBERKASAN!$J853-[1]PEMBERKASAN!$K853</f>
        <v>0</v>
      </c>
      <c r="N853" s="6">
        <f>[1]PEMBERKASAN!$L853-[1]PEMBERKASAN!$M853</f>
        <v>0</v>
      </c>
    </row>
    <row r="854" spans="1:14" ht="15" customHeight="1">
      <c r="A854" s="6">
        <f t="shared" si="13"/>
        <v>849</v>
      </c>
      <c r="C854" s="160"/>
      <c r="D854" s="160"/>
      <c r="L854" s="6">
        <f>[1]PEMBERKASAN!$I854-[1]PEMBERKASAN!$J854-[1]PEMBERKASAN!$K854</f>
        <v>0</v>
      </c>
      <c r="N854" s="6">
        <f>[1]PEMBERKASAN!$L854-[1]PEMBERKASAN!$M854</f>
        <v>0</v>
      </c>
    </row>
    <row r="855" spans="1:14" ht="15" customHeight="1">
      <c r="A855" s="6">
        <f t="shared" si="13"/>
        <v>850</v>
      </c>
      <c r="C855" s="160"/>
      <c r="D855" s="160"/>
      <c r="L855" s="6">
        <f>[1]PEMBERKASAN!$I855-[1]PEMBERKASAN!$J855-[1]PEMBERKASAN!$K855</f>
        <v>0</v>
      </c>
      <c r="N855" s="6">
        <f>[1]PEMBERKASAN!$L855-[1]PEMBERKASAN!$M855</f>
        <v>0</v>
      </c>
    </row>
    <row r="856" spans="1:14" ht="15" customHeight="1">
      <c r="A856" s="6">
        <f t="shared" si="13"/>
        <v>851</v>
      </c>
      <c r="C856" s="160"/>
      <c r="D856" s="160"/>
      <c r="L856" s="6">
        <f>[1]PEMBERKASAN!$I856-[1]PEMBERKASAN!$J856-[1]PEMBERKASAN!$K856</f>
        <v>0</v>
      </c>
      <c r="N856" s="6">
        <f>[1]PEMBERKASAN!$L856-[1]PEMBERKASAN!$M856</f>
        <v>0</v>
      </c>
    </row>
    <row r="857" spans="1:14" ht="15" customHeight="1">
      <c r="A857" s="6">
        <f t="shared" si="13"/>
        <v>852</v>
      </c>
      <c r="C857" s="160"/>
      <c r="D857" s="160"/>
      <c r="L857" s="6">
        <f>[1]PEMBERKASAN!$I857-[1]PEMBERKASAN!$J857-[1]PEMBERKASAN!$K857</f>
        <v>0</v>
      </c>
      <c r="N857" s="6">
        <f>[1]PEMBERKASAN!$L857-[1]PEMBERKASAN!$M857</f>
        <v>0</v>
      </c>
    </row>
    <row r="858" spans="1:14" ht="15" customHeight="1">
      <c r="A858" s="6">
        <f t="shared" si="13"/>
        <v>853</v>
      </c>
      <c r="C858" s="160"/>
      <c r="D858" s="160"/>
      <c r="L858" s="6">
        <f>[1]PEMBERKASAN!$I858-[1]PEMBERKASAN!$J858-[1]PEMBERKASAN!$K858</f>
        <v>0</v>
      </c>
      <c r="N858" s="6">
        <f>[1]PEMBERKASAN!$L858-[1]PEMBERKASAN!$M858</f>
        <v>0</v>
      </c>
    </row>
    <row r="859" spans="1:14" ht="15" customHeight="1">
      <c r="A859" s="6">
        <f t="shared" si="13"/>
        <v>854</v>
      </c>
      <c r="C859" s="160"/>
      <c r="D859" s="160"/>
      <c r="L859" s="6">
        <f>[1]PEMBERKASAN!$I859-[1]PEMBERKASAN!$J859-[1]PEMBERKASAN!$K859</f>
        <v>0</v>
      </c>
      <c r="N859" s="6">
        <f>[1]PEMBERKASAN!$L859-[1]PEMBERKASAN!$M859</f>
        <v>0</v>
      </c>
    </row>
    <row r="860" spans="1:14" ht="15" customHeight="1">
      <c r="A860" s="6">
        <f t="shared" si="13"/>
        <v>855</v>
      </c>
      <c r="C860" s="160"/>
      <c r="D860" s="160"/>
      <c r="L860" s="6">
        <f>[1]PEMBERKASAN!$I860-[1]PEMBERKASAN!$J860-[1]PEMBERKASAN!$K860</f>
        <v>0</v>
      </c>
      <c r="N860" s="6">
        <f>[1]PEMBERKASAN!$L860-[1]PEMBERKASAN!$M860</f>
        <v>0</v>
      </c>
    </row>
    <row r="861" spans="1:14" ht="15" customHeight="1">
      <c r="A861" s="6">
        <f t="shared" si="13"/>
        <v>856</v>
      </c>
      <c r="C861" s="160"/>
      <c r="D861" s="160"/>
      <c r="L861" s="6">
        <f>[1]PEMBERKASAN!$I861-[1]PEMBERKASAN!$J861-[1]PEMBERKASAN!$K861</f>
        <v>0</v>
      </c>
      <c r="N861" s="6">
        <f>[1]PEMBERKASAN!$L861-[1]PEMBERKASAN!$M861</f>
        <v>0</v>
      </c>
    </row>
    <row r="862" spans="1:14" ht="15" customHeight="1">
      <c r="A862" s="6">
        <f t="shared" si="13"/>
        <v>857</v>
      </c>
      <c r="C862" s="160"/>
      <c r="D862" s="160"/>
      <c r="L862" s="6">
        <f>[1]PEMBERKASAN!$I862-[1]PEMBERKASAN!$J862-[1]PEMBERKASAN!$K862</f>
        <v>0</v>
      </c>
      <c r="N862" s="6">
        <f>[1]PEMBERKASAN!$L862-[1]PEMBERKASAN!$M862</f>
        <v>0</v>
      </c>
    </row>
    <row r="863" spans="1:14" ht="15" customHeight="1">
      <c r="A863" s="6">
        <f t="shared" si="13"/>
        <v>858</v>
      </c>
      <c r="C863" s="160"/>
      <c r="D863" s="160"/>
      <c r="L863" s="6">
        <f>[1]PEMBERKASAN!$I863-[1]PEMBERKASAN!$J863-[1]PEMBERKASAN!$K863</f>
        <v>0</v>
      </c>
      <c r="N863" s="6">
        <f>[1]PEMBERKASAN!$L863-[1]PEMBERKASAN!$M863</f>
        <v>0</v>
      </c>
    </row>
    <row r="864" spans="1:14" ht="15" customHeight="1">
      <c r="A864" s="6">
        <f t="shared" si="13"/>
        <v>859</v>
      </c>
      <c r="C864" s="160"/>
      <c r="D864" s="160"/>
      <c r="L864" s="6">
        <f>[1]PEMBERKASAN!$I864-[1]PEMBERKASAN!$J864-[1]PEMBERKASAN!$K864</f>
        <v>0</v>
      </c>
      <c r="N864" s="6">
        <f>[1]PEMBERKASAN!$L864-[1]PEMBERKASAN!$M864</f>
        <v>0</v>
      </c>
    </row>
    <row r="865" spans="1:14" ht="15" customHeight="1">
      <c r="A865" s="6">
        <f t="shared" si="13"/>
        <v>860</v>
      </c>
      <c r="C865" s="160"/>
      <c r="D865" s="160"/>
      <c r="L865" s="6">
        <f>[1]PEMBERKASAN!$I865-[1]PEMBERKASAN!$J865-[1]PEMBERKASAN!$K865</f>
        <v>0</v>
      </c>
      <c r="N865" s="6">
        <f>[1]PEMBERKASAN!$L865-[1]PEMBERKASAN!$M865</f>
        <v>0</v>
      </c>
    </row>
    <row r="866" spans="1:14" ht="15" customHeight="1">
      <c r="A866" s="6">
        <f t="shared" si="13"/>
        <v>861</v>
      </c>
      <c r="C866" s="160"/>
      <c r="D866" s="160"/>
      <c r="L866" s="6">
        <f>[1]PEMBERKASAN!$I866-[1]PEMBERKASAN!$J866-[1]PEMBERKASAN!$K866</f>
        <v>0</v>
      </c>
      <c r="N866" s="6">
        <f>[1]PEMBERKASAN!$L866-[1]PEMBERKASAN!$M866</f>
        <v>0</v>
      </c>
    </row>
    <row r="867" spans="1:14" ht="15" customHeight="1">
      <c r="A867" s="6">
        <f t="shared" si="13"/>
        <v>862</v>
      </c>
      <c r="C867" s="160"/>
      <c r="D867" s="160"/>
      <c r="L867" s="6">
        <f>[1]PEMBERKASAN!$I867-[1]PEMBERKASAN!$J867-[1]PEMBERKASAN!$K867</f>
        <v>0</v>
      </c>
      <c r="N867" s="6">
        <f>[1]PEMBERKASAN!$L867-[1]PEMBERKASAN!$M867</f>
        <v>0</v>
      </c>
    </row>
    <row r="868" spans="1:14" ht="15" customHeight="1">
      <c r="A868" s="6">
        <f t="shared" si="13"/>
        <v>863</v>
      </c>
      <c r="C868" s="160"/>
      <c r="D868" s="160"/>
      <c r="L868" s="6">
        <f>[1]PEMBERKASAN!$I868-[1]PEMBERKASAN!$J868-[1]PEMBERKASAN!$K868</f>
        <v>0</v>
      </c>
      <c r="N868" s="6">
        <f>[1]PEMBERKASAN!$L868-[1]PEMBERKASAN!$M868</f>
        <v>0</v>
      </c>
    </row>
    <row r="869" spans="1:14" ht="15" customHeight="1">
      <c r="A869" s="6">
        <f t="shared" si="13"/>
        <v>864</v>
      </c>
      <c r="C869" s="160"/>
      <c r="D869" s="160"/>
      <c r="L869" s="6">
        <f>[1]PEMBERKASAN!$I869-[1]PEMBERKASAN!$J869-[1]PEMBERKASAN!$K869</f>
        <v>0</v>
      </c>
      <c r="N869" s="6">
        <f>[1]PEMBERKASAN!$L869-[1]PEMBERKASAN!$M869</f>
        <v>0</v>
      </c>
    </row>
    <row r="870" spans="1:14" ht="15" customHeight="1">
      <c r="A870" s="6">
        <f t="shared" si="13"/>
        <v>865</v>
      </c>
      <c r="C870" s="160"/>
      <c r="D870" s="160"/>
      <c r="L870" s="6">
        <f>[1]PEMBERKASAN!$I870-[1]PEMBERKASAN!$J870-[1]PEMBERKASAN!$K870</f>
        <v>0</v>
      </c>
      <c r="N870" s="6">
        <f>[1]PEMBERKASAN!$L870-[1]PEMBERKASAN!$M870</f>
        <v>0</v>
      </c>
    </row>
    <row r="871" spans="1:14" ht="15" customHeight="1">
      <c r="A871" s="6">
        <f t="shared" si="13"/>
        <v>866</v>
      </c>
      <c r="C871" s="160"/>
      <c r="D871" s="160"/>
      <c r="L871" s="6">
        <f>[1]PEMBERKASAN!$I871-[1]PEMBERKASAN!$J871-[1]PEMBERKASAN!$K871</f>
        <v>0</v>
      </c>
      <c r="N871" s="6">
        <f>[1]PEMBERKASAN!$L871-[1]PEMBERKASAN!$M871</f>
        <v>0</v>
      </c>
    </row>
    <row r="872" spans="1:14" ht="15" customHeight="1">
      <c r="A872" s="6">
        <f t="shared" si="13"/>
        <v>867</v>
      </c>
      <c r="C872" s="160"/>
      <c r="D872" s="160"/>
      <c r="L872" s="6">
        <f>[1]PEMBERKASAN!$I872-[1]PEMBERKASAN!$J872-[1]PEMBERKASAN!$K872</f>
        <v>0</v>
      </c>
      <c r="N872" s="6">
        <f>[1]PEMBERKASAN!$L872-[1]PEMBERKASAN!$M872</f>
        <v>0</v>
      </c>
    </row>
    <row r="873" spans="1:14" ht="15" customHeight="1">
      <c r="A873" s="6">
        <f t="shared" si="13"/>
        <v>868</v>
      </c>
      <c r="C873" s="160"/>
      <c r="D873" s="160"/>
      <c r="L873" s="6">
        <f>[1]PEMBERKASAN!$I873-[1]PEMBERKASAN!$J873-[1]PEMBERKASAN!$K873</f>
        <v>0</v>
      </c>
      <c r="N873" s="6">
        <f>[1]PEMBERKASAN!$L873-[1]PEMBERKASAN!$M873</f>
        <v>0</v>
      </c>
    </row>
    <row r="874" spans="1:14" ht="15" customHeight="1">
      <c r="A874" s="6">
        <f t="shared" si="13"/>
        <v>869</v>
      </c>
      <c r="C874" s="160"/>
      <c r="D874" s="160"/>
      <c r="L874" s="6">
        <f>[1]PEMBERKASAN!$I874-[1]PEMBERKASAN!$J874-[1]PEMBERKASAN!$K874</f>
        <v>0</v>
      </c>
      <c r="N874" s="6">
        <f>[1]PEMBERKASAN!$L874-[1]PEMBERKASAN!$M874</f>
        <v>0</v>
      </c>
    </row>
    <row r="875" spans="1:14" ht="15" customHeight="1">
      <c r="A875" s="6">
        <f t="shared" si="13"/>
        <v>870</v>
      </c>
      <c r="C875" s="160"/>
      <c r="D875" s="160"/>
      <c r="L875" s="6">
        <f>[1]PEMBERKASAN!$I875-[1]PEMBERKASAN!$J875-[1]PEMBERKASAN!$K875</f>
        <v>0</v>
      </c>
      <c r="N875" s="6">
        <f>[1]PEMBERKASAN!$L875-[1]PEMBERKASAN!$M875</f>
        <v>0</v>
      </c>
    </row>
    <row r="876" spans="1:14" ht="15" customHeight="1">
      <c r="A876" s="6">
        <f t="shared" si="13"/>
        <v>871</v>
      </c>
      <c r="C876" s="160"/>
      <c r="D876" s="160"/>
      <c r="L876" s="6">
        <f>[1]PEMBERKASAN!$I876-[1]PEMBERKASAN!$J876-[1]PEMBERKASAN!$K876</f>
        <v>0</v>
      </c>
      <c r="N876" s="6">
        <f>[1]PEMBERKASAN!$L876-[1]PEMBERKASAN!$M876</f>
        <v>0</v>
      </c>
    </row>
    <row r="877" spans="1:14" ht="15" customHeight="1">
      <c r="A877" s="6">
        <f t="shared" ref="A877:A940" si="14">A876+1</f>
        <v>872</v>
      </c>
      <c r="C877" s="160"/>
      <c r="D877" s="160"/>
      <c r="L877" s="6">
        <f>[1]PEMBERKASAN!$I877-[1]PEMBERKASAN!$J877-[1]PEMBERKASAN!$K877</f>
        <v>0</v>
      </c>
      <c r="N877" s="6">
        <f>[1]PEMBERKASAN!$L877-[1]PEMBERKASAN!$M877</f>
        <v>0</v>
      </c>
    </row>
    <row r="878" spans="1:14" ht="15" customHeight="1">
      <c r="A878" s="6">
        <f t="shared" si="14"/>
        <v>873</v>
      </c>
      <c r="C878" s="160"/>
      <c r="D878" s="160"/>
      <c r="L878" s="6">
        <f>[1]PEMBERKASAN!$I878-[1]PEMBERKASAN!$J878-[1]PEMBERKASAN!$K878</f>
        <v>0</v>
      </c>
      <c r="N878" s="6">
        <f>[1]PEMBERKASAN!$L878-[1]PEMBERKASAN!$M878</f>
        <v>0</v>
      </c>
    </row>
    <row r="879" spans="1:14" ht="15" customHeight="1">
      <c r="A879" s="6">
        <f t="shared" si="14"/>
        <v>874</v>
      </c>
      <c r="C879" s="160"/>
      <c r="D879" s="160"/>
      <c r="L879" s="6">
        <f>[1]PEMBERKASAN!$I879-[1]PEMBERKASAN!$J879-[1]PEMBERKASAN!$K879</f>
        <v>0</v>
      </c>
      <c r="N879" s="6">
        <f>[1]PEMBERKASAN!$L879-[1]PEMBERKASAN!$M879</f>
        <v>0</v>
      </c>
    </row>
    <row r="880" spans="1:14" ht="15" customHeight="1">
      <c r="A880" s="6">
        <f t="shared" si="14"/>
        <v>875</v>
      </c>
      <c r="C880" s="160"/>
      <c r="D880" s="160"/>
      <c r="L880" s="6">
        <f>[1]PEMBERKASAN!$I880-[1]PEMBERKASAN!$J880-[1]PEMBERKASAN!$K880</f>
        <v>0</v>
      </c>
      <c r="N880" s="6">
        <f>[1]PEMBERKASAN!$L880-[1]PEMBERKASAN!$M880</f>
        <v>0</v>
      </c>
    </row>
    <row r="881" spans="1:14" ht="15" customHeight="1">
      <c r="A881" s="6">
        <f t="shared" si="14"/>
        <v>876</v>
      </c>
      <c r="C881" s="160"/>
      <c r="D881" s="160"/>
      <c r="L881" s="6">
        <f>[1]PEMBERKASAN!$I881-[1]PEMBERKASAN!$J881-[1]PEMBERKASAN!$K881</f>
        <v>0</v>
      </c>
      <c r="N881" s="6">
        <f>[1]PEMBERKASAN!$L881-[1]PEMBERKASAN!$M881</f>
        <v>0</v>
      </c>
    </row>
    <row r="882" spans="1:14" ht="15" customHeight="1">
      <c r="A882" s="6">
        <f t="shared" si="14"/>
        <v>877</v>
      </c>
      <c r="C882" s="160"/>
      <c r="D882" s="160"/>
      <c r="L882" s="6">
        <f>[1]PEMBERKASAN!$I882-[1]PEMBERKASAN!$J882-[1]PEMBERKASAN!$K882</f>
        <v>0</v>
      </c>
      <c r="N882" s="6">
        <f>[1]PEMBERKASAN!$L882-[1]PEMBERKASAN!$M882</f>
        <v>0</v>
      </c>
    </row>
    <row r="883" spans="1:14" ht="15" customHeight="1">
      <c r="A883" s="6">
        <f t="shared" si="14"/>
        <v>878</v>
      </c>
      <c r="C883" s="160"/>
      <c r="D883" s="160"/>
      <c r="L883" s="6">
        <f>[1]PEMBERKASAN!$I883-[1]PEMBERKASAN!$J883-[1]PEMBERKASAN!$K883</f>
        <v>0</v>
      </c>
      <c r="N883" s="6">
        <f>[1]PEMBERKASAN!$L883-[1]PEMBERKASAN!$M883</f>
        <v>0</v>
      </c>
    </row>
    <row r="884" spans="1:14" ht="15" customHeight="1">
      <c r="A884" s="6">
        <f t="shared" si="14"/>
        <v>879</v>
      </c>
      <c r="C884" s="160"/>
      <c r="D884" s="160"/>
      <c r="L884" s="6">
        <f>[1]PEMBERKASAN!$I884-[1]PEMBERKASAN!$J884-[1]PEMBERKASAN!$K884</f>
        <v>0</v>
      </c>
      <c r="N884" s="6">
        <f>[1]PEMBERKASAN!$L884-[1]PEMBERKASAN!$M884</f>
        <v>0</v>
      </c>
    </row>
    <row r="885" spans="1:14" ht="15" customHeight="1">
      <c r="A885" s="6">
        <f t="shared" si="14"/>
        <v>880</v>
      </c>
      <c r="C885" s="160"/>
      <c r="D885" s="160"/>
      <c r="L885" s="6">
        <f>[1]PEMBERKASAN!$I885-[1]PEMBERKASAN!$J885-[1]PEMBERKASAN!$K885</f>
        <v>0</v>
      </c>
      <c r="N885" s="6">
        <f>[1]PEMBERKASAN!$L885-[1]PEMBERKASAN!$M885</f>
        <v>0</v>
      </c>
    </row>
    <row r="886" spans="1:14" ht="15" customHeight="1">
      <c r="A886" s="6">
        <f t="shared" si="14"/>
        <v>881</v>
      </c>
      <c r="C886" s="160"/>
      <c r="D886" s="160"/>
      <c r="L886" s="6">
        <f>[1]PEMBERKASAN!$I886-[1]PEMBERKASAN!$J886-[1]PEMBERKASAN!$K886</f>
        <v>0</v>
      </c>
      <c r="N886" s="6">
        <f>[1]PEMBERKASAN!$L886-[1]PEMBERKASAN!$M886</f>
        <v>0</v>
      </c>
    </row>
    <row r="887" spans="1:14" ht="15" customHeight="1">
      <c r="A887" s="6">
        <f t="shared" si="14"/>
        <v>882</v>
      </c>
      <c r="C887" s="160"/>
      <c r="D887" s="160"/>
      <c r="L887" s="6">
        <f>[1]PEMBERKASAN!$I887-[1]PEMBERKASAN!$J887-[1]PEMBERKASAN!$K887</f>
        <v>0</v>
      </c>
      <c r="N887" s="6">
        <f>[1]PEMBERKASAN!$L887-[1]PEMBERKASAN!$M887</f>
        <v>0</v>
      </c>
    </row>
    <row r="888" spans="1:14" ht="15" customHeight="1">
      <c r="A888" s="6">
        <f t="shared" si="14"/>
        <v>883</v>
      </c>
      <c r="C888" s="160"/>
      <c r="D888" s="160"/>
      <c r="L888" s="6">
        <f>[1]PEMBERKASAN!$I888-[1]PEMBERKASAN!$J888-[1]PEMBERKASAN!$K888</f>
        <v>0</v>
      </c>
      <c r="N888" s="6">
        <f>[1]PEMBERKASAN!$L888-[1]PEMBERKASAN!$M888</f>
        <v>0</v>
      </c>
    </row>
    <row r="889" spans="1:14" ht="15" customHeight="1">
      <c r="A889" s="6">
        <f t="shared" si="14"/>
        <v>884</v>
      </c>
      <c r="C889" s="160"/>
      <c r="D889" s="160"/>
      <c r="L889" s="6">
        <f>[1]PEMBERKASAN!$I889-[1]PEMBERKASAN!$J889-[1]PEMBERKASAN!$K889</f>
        <v>0</v>
      </c>
      <c r="N889" s="6">
        <f>[1]PEMBERKASAN!$L889-[1]PEMBERKASAN!$M889</f>
        <v>0</v>
      </c>
    </row>
    <row r="890" spans="1:14" ht="15" customHeight="1">
      <c r="A890" s="6">
        <f t="shared" si="14"/>
        <v>885</v>
      </c>
      <c r="C890" s="160"/>
      <c r="D890" s="160"/>
      <c r="L890" s="6">
        <f>[1]PEMBERKASAN!$I890-[1]PEMBERKASAN!$J890-[1]PEMBERKASAN!$K890</f>
        <v>0</v>
      </c>
      <c r="N890" s="6">
        <f>[1]PEMBERKASAN!$L890-[1]PEMBERKASAN!$M890</f>
        <v>0</v>
      </c>
    </row>
    <row r="891" spans="1:14" ht="15" customHeight="1">
      <c r="A891" s="6">
        <f t="shared" si="14"/>
        <v>886</v>
      </c>
      <c r="C891" s="160"/>
      <c r="D891" s="160"/>
      <c r="L891" s="6">
        <f>[1]PEMBERKASAN!$I891-[1]PEMBERKASAN!$J891-[1]PEMBERKASAN!$K891</f>
        <v>0</v>
      </c>
      <c r="N891" s="6">
        <f>[1]PEMBERKASAN!$L891-[1]PEMBERKASAN!$M891</f>
        <v>0</v>
      </c>
    </row>
    <row r="892" spans="1:14" ht="15" customHeight="1">
      <c r="A892" s="6">
        <f t="shared" si="14"/>
        <v>887</v>
      </c>
      <c r="C892" s="160"/>
      <c r="D892" s="160"/>
      <c r="L892" s="6">
        <f>[1]PEMBERKASAN!$I892-[1]PEMBERKASAN!$J892-[1]PEMBERKASAN!$K892</f>
        <v>0</v>
      </c>
      <c r="N892" s="6">
        <f>[1]PEMBERKASAN!$L892-[1]PEMBERKASAN!$M892</f>
        <v>0</v>
      </c>
    </row>
    <row r="893" spans="1:14" ht="15" customHeight="1">
      <c r="A893" s="6">
        <f t="shared" si="14"/>
        <v>888</v>
      </c>
      <c r="C893" s="160"/>
      <c r="D893" s="160"/>
      <c r="L893" s="6">
        <f>[1]PEMBERKASAN!$I893-[1]PEMBERKASAN!$J893-[1]PEMBERKASAN!$K893</f>
        <v>0</v>
      </c>
      <c r="N893" s="6">
        <f>[1]PEMBERKASAN!$L893-[1]PEMBERKASAN!$M893</f>
        <v>0</v>
      </c>
    </row>
    <row r="894" spans="1:14" ht="15" customHeight="1">
      <c r="A894" s="6">
        <f t="shared" si="14"/>
        <v>889</v>
      </c>
      <c r="C894" s="160"/>
      <c r="D894" s="160"/>
      <c r="L894" s="6">
        <f>[1]PEMBERKASAN!$I894-[1]PEMBERKASAN!$J894-[1]PEMBERKASAN!$K894</f>
        <v>0</v>
      </c>
      <c r="N894" s="6">
        <f>[1]PEMBERKASAN!$L894-[1]PEMBERKASAN!$M894</f>
        <v>0</v>
      </c>
    </row>
    <row r="895" spans="1:14" ht="15" customHeight="1">
      <c r="A895" s="6">
        <f t="shared" si="14"/>
        <v>890</v>
      </c>
      <c r="C895" s="160"/>
      <c r="D895" s="160"/>
      <c r="L895" s="6">
        <f>[1]PEMBERKASAN!$I895-[1]PEMBERKASAN!$J895-[1]PEMBERKASAN!$K895</f>
        <v>0</v>
      </c>
      <c r="N895" s="6">
        <f>[1]PEMBERKASAN!$L895-[1]PEMBERKASAN!$M895</f>
        <v>0</v>
      </c>
    </row>
    <row r="896" spans="1:14" ht="15" customHeight="1">
      <c r="A896" s="6">
        <f t="shared" si="14"/>
        <v>891</v>
      </c>
      <c r="C896" s="160"/>
      <c r="D896" s="160"/>
      <c r="L896" s="6">
        <f>[1]PEMBERKASAN!$I896-[1]PEMBERKASAN!$J896-[1]PEMBERKASAN!$K896</f>
        <v>0</v>
      </c>
      <c r="N896" s="6">
        <f>[1]PEMBERKASAN!$L896-[1]PEMBERKASAN!$M896</f>
        <v>0</v>
      </c>
    </row>
    <row r="897" spans="1:14" ht="15" customHeight="1">
      <c r="A897" s="6">
        <f t="shared" si="14"/>
        <v>892</v>
      </c>
      <c r="C897" s="160"/>
      <c r="D897" s="160"/>
      <c r="L897" s="6">
        <f>[1]PEMBERKASAN!$I897-[1]PEMBERKASAN!$J897-[1]PEMBERKASAN!$K897</f>
        <v>0</v>
      </c>
      <c r="N897" s="6">
        <f>[1]PEMBERKASAN!$L897-[1]PEMBERKASAN!$M897</f>
        <v>0</v>
      </c>
    </row>
    <row r="898" spans="1:14" ht="15" customHeight="1">
      <c r="A898" s="6">
        <f t="shared" si="14"/>
        <v>893</v>
      </c>
      <c r="C898" s="160"/>
      <c r="D898" s="160"/>
      <c r="L898" s="6">
        <f>[1]PEMBERKASAN!$I898-[1]PEMBERKASAN!$J898-[1]PEMBERKASAN!$K898</f>
        <v>0</v>
      </c>
      <c r="N898" s="6">
        <f>[1]PEMBERKASAN!$L898-[1]PEMBERKASAN!$M898</f>
        <v>0</v>
      </c>
    </row>
    <row r="899" spans="1:14" ht="15" customHeight="1">
      <c r="A899" s="6">
        <f t="shared" si="14"/>
        <v>894</v>
      </c>
      <c r="C899" s="160"/>
      <c r="D899" s="160"/>
      <c r="L899" s="6">
        <f>[1]PEMBERKASAN!$I899-[1]PEMBERKASAN!$J899-[1]PEMBERKASAN!$K899</f>
        <v>0</v>
      </c>
      <c r="N899" s="6">
        <f>[1]PEMBERKASAN!$L899-[1]PEMBERKASAN!$M899</f>
        <v>0</v>
      </c>
    </row>
    <row r="900" spans="1:14" ht="15" customHeight="1">
      <c r="A900" s="6">
        <f t="shared" si="14"/>
        <v>895</v>
      </c>
      <c r="C900" s="160"/>
      <c r="D900" s="160"/>
      <c r="L900" s="6">
        <f>[1]PEMBERKASAN!$I900-[1]PEMBERKASAN!$J900-[1]PEMBERKASAN!$K900</f>
        <v>0</v>
      </c>
      <c r="N900" s="6">
        <f>[1]PEMBERKASAN!$L900-[1]PEMBERKASAN!$M900</f>
        <v>0</v>
      </c>
    </row>
    <row r="901" spans="1:14" ht="15" customHeight="1">
      <c r="A901" s="6">
        <f t="shared" si="14"/>
        <v>896</v>
      </c>
      <c r="C901" s="160"/>
      <c r="D901" s="160"/>
      <c r="L901" s="6">
        <f>[1]PEMBERKASAN!$I901-[1]PEMBERKASAN!$J901-[1]PEMBERKASAN!$K901</f>
        <v>0</v>
      </c>
      <c r="N901" s="6">
        <f>[1]PEMBERKASAN!$L901-[1]PEMBERKASAN!$M901</f>
        <v>0</v>
      </c>
    </row>
    <row r="902" spans="1:14" ht="15" customHeight="1">
      <c r="A902" s="6">
        <f t="shared" si="14"/>
        <v>897</v>
      </c>
      <c r="C902" s="160"/>
      <c r="D902" s="160"/>
      <c r="L902" s="6">
        <f>[1]PEMBERKASAN!$I902-[1]PEMBERKASAN!$J902-[1]PEMBERKASAN!$K902</f>
        <v>0</v>
      </c>
      <c r="N902" s="6">
        <f>[1]PEMBERKASAN!$L902-[1]PEMBERKASAN!$M902</f>
        <v>0</v>
      </c>
    </row>
    <row r="903" spans="1:14" ht="15" customHeight="1">
      <c r="A903" s="6">
        <f t="shared" si="14"/>
        <v>898</v>
      </c>
      <c r="C903" s="160"/>
      <c r="D903" s="160"/>
      <c r="L903" s="6">
        <f>[1]PEMBERKASAN!$I903-[1]PEMBERKASAN!$J903-[1]PEMBERKASAN!$K903</f>
        <v>0</v>
      </c>
      <c r="N903" s="6">
        <f>[1]PEMBERKASAN!$L903-[1]PEMBERKASAN!$M903</f>
        <v>0</v>
      </c>
    </row>
    <row r="904" spans="1:14" ht="15" customHeight="1">
      <c r="A904" s="6">
        <f t="shared" si="14"/>
        <v>899</v>
      </c>
      <c r="C904" s="160"/>
      <c r="D904" s="160"/>
      <c r="L904" s="6">
        <f>[1]PEMBERKASAN!$I904-[1]PEMBERKASAN!$J904-[1]PEMBERKASAN!$K904</f>
        <v>0</v>
      </c>
      <c r="N904" s="6">
        <f>[1]PEMBERKASAN!$L904-[1]PEMBERKASAN!$M904</f>
        <v>0</v>
      </c>
    </row>
    <row r="905" spans="1:14" ht="15" customHeight="1">
      <c r="A905" s="6">
        <f t="shared" si="14"/>
        <v>900</v>
      </c>
      <c r="C905" s="160"/>
      <c r="D905" s="160"/>
      <c r="L905" s="6">
        <f>[1]PEMBERKASAN!$I905-[1]PEMBERKASAN!$J905-[1]PEMBERKASAN!$K905</f>
        <v>0</v>
      </c>
      <c r="N905" s="6">
        <f>[1]PEMBERKASAN!$L905-[1]PEMBERKASAN!$M905</f>
        <v>0</v>
      </c>
    </row>
    <row r="906" spans="1:14" ht="15" customHeight="1">
      <c r="A906" s="6">
        <f t="shared" si="14"/>
        <v>901</v>
      </c>
      <c r="C906" s="160"/>
      <c r="D906" s="160"/>
      <c r="L906" s="6">
        <f>[1]PEMBERKASAN!$I906-[1]PEMBERKASAN!$J906-[1]PEMBERKASAN!$K906</f>
        <v>0</v>
      </c>
      <c r="N906" s="6">
        <f>[1]PEMBERKASAN!$L906-[1]PEMBERKASAN!$M906</f>
        <v>0</v>
      </c>
    </row>
    <row r="907" spans="1:14" ht="15" customHeight="1">
      <c r="A907" s="6">
        <f t="shared" si="14"/>
        <v>902</v>
      </c>
      <c r="C907" s="160"/>
      <c r="D907" s="160"/>
      <c r="L907" s="6">
        <f>[1]PEMBERKASAN!$I907-[1]PEMBERKASAN!$J907-[1]PEMBERKASAN!$K907</f>
        <v>0</v>
      </c>
      <c r="N907" s="6">
        <f>[1]PEMBERKASAN!$L907-[1]PEMBERKASAN!$M907</f>
        <v>0</v>
      </c>
    </row>
    <row r="908" spans="1:14" ht="15" customHeight="1">
      <c r="A908" s="6">
        <f t="shared" si="14"/>
        <v>903</v>
      </c>
      <c r="C908" s="160"/>
      <c r="D908" s="160"/>
      <c r="L908" s="6">
        <f>[1]PEMBERKASAN!$I908-[1]PEMBERKASAN!$J908-[1]PEMBERKASAN!$K908</f>
        <v>0</v>
      </c>
      <c r="N908" s="6">
        <f>[1]PEMBERKASAN!$L908-[1]PEMBERKASAN!$M908</f>
        <v>0</v>
      </c>
    </row>
    <row r="909" spans="1:14" ht="15" customHeight="1">
      <c r="A909" s="6">
        <f t="shared" si="14"/>
        <v>904</v>
      </c>
      <c r="C909" s="160"/>
      <c r="D909" s="160"/>
      <c r="L909" s="6">
        <f>[1]PEMBERKASAN!$I909-[1]PEMBERKASAN!$J909-[1]PEMBERKASAN!$K909</f>
        <v>0</v>
      </c>
      <c r="N909" s="6">
        <f>[1]PEMBERKASAN!$L909-[1]PEMBERKASAN!$M909</f>
        <v>0</v>
      </c>
    </row>
    <row r="910" spans="1:14" ht="15" customHeight="1">
      <c r="A910" s="6">
        <f t="shared" si="14"/>
        <v>905</v>
      </c>
      <c r="C910" s="160"/>
      <c r="D910" s="160"/>
      <c r="L910" s="6">
        <f>[1]PEMBERKASAN!$I910-[1]PEMBERKASAN!$J910-[1]PEMBERKASAN!$K910</f>
        <v>0</v>
      </c>
      <c r="N910" s="6">
        <f>[1]PEMBERKASAN!$L910-[1]PEMBERKASAN!$M910</f>
        <v>0</v>
      </c>
    </row>
    <row r="911" spans="1:14" ht="15" customHeight="1">
      <c r="A911" s="6">
        <f t="shared" si="14"/>
        <v>906</v>
      </c>
      <c r="C911" s="160"/>
      <c r="D911" s="160"/>
      <c r="L911" s="6">
        <f>[1]PEMBERKASAN!$I911-[1]PEMBERKASAN!$J911-[1]PEMBERKASAN!$K911</f>
        <v>0</v>
      </c>
      <c r="N911" s="6">
        <f>[1]PEMBERKASAN!$L911-[1]PEMBERKASAN!$M911</f>
        <v>0</v>
      </c>
    </row>
    <row r="912" spans="1:14" ht="15" customHeight="1">
      <c r="A912" s="6">
        <f t="shared" si="14"/>
        <v>907</v>
      </c>
      <c r="C912" s="160"/>
      <c r="D912" s="160"/>
      <c r="L912" s="6">
        <f>[1]PEMBERKASAN!$I912-[1]PEMBERKASAN!$J912-[1]PEMBERKASAN!$K912</f>
        <v>0</v>
      </c>
      <c r="N912" s="6">
        <f>[1]PEMBERKASAN!$L912-[1]PEMBERKASAN!$M912</f>
        <v>0</v>
      </c>
    </row>
    <row r="913" spans="1:14" ht="15" customHeight="1">
      <c r="A913" s="6">
        <f t="shared" si="14"/>
        <v>908</v>
      </c>
      <c r="C913" s="160"/>
      <c r="D913" s="160"/>
      <c r="L913" s="6">
        <f>[1]PEMBERKASAN!$I913-[1]PEMBERKASAN!$J913-[1]PEMBERKASAN!$K913</f>
        <v>0</v>
      </c>
      <c r="N913" s="6">
        <f>[1]PEMBERKASAN!$L913-[1]PEMBERKASAN!$M913</f>
        <v>0</v>
      </c>
    </row>
    <row r="914" spans="1:14" ht="15" customHeight="1">
      <c r="A914" s="6">
        <f t="shared" si="14"/>
        <v>909</v>
      </c>
      <c r="C914" s="160"/>
      <c r="D914" s="160"/>
      <c r="L914" s="6">
        <f>[1]PEMBERKASAN!$I914-[1]PEMBERKASAN!$J914-[1]PEMBERKASAN!$K914</f>
        <v>0</v>
      </c>
      <c r="N914" s="6">
        <f>[1]PEMBERKASAN!$L914-[1]PEMBERKASAN!$M914</f>
        <v>0</v>
      </c>
    </row>
    <row r="915" spans="1:14" ht="15" customHeight="1">
      <c r="A915" s="6">
        <f t="shared" si="14"/>
        <v>910</v>
      </c>
      <c r="C915" s="160"/>
      <c r="D915" s="160"/>
      <c r="L915" s="6">
        <f>[1]PEMBERKASAN!$I915-[1]PEMBERKASAN!$J915-[1]PEMBERKASAN!$K915</f>
        <v>0</v>
      </c>
      <c r="N915" s="6">
        <f>[1]PEMBERKASAN!$L915-[1]PEMBERKASAN!$M915</f>
        <v>0</v>
      </c>
    </row>
    <row r="916" spans="1:14" ht="15" customHeight="1">
      <c r="A916" s="6">
        <f t="shared" si="14"/>
        <v>911</v>
      </c>
      <c r="C916" s="160"/>
      <c r="D916" s="160"/>
      <c r="L916" s="6">
        <f>[1]PEMBERKASAN!$I916-[1]PEMBERKASAN!$J916-[1]PEMBERKASAN!$K916</f>
        <v>0</v>
      </c>
      <c r="N916" s="6">
        <f>[1]PEMBERKASAN!$L916-[1]PEMBERKASAN!$M916</f>
        <v>0</v>
      </c>
    </row>
    <row r="917" spans="1:14" ht="15" customHeight="1">
      <c r="A917" s="6">
        <f t="shared" si="14"/>
        <v>912</v>
      </c>
      <c r="C917" s="160"/>
      <c r="D917" s="160"/>
      <c r="L917" s="6">
        <f>[1]PEMBERKASAN!$I917-[1]PEMBERKASAN!$J917-[1]PEMBERKASAN!$K917</f>
        <v>0</v>
      </c>
      <c r="N917" s="6">
        <f>[1]PEMBERKASAN!$L917-[1]PEMBERKASAN!$M917</f>
        <v>0</v>
      </c>
    </row>
    <row r="918" spans="1:14" ht="15" customHeight="1">
      <c r="A918" s="6">
        <f t="shared" si="14"/>
        <v>913</v>
      </c>
      <c r="C918" s="160"/>
      <c r="D918" s="160"/>
      <c r="L918" s="6">
        <f>[1]PEMBERKASAN!$I918-[1]PEMBERKASAN!$J918-[1]PEMBERKASAN!$K918</f>
        <v>0</v>
      </c>
      <c r="N918" s="6">
        <f>[1]PEMBERKASAN!$L918-[1]PEMBERKASAN!$M918</f>
        <v>0</v>
      </c>
    </row>
    <row r="919" spans="1:14" ht="15" customHeight="1">
      <c r="A919" s="6">
        <f t="shared" si="14"/>
        <v>914</v>
      </c>
      <c r="C919" s="160"/>
      <c r="D919" s="160"/>
      <c r="L919" s="6">
        <f>[1]PEMBERKASAN!$I919-[1]PEMBERKASAN!$J919-[1]PEMBERKASAN!$K919</f>
        <v>0</v>
      </c>
      <c r="N919" s="6">
        <f>[1]PEMBERKASAN!$L919-[1]PEMBERKASAN!$M919</f>
        <v>0</v>
      </c>
    </row>
    <row r="920" spans="1:14" ht="15" customHeight="1">
      <c r="A920" s="6">
        <f t="shared" si="14"/>
        <v>915</v>
      </c>
      <c r="C920" s="160"/>
      <c r="D920" s="160"/>
      <c r="L920" s="6">
        <f>[1]PEMBERKASAN!$I920-[1]PEMBERKASAN!$J920-[1]PEMBERKASAN!$K920</f>
        <v>0</v>
      </c>
      <c r="N920" s="6">
        <f>[1]PEMBERKASAN!$L920-[1]PEMBERKASAN!$M920</f>
        <v>0</v>
      </c>
    </row>
    <row r="921" spans="1:14" ht="15" customHeight="1">
      <c r="A921" s="6">
        <f t="shared" si="14"/>
        <v>916</v>
      </c>
      <c r="C921" s="160"/>
      <c r="D921" s="160"/>
      <c r="L921" s="6">
        <f>[1]PEMBERKASAN!$I921-[1]PEMBERKASAN!$J921-[1]PEMBERKASAN!$K921</f>
        <v>0</v>
      </c>
      <c r="N921" s="6">
        <f>[1]PEMBERKASAN!$L921-[1]PEMBERKASAN!$M921</f>
        <v>0</v>
      </c>
    </row>
    <row r="922" spans="1:14" ht="15" customHeight="1">
      <c r="A922" s="6">
        <f t="shared" si="14"/>
        <v>917</v>
      </c>
      <c r="C922" s="160"/>
      <c r="D922" s="160"/>
      <c r="L922" s="6">
        <f>[1]PEMBERKASAN!$I922-[1]PEMBERKASAN!$J922-[1]PEMBERKASAN!$K922</f>
        <v>0</v>
      </c>
      <c r="N922" s="6">
        <f>[1]PEMBERKASAN!$L922-[1]PEMBERKASAN!$M922</f>
        <v>0</v>
      </c>
    </row>
    <row r="923" spans="1:14" ht="15" customHeight="1">
      <c r="A923" s="6">
        <f t="shared" si="14"/>
        <v>918</v>
      </c>
      <c r="C923" s="160"/>
      <c r="D923" s="160"/>
      <c r="L923" s="6">
        <f>[1]PEMBERKASAN!$I923-[1]PEMBERKASAN!$J923-[1]PEMBERKASAN!$K923</f>
        <v>0</v>
      </c>
      <c r="N923" s="6">
        <f>[1]PEMBERKASAN!$L923-[1]PEMBERKASAN!$M923</f>
        <v>0</v>
      </c>
    </row>
    <row r="924" spans="1:14" ht="15" customHeight="1">
      <c r="A924" s="6">
        <f t="shared" si="14"/>
        <v>919</v>
      </c>
      <c r="C924" s="160"/>
      <c r="D924" s="160"/>
      <c r="L924" s="6">
        <f>[1]PEMBERKASAN!$I924-[1]PEMBERKASAN!$J924-[1]PEMBERKASAN!$K924</f>
        <v>0</v>
      </c>
      <c r="N924" s="6">
        <f>[1]PEMBERKASAN!$L924-[1]PEMBERKASAN!$M924</f>
        <v>0</v>
      </c>
    </row>
    <row r="925" spans="1:14" ht="15" customHeight="1">
      <c r="A925" s="6">
        <f t="shared" si="14"/>
        <v>920</v>
      </c>
      <c r="C925" s="160"/>
      <c r="D925" s="160"/>
      <c r="L925" s="6">
        <f>[1]PEMBERKASAN!$I925-[1]PEMBERKASAN!$J925-[1]PEMBERKASAN!$K925</f>
        <v>0</v>
      </c>
      <c r="N925" s="6">
        <f>[1]PEMBERKASAN!$L925-[1]PEMBERKASAN!$M925</f>
        <v>0</v>
      </c>
    </row>
    <row r="926" spans="1:14" ht="15" customHeight="1">
      <c r="A926" s="6">
        <f t="shared" si="14"/>
        <v>921</v>
      </c>
      <c r="C926" s="160"/>
      <c r="D926" s="160"/>
      <c r="L926" s="6">
        <f>[1]PEMBERKASAN!$I926-[1]PEMBERKASAN!$J926-[1]PEMBERKASAN!$K926</f>
        <v>0</v>
      </c>
      <c r="N926" s="6">
        <f>[1]PEMBERKASAN!$L926-[1]PEMBERKASAN!$M926</f>
        <v>0</v>
      </c>
    </row>
    <row r="927" spans="1:14" ht="15" customHeight="1">
      <c r="A927" s="6">
        <f t="shared" si="14"/>
        <v>922</v>
      </c>
      <c r="C927" s="160"/>
      <c r="D927" s="160"/>
      <c r="L927" s="6">
        <f>[1]PEMBERKASAN!$I927-[1]PEMBERKASAN!$J927-[1]PEMBERKASAN!$K927</f>
        <v>0</v>
      </c>
      <c r="N927" s="6">
        <f>[1]PEMBERKASAN!$L927-[1]PEMBERKASAN!$M927</f>
        <v>0</v>
      </c>
    </row>
    <row r="928" spans="1:14" ht="15" customHeight="1">
      <c r="A928" s="6">
        <f t="shared" si="14"/>
        <v>923</v>
      </c>
      <c r="C928" s="160"/>
      <c r="D928" s="160"/>
      <c r="L928" s="6">
        <f>[1]PEMBERKASAN!$I928-[1]PEMBERKASAN!$J928-[1]PEMBERKASAN!$K928</f>
        <v>0</v>
      </c>
      <c r="N928" s="6">
        <f>[1]PEMBERKASAN!$L928-[1]PEMBERKASAN!$M928</f>
        <v>0</v>
      </c>
    </row>
    <row r="929" spans="1:14" ht="15" customHeight="1">
      <c r="A929" s="6">
        <f t="shared" si="14"/>
        <v>924</v>
      </c>
      <c r="C929" s="160"/>
      <c r="D929" s="160"/>
      <c r="L929" s="6">
        <f>[1]PEMBERKASAN!$I929-[1]PEMBERKASAN!$J929-[1]PEMBERKASAN!$K929</f>
        <v>0</v>
      </c>
      <c r="N929" s="6">
        <f>[1]PEMBERKASAN!$L929-[1]PEMBERKASAN!$M929</f>
        <v>0</v>
      </c>
    </row>
    <row r="930" spans="1:14" ht="15" customHeight="1">
      <c r="A930" s="6">
        <f t="shared" si="14"/>
        <v>925</v>
      </c>
      <c r="C930" s="160"/>
      <c r="D930" s="160"/>
      <c r="L930" s="6">
        <f>[1]PEMBERKASAN!$I930-[1]PEMBERKASAN!$J930-[1]PEMBERKASAN!$K930</f>
        <v>0</v>
      </c>
      <c r="N930" s="6">
        <f>[1]PEMBERKASAN!$L930-[1]PEMBERKASAN!$M930</f>
        <v>0</v>
      </c>
    </row>
    <row r="931" spans="1:14" ht="15" customHeight="1">
      <c r="A931" s="6">
        <f t="shared" si="14"/>
        <v>926</v>
      </c>
      <c r="C931" s="160"/>
      <c r="D931" s="160"/>
      <c r="L931" s="6">
        <f>[1]PEMBERKASAN!$I931-[1]PEMBERKASAN!$J931-[1]PEMBERKASAN!$K931</f>
        <v>0</v>
      </c>
      <c r="N931" s="6">
        <f>[1]PEMBERKASAN!$L931-[1]PEMBERKASAN!$M931</f>
        <v>0</v>
      </c>
    </row>
    <row r="932" spans="1:14" ht="15" customHeight="1">
      <c r="A932" s="6">
        <f t="shared" si="14"/>
        <v>927</v>
      </c>
      <c r="C932" s="160"/>
      <c r="D932" s="160"/>
      <c r="L932" s="6">
        <f>[1]PEMBERKASAN!$I932-[1]PEMBERKASAN!$J932-[1]PEMBERKASAN!$K932</f>
        <v>0</v>
      </c>
      <c r="N932" s="6">
        <f>[1]PEMBERKASAN!$L932-[1]PEMBERKASAN!$M932</f>
        <v>0</v>
      </c>
    </row>
    <row r="933" spans="1:14" ht="15" customHeight="1">
      <c r="A933" s="6">
        <f t="shared" si="14"/>
        <v>928</v>
      </c>
      <c r="C933" s="160"/>
      <c r="D933" s="160"/>
      <c r="L933" s="6">
        <f>[1]PEMBERKASAN!$I933-[1]PEMBERKASAN!$J933-[1]PEMBERKASAN!$K933</f>
        <v>0</v>
      </c>
      <c r="N933" s="6">
        <f>[1]PEMBERKASAN!$L933-[1]PEMBERKASAN!$M933</f>
        <v>0</v>
      </c>
    </row>
    <row r="934" spans="1:14" ht="15" customHeight="1">
      <c r="A934" s="6">
        <f t="shared" si="14"/>
        <v>929</v>
      </c>
      <c r="C934" s="160"/>
      <c r="D934" s="160"/>
      <c r="L934" s="6">
        <f>[1]PEMBERKASAN!$I934-[1]PEMBERKASAN!$J934-[1]PEMBERKASAN!$K934</f>
        <v>0</v>
      </c>
      <c r="N934" s="6">
        <f>[1]PEMBERKASAN!$L934-[1]PEMBERKASAN!$M934</f>
        <v>0</v>
      </c>
    </row>
    <row r="935" spans="1:14" ht="15" customHeight="1">
      <c r="A935" s="6">
        <f t="shared" si="14"/>
        <v>930</v>
      </c>
      <c r="C935" s="160"/>
      <c r="D935" s="160"/>
      <c r="L935" s="6">
        <f>[1]PEMBERKASAN!$I935-[1]PEMBERKASAN!$J935-[1]PEMBERKASAN!$K935</f>
        <v>0</v>
      </c>
      <c r="N935" s="6">
        <f>[1]PEMBERKASAN!$L935-[1]PEMBERKASAN!$M935</f>
        <v>0</v>
      </c>
    </row>
    <row r="936" spans="1:14" ht="15" customHeight="1">
      <c r="A936" s="6">
        <f t="shared" si="14"/>
        <v>931</v>
      </c>
      <c r="C936" s="160"/>
      <c r="D936" s="160"/>
      <c r="L936" s="6">
        <f>[1]PEMBERKASAN!$I936-[1]PEMBERKASAN!$J936-[1]PEMBERKASAN!$K936</f>
        <v>0</v>
      </c>
      <c r="N936" s="6">
        <f>[1]PEMBERKASAN!$L936-[1]PEMBERKASAN!$M936</f>
        <v>0</v>
      </c>
    </row>
    <row r="937" spans="1:14" ht="15" customHeight="1">
      <c r="A937" s="6">
        <f t="shared" si="14"/>
        <v>932</v>
      </c>
      <c r="C937" s="160"/>
      <c r="D937" s="160"/>
      <c r="L937" s="6">
        <f>[1]PEMBERKASAN!$I937-[1]PEMBERKASAN!$J937-[1]PEMBERKASAN!$K937</f>
        <v>0</v>
      </c>
      <c r="N937" s="6">
        <f>[1]PEMBERKASAN!$L937-[1]PEMBERKASAN!$M937</f>
        <v>0</v>
      </c>
    </row>
    <row r="938" spans="1:14" ht="15" customHeight="1">
      <c r="A938" s="6">
        <f t="shared" si="14"/>
        <v>933</v>
      </c>
      <c r="C938" s="160"/>
      <c r="D938" s="160"/>
      <c r="L938" s="6">
        <f>[1]PEMBERKASAN!$I938-[1]PEMBERKASAN!$J938-[1]PEMBERKASAN!$K938</f>
        <v>0</v>
      </c>
      <c r="N938" s="6">
        <f>[1]PEMBERKASAN!$L938-[1]PEMBERKASAN!$M938</f>
        <v>0</v>
      </c>
    </row>
    <row r="939" spans="1:14" ht="15" customHeight="1">
      <c r="A939" s="6">
        <f t="shared" si="14"/>
        <v>934</v>
      </c>
      <c r="C939" s="160"/>
      <c r="D939" s="160"/>
      <c r="L939" s="6">
        <f>[1]PEMBERKASAN!$I939-[1]PEMBERKASAN!$J939-[1]PEMBERKASAN!$K939</f>
        <v>0</v>
      </c>
      <c r="N939" s="6">
        <f>[1]PEMBERKASAN!$L939-[1]PEMBERKASAN!$M939</f>
        <v>0</v>
      </c>
    </row>
    <row r="940" spans="1:14" ht="15" customHeight="1">
      <c r="A940" s="6">
        <f t="shared" si="14"/>
        <v>935</v>
      </c>
      <c r="C940" s="160"/>
      <c r="D940" s="160"/>
      <c r="L940" s="6">
        <f>[1]PEMBERKASAN!$I940-[1]PEMBERKASAN!$J940-[1]PEMBERKASAN!$K940</f>
        <v>0</v>
      </c>
      <c r="N940" s="6">
        <f>[1]PEMBERKASAN!$L940-[1]PEMBERKASAN!$M940</f>
        <v>0</v>
      </c>
    </row>
    <row r="941" spans="1:14" ht="15" customHeight="1">
      <c r="A941" s="6">
        <f t="shared" ref="A941:A1004" si="15">A940+1</f>
        <v>936</v>
      </c>
      <c r="C941" s="160"/>
      <c r="D941" s="160"/>
      <c r="L941" s="6">
        <f>[1]PEMBERKASAN!$I941-[1]PEMBERKASAN!$J941-[1]PEMBERKASAN!$K941</f>
        <v>0</v>
      </c>
      <c r="N941" s="6">
        <f>[1]PEMBERKASAN!$L941-[1]PEMBERKASAN!$M941</f>
        <v>0</v>
      </c>
    </row>
    <row r="942" spans="1:14" ht="15" customHeight="1">
      <c r="A942" s="6">
        <f t="shared" si="15"/>
        <v>937</v>
      </c>
      <c r="C942" s="160"/>
      <c r="D942" s="160"/>
      <c r="L942" s="6">
        <f>[1]PEMBERKASAN!$I942-[1]PEMBERKASAN!$J942-[1]PEMBERKASAN!$K942</f>
        <v>0</v>
      </c>
      <c r="N942" s="6">
        <f>[1]PEMBERKASAN!$L942-[1]PEMBERKASAN!$M942</f>
        <v>0</v>
      </c>
    </row>
    <row r="943" spans="1:14" ht="15" customHeight="1">
      <c r="A943" s="6">
        <f t="shared" si="15"/>
        <v>938</v>
      </c>
      <c r="C943" s="160"/>
      <c r="D943" s="160"/>
      <c r="L943" s="6">
        <f>[1]PEMBERKASAN!$I943-[1]PEMBERKASAN!$J943-[1]PEMBERKASAN!$K943</f>
        <v>0</v>
      </c>
      <c r="N943" s="6">
        <f>[1]PEMBERKASAN!$L943-[1]PEMBERKASAN!$M943</f>
        <v>0</v>
      </c>
    </row>
    <row r="944" spans="1:14" ht="15" customHeight="1">
      <c r="A944" s="6">
        <f t="shared" si="15"/>
        <v>939</v>
      </c>
      <c r="C944" s="160"/>
      <c r="D944" s="160"/>
      <c r="L944" s="6">
        <f>[1]PEMBERKASAN!$I944-[1]PEMBERKASAN!$J944-[1]PEMBERKASAN!$K944</f>
        <v>0</v>
      </c>
      <c r="N944" s="6">
        <f>[1]PEMBERKASAN!$L944-[1]PEMBERKASAN!$M944</f>
        <v>0</v>
      </c>
    </row>
    <row r="945" spans="1:14" ht="15" customHeight="1">
      <c r="A945" s="6">
        <f t="shared" si="15"/>
        <v>940</v>
      </c>
      <c r="C945" s="160"/>
      <c r="D945" s="160"/>
      <c r="L945" s="6">
        <f>[1]PEMBERKASAN!$I945-[1]PEMBERKASAN!$J945-[1]PEMBERKASAN!$K945</f>
        <v>0</v>
      </c>
      <c r="N945" s="6">
        <f>[1]PEMBERKASAN!$L945-[1]PEMBERKASAN!$M945</f>
        <v>0</v>
      </c>
    </row>
    <row r="946" spans="1:14" ht="15" customHeight="1">
      <c r="A946" s="6">
        <f t="shared" si="15"/>
        <v>941</v>
      </c>
      <c r="C946" s="160"/>
      <c r="D946" s="160"/>
      <c r="L946" s="6">
        <f>[1]PEMBERKASAN!$I946-[1]PEMBERKASAN!$J946-[1]PEMBERKASAN!$K946</f>
        <v>0</v>
      </c>
      <c r="N946" s="6">
        <f>[1]PEMBERKASAN!$L946-[1]PEMBERKASAN!$M946</f>
        <v>0</v>
      </c>
    </row>
    <row r="947" spans="1:14" ht="15" customHeight="1">
      <c r="A947" s="6">
        <f t="shared" si="15"/>
        <v>942</v>
      </c>
      <c r="C947" s="160"/>
      <c r="D947" s="160"/>
      <c r="L947" s="6">
        <f>[1]PEMBERKASAN!$I947-[1]PEMBERKASAN!$J947-[1]PEMBERKASAN!$K947</f>
        <v>0</v>
      </c>
      <c r="N947" s="6">
        <f>[1]PEMBERKASAN!$L947-[1]PEMBERKASAN!$M947</f>
        <v>0</v>
      </c>
    </row>
    <row r="948" spans="1:14" ht="15" customHeight="1">
      <c r="A948" s="6">
        <f t="shared" si="15"/>
        <v>943</v>
      </c>
      <c r="C948" s="160"/>
      <c r="D948" s="160"/>
      <c r="L948" s="6">
        <f>[1]PEMBERKASAN!$I948-[1]PEMBERKASAN!$J948-[1]PEMBERKASAN!$K948</f>
        <v>0</v>
      </c>
      <c r="N948" s="6">
        <f>[1]PEMBERKASAN!$L948-[1]PEMBERKASAN!$M948</f>
        <v>0</v>
      </c>
    </row>
    <row r="949" spans="1:14" ht="15" customHeight="1">
      <c r="A949" s="6">
        <f t="shared" si="15"/>
        <v>944</v>
      </c>
      <c r="C949" s="160"/>
      <c r="D949" s="160"/>
      <c r="L949" s="6">
        <f>[1]PEMBERKASAN!$I949-[1]PEMBERKASAN!$J949-[1]PEMBERKASAN!$K949</f>
        <v>0</v>
      </c>
      <c r="N949" s="6">
        <f>[1]PEMBERKASAN!$L949-[1]PEMBERKASAN!$M949</f>
        <v>0</v>
      </c>
    </row>
    <row r="950" spans="1:14" ht="15" customHeight="1">
      <c r="A950" s="6">
        <f t="shared" si="15"/>
        <v>945</v>
      </c>
      <c r="C950" s="160"/>
      <c r="D950" s="160"/>
      <c r="L950" s="6">
        <f>[1]PEMBERKASAN!$I950-[1]PEMBERKASAN!$J950-[1]PEMBERKASAN!$K950</f>
        <v>0</v>
      </c>
      <c r="N950" s="6">
        <f>[1]PEMBERKASAN!$L950-[1]PEMBERKASAN!$M950</f>
        <v>0</v>
      </c>
    </row>
    <row r="951" spans="1:14" ht="15" customHeight="1">
      <c r="A951" s="6">
        <f t="shared" si="15"/>
        <v>946</v>
      </c>
      <c r="C951" s="160"/>
      <c r="D951" s="160"/>
      <c r="L951" s="6">
        <f>[1]PEMBERKASAN!$I951-[1]PEMBERKASAN!$J951-[1]PEMBERKASAN!$K951</f>
        <v>0</v>
      </c>
      <c r="N951" s="6">
        <f>[1]PEMBERKASAN!$L951-[1]PEMBERKASAN!$M951</f>
        <v>0</v>
      </c>
    </row>
    <row r="952" spans="1:14" ht="15" customHeight="1">
      <c r="A952" s="6">
        <f t="shared" si="15"/>
        <v>947</v>
      </c>
      <c r="C952" s="160"/>
      <c r="D952" s="160"/>
      <c r="L952" s="6">
        <f>[1]PEMBERKASAN!$I952-[1]PEMBERKASAN!$J952-[1]PEMBERKASAN!$K952</f>
        <v>0</v>
      </c>
      <c r="N952" s="6">
        <f>[1]PEMBERKASAN!$L952-[1]PEMBERKASAN!$M952</f>
        <v>0</v>
      </c>
    </row>
    <row r="953" spans="1:14" ht="15" customHeight="1">
      <c r="A953" s="6">
        <f t="shared" si="15"/>
        <v>948</v>
      </c>
      <c r="C953" s="160"/>
      <c r="D953" s="160"/>
      <c r="L953" s="6">
        <f>[1]PEMBERKASAN!$I953-[1]PEMBERKASAN!$J953-[1]PEMBERKASAN!$K953</f>
        <v>0</v>
      </c>
      <c r="N953" s="6">
        <f>[1]PEMBERKASAN!$L953-[1]PEMBERKASAN!$M953</f>
        <v>0</v>
      </c>
    </row>
    <row r="954" spans="1:14" ht="15" customHeight="1">
      <c r="A954" s="6">
        <f t="shared" si="15"/>
        <v>949</v>
      </c>
      <c r="C954" s="160"/>
      <c r="D954" s="160"/>
      <c r="L954" s="6">
        <f>[1]PEMBERKASAN!$I954-[1]PEMBERKASAN!$J954-[1]PEMBERKASAN!$K954</f>
        <v>0</v>
      </c>
      <c r="N954" s="6">
        <f>[1]PEMBERKASAN!$L954-[1]PEMBERKASAN!$M954</f>
        <v>0</v>
      </c>
    </row>
    <row r="955" spans="1:14" ht="15" customHeight="1">
      <c r="A955" s="6">
        <f t="shared" si="15"/>
        <v>950</v>
      </c>
      <c r="C955" s="160"/>
      <c r="D955" s="160"/>
      <c r="L955" s="6">
        <f>[1]PEMBERKASAN!$I955-[1]PEMBERKASAN!$J955-[1]PEMBERKASAN!$K955</f>
        <v>0</v>
      </c>
      <c r="N955" s="6">
        <f>[1]PEMBERKASAN!$L955-[1]PEMBERKASAN!$M955</f>
        <v>0</v>
      </c>
    </row>
    <row r="956" spans="1:14" ht="15" customHeight="1">
      <c r="A956" s="6">
        <f t="shared" si="15"/>
        <v>951</v>
      </c>
      <c r="C956" s="160"/>
      <c r="D956" s="160"/>
      <c r="L956" s="6">
        <f>[1]PEMBERKASAN!$I956-[1]PEMBERKASAN!$J956-[1]PEMBERKASAN!$K956</f>
        <v>0</v>
      </c>
      <c r="N956" s="6">
        <f>[1]PEMBERKASAN!$L956-[1]PEMBERKASAN!$M956</f>
        <v>0</v>
      </c>
    </row>
    <row r="957" spans="1:14" ht="15" customHeight="1">
      <c r="A957" s="6">
        <f t="shared" si="15"/>
        <v>952</v>
      </c>
      <c r="C957" s="160"/>
      <c r="D957" s="160"/>
      <c r="L957" s="6">
        <f>[1]PEMBERKASAN!$I957-[1]PEMBERKASAN!$J957-[1]PEMBERKASAN!$K957</f>
        <v>0</v>
      </c>
      <c r="N957" s="6">
        <f>[1]PEMBERKASAN!$L957-[1]PEMBERKASAN!$M957</f>
        <v>0</v>
      </c>
    </row>
    <row r="958" spans="1:14" ht="15" customHeight="1">
      <c r="A958" s="6">
        <f t="shared" si="15"/>
        <v>953</v>
      </c>
      <c r="C958" s="160"/>
      <c r="D958" s="160"/>
      <c r="L958" s="6">
        <f>[1]PEMBERKASAN!$I958-[1]PEMBERKASAN!$J958-[1]PEMBERKASAN!$K958</f>
        <v>0</v>
      </c>
      <c r="N958" s="6">
        <f>[1]PEMBERKASAN!$L958-[1]PEMBERKASAN!$M958</f>
        <v>0</v>
      </c>
    </row>
    <row r="959" spans="1:14" ht="15" customHeight="1">
      <c r="A959" s="6">
        <f t="shared" si="15"/>
        <v>954</v>
      </c>
      <c r="C959" s="160"/>
      <c r="D959" s="160"/>
      <c r="L959" s="6">
        <f>[1]PEMBERKASAN!$I959-[1]PEMBERKASAN!$J959-[1]PEMBERKASAN!$K959</f>
        <v>0</v>
      </c>
      <c r="N959" s="6">
        <f>[1]PEMBERKASAN!$L959-[1]PEMBERKASAN!$M959</f>
        <v>0</v>
      </c>
    </row>
    <row r="960" spans="1:14" ht="15" customHeight="1">
      <c r="A960" s="6">
        <f t="shared" si="15"/>
        <v>955</v>
      </c>
      <c r="C960" s="160"/>
      <c r="D960" s="160"/>
      <c r="L960" s="6">
        <f>[1]PEMBERKASAN!$I960-[1]PEMBERKASAN!$J960-[1]PEMBERKASAN!$K960</f>
        <v>0</v>
      </c>
      <c r="N960" s="6">
        <f>[1]PEMBERKASAN!$L960-[1]PEMBERKASAN!$M960</f>
        <v>0</v>
      </c>
    </row>
    <row r="961" spans="1:14" ht="15" customHeight="1">
      <c r="A961" s="6">
        <f t="shared" si="15"/>
        <v>956</v>
      </c>
      <c r="C961" s="160"/>
      <c r="D961" s="160"/>
      <c r="L961" s="6">
        <f>[1]PEMBERKASAN!$I961-[1]PEMBERKASAN!$J961-[1]PEMBERKASAN!$K961</f>
        <v>0</v>
      </c>
      <c r="N961" s="6">
        <f>[1]PEMBERKASAN!$L961-[1]PEMBERKASAN!$M961</f>
        <v>0</v>
      </c>
    </row>
    <row r="962" spans="1:14" ht="15" customHeight="1">
      <c r="A962" s="6">
        <f t="shared" si="15"/>
        <v>957</v>
      </c>
      <c r="C962" s="160"/>
      <c r="D962" s="160"/>
      <c r="L962" s="6">
        <f>[1]PEMBERKASAN!$I962-[1]PEMBERKASAN!$J962-[1]PEMBERKASAN!$K962</f>
        <v>0</v>
      </c>
      <c r="N962" s="6">
        <f>[1]PEMBERKASAN!$L962-[1]PEMBERKASAN!$M962</f>
        <v>0</v>
      </c>
    </row>
    <row r="963" spans="1:14" ht="15" customHeight="1">
      <c r="A963" s="6">
        <f t="shared" si="15"/>
        <v>958</v>
      </c>
      <c r="C963" s="160"/>
      <c r="D963" s="160"/>
      <c r="L963" s="6">
        <f>[1]PEMBERKASAN!$I963-[1]PEMBERKASAN!$J963-[1]PEMBERKASAN!$K963</f>
        <v>0</v>
      </c>
      <c r="N963" s="6">
        <f>[1]PEMBERKASAN!$L963-[1]PEMBERKASAN!$M963</f>
        <v>0</v>
      </c>
    </row>
    <row r="964" spans="1:14" ht="15" customHeight="1">
      <c r="A964" s="6">
        <f t="shared" si="15"/>
        <v>959</v>
      </c>
      <c r="C964" s="160"/>
      <c r="D964" s="160"/>
      <c r="L964" s="6">
        <f>[1]PEMBERKASAN!$I964-[1]PEMBERKASAN!$J964-[1]PEMBERKASAN!$K964</f>
        <v>0</v>
      </c>
      <c r="N964" s="6">
        <f>[1]PEMBERKASAN!$L964-[1]PEMBERKASAN!$M964</f>
        <v>0</v>
      </c>
    </row>
    <row r="965" spans="1:14" ht="15" customHeight="1">
      <c r="A965" s="6">
        <f t="shared" si="15"/>
        <v>960</v>
      </c>
      <c r="C965" s="160"/>
      <c r="D965" s="160"/>
      <c r="L965" s="6">
        <f>[1]PEMBERKASAN!$I965-[1]PEMBERKASAN!$J965-[1]PEMBERKASAN!$K965</f>
        <v>0</v>
      </c>
      <c r="N965" s="6">
        <f>[1]PEMBERKASAN!$L965-[1]PEMBERKASAN!$M965</f>
        <v>0</v>
      </c>
    </row>
    <row r="966" spans="1:14" ht="15" customHeight="1">
      <c r="A966" s="6">
        <f t="shared" si="15"/>
        <v>961</v>
      </c>
      <c r="C966" s="160"/>
      <c r="D966" s="160"/>
      <c r="L966" s="6">
        <f>[1]PEMBERKASAN!$I966-[1]PEMBERKASAN!$J966-[1]PEMBERKASAN!$K966</f>
        <v>0</v>
      </c>
      <c r="N966" s="6">
        <f>[1]PEMBERKASAN!$L966-[1]PEMBERKASAN!$M966</f>
        <v>0</v>
      </c>
    </row>
    <row r="967" spans="1:14" ht="15" customHeight="1">
      <c r="A967" s="6">
        <f t="shared" si="15"/>
        <v>962</v>
      </c>
      <c r="C967" s="160"/>
      <c r="D967" s="160"/>
      <c r="L967" s="6">
        <f>[1]PEMBERKASAN!$I967-[1]PEMBERKASAN!$J967-[1]PEMBERKASAN!$K967</f>
        <v>0</v>
      </c>
      <c r="N967" s="6">
        <f>[1]PEMBERKASAN!$L967-[1]PEMBERKASAN!$M967</f>
        <v>0</v>
      </c>
    </row>
    <row r="968" spans="1:14" ht="15" customHeight="1">
      <c r="A968" s="6">
        <f t="shared" si="15"/>
        <v>963</v>
      </c>
      <c r="C968" s="160"/>
      <c r="D968" s="160"/>
      <c r="L968" s="6">
        <f>[1]PEMBERKASAN!$I968-[1]PEMBERKASAN!$J968-[1]PEMBERKASAN!$K968</f>
        <v>0</v>
      </c>
      <c r="N968" s="6">
        <f>[1]PEMBERKASAN!$L968-[1]PEMBERKASAN!$M968</f>
        <v>0</v>
      </c>
    </row>
    <row r="969" spans="1:14" ht="15" customHeight="1">
      <c r="A969" s="6">
        <f t="shared" si="15"/>
        <v>964</v>
      </c>
      <c r="C969" s="160"/>
      <c r="D969" s="160"/>
      <c r="L969" s="6">
        <f>[1]PEMBERKASAN!$I969-[1]PEMBERKASAN!$J969-[1]PEMBERKASAN!$K969</f>
        <v>0</v>
      </c>
      <c r="N969" s="6">
        <f>[1]PEMBERKASAN!$L969-[1]PEMBERKASAN!$M969</f>
        <v>0</v>
      </c>
    </row>
    <row r="970" spans="1:14" ht="15" customHeight="1">
      <c r="A970" s="6">
        <f t="shared" si="15"/>
        <v>965</v>
      </c>
      <c r="C970" s="160"/>
      <c r="D970" s="160"/>
      <c r="L970" s="6">
        <f>[1]PEMBERKASAN!$I970-[1]PEMBERKASAN!$J970-[1]PEMBERKASAN!$K970</f>
        <v>0</v>
      </c>
      <c r="N970" s="6">
        <f>[1]PEMBERKASAN!$L970-[1]PEMBERKASAN!$M970</f>
        <v>0</v>
      </c>
    </row>
    <row r="971" spans="1:14" ht="15" customHeight="1">
      <c r="A971" s="6">
        <f t="shared" si="15"/>
        <v>966</v>
      </c>
      <c r="C971" s="160"/>
      <c r="D971" s="160"/>
      <c r="L971" s="6">
        <f>[1]PEMBERKASAN!$I971-[1]PEMBERKASAN!$J971-[1]PEMBERKASAN!$K971</f>
        <v>0</v>
      </c>
      <c r="N971" s="6">
        <f>[1]PEMBERKASAN!$L971-[1]PEMBERKASAN!$M971</f>
        <v>0</v>
      </c>
    </row>
    <row r="972" spans="1:14" ht="15" customHeight="1">
      <c r="A972" s="6">
        <f t="shared" si="15"/>
        <v>967</v>
      </c>
      <c r="C972" s="160"/>
      <c r="D972" s="160"/>
      <c r="L972" s="6">
        <f>[1]PEMBERKASAN!$I972-[1]PEMBERKASAN!$J972-[1]PEMBERKASAN!$K972</f>
        <v>0</v>
      </c>
      <c r="N972" s="6">
        <f>[1]PEMBERKASAN!$L972-[1]PEMBERKASAN!$M972</f>
        <v>0</v>
      </c>
    </row>
    <row r="973" spans="1:14" ht="15" customHeight="1">
      <c r="A973" s="6">
        <f t="shared" si="15"/>
        <v>968</v>
      </c>
      <c r="C973" s="160"/>
      <c r="D973" s="160"/>
      <c r="L973" s="6">
        <f>[1]PEMBERKASAN!$I973-[1]PEMBERKASAN!$J973-[1]PEMBERKASAN!$K973</f>
        <v>0</v>
      </c>
      <c r="N973" s="6">
        <f>[1]PEMBERKASAN!$L973-[1]PEMBERKASAN!$M973</f>
        <v>0</v>
      </c>
    </row>
    <row r="974" spans="1:14" ht="15" customHeight="1">
      <c r="A974" s="6">
        <f t="shared" si="15"/>
        <v>969</v>
      </c>
      <c r="C974" s="160"/>
      <c r="D974" s="160"/>
      <c r="L974" s="6">
        <f>[1]PEMBERKASAN!$I974-[1]PEMBERKASAN!$J974-[1]PEMBERKASAN!$K974</f>
        <v>0</v>
      </c>
      <c r="N974" s="6">
        <f>[1]PEMBERKASAN!$L974-[1]PEMBERKASAN!$M974</f>
        <v>0</v>
      </c>
    </row>
    <row r="975" spans="1:14" ht="15" customHeight="1">
      <c r="A975" s="6">
        <f t="shared" si="15"/>
        <v>970</v>
      </c>
      <c r="C975" s="160"/>
      <c r="D975" s="160"/>
      <c r="L975" s="6">
        <f>[1]PEMBERKASAN!$I975-[1]PEMBERKASAN!$J975-[1]PEMBERKASAN!$K975</f>
        <v>0</v>
      </c>
      <c r="N975" s="6">
        <f>[1]PEMBERKASAN!$L975-[1]PEMBERKASAN!$M975</f>
        <v>0</v>
      </c>
    </row>
    <row r="976" spans="1:14" ht="15" customHeight="1">
      <c r="A976" s="6">
        <f t="shared" si="15"/>
        <v>971</v>
      </c>
      <c r="C976" s="160"/>
      <c r="D976" s="160"/>
      <c r="L976" s="6">
        <f>[1]PEMBERKASAN!$I976-[1]PEMBERKASAN!$J976-[1]PEMBERKASAN!$K976</f>
        <v>0</v>
      </c>
      <c r="N976" s="6">
        <f>[1]PEMBERKASAN!$L976-[1]PEMBERKASAN!$M976</f>
        <v>0</v>
      </c>
    </row>
    <row r="977" spans="1:14" ht="15" customHeight="1">
      <c r="A977" s="6">
        <f t="shared" si="15"/>
        <v>972</v>
      </c>
      <c r="C977" s="160"/>
      <c r="D977" s="160"/>
      <c r="L977" s="6">
        <f>[1]PEMBERKASAN!$I977-[1]PEMBERKASAN!$J977-[1]PEMBERKASAN!$K977</f>
        <v>0</v>
      </c>
      <c r="N977" s="6">
        <f>[1]PEMBERKASAN!$L977-[1]PEMBERKASAN!$M977</f>
        <v>0</v>
      </c>
    </row>
    <row r="978" spans="1:14" ht="15" customHeight="1">
      <c r="A978" s="6">
        <f t="shared" si="15"/>
        <v>973</v>
      </c>
      <c r="C978" s="160"/>
      <c r="D978" s="160"/>
      <c r="L978" s="6">
        <f>[1]PEMBERKASAN!$I978-[1]PEMBERKASAN!$J978-[1]PEMBERKASAN!$K978</f>
        <v>0</v>
      </c>
      <c r="N978" s="6">
        <f>[1]PEMBERKASAN!$L978-[1]PEMBERKASAN!$M978</f>
        <v>0</v>
      </c>
    </row>
    <row r="979" spans="1:14" ht="15" customHeight="1">
      <c r="A979" s="6">
        <f t="shared" si="15"/>
        <v>974</v>
      </c>
      <c r="C979" s="160"/>
      <c r="D979" s="160"/>
      <c r="L979" s="6">
        <f>[1]PEMBERKASAN!$I979-[1]PEMBERKASAN!$J979-[1]PEMBERKASAN!$K979</f>
        <v>0</v>
      </c>
      <c r="N979" s="6">
        <f>[1]PEMBERKASAN!$L979-[1]PEMBERKASAN!$M979</f>
        <v>0</v>
      </c>
    </row>
    <row r="980" spans="1:14" ht="15" customHeight="1">
      <c r="A980" s="6">
        <f t="shared" si="15"/>
        <v>975</v>
      </c>
      <c r="C980" s="160"/>
      <c r="D980" s="160"/>
      <c r="L980" s="6">
        <f>[1]PEMBERKASAN!$I980-[1]PEMBERKASAN!$J980-[1]PEMBERKASAN!$K980</f>
        <v>0</v>
      </c>
      <c r="N980" s="6">
        <f>[1]PEMBERKASAN!$L980-[1]PEMBERKASAN!$M980</f>
        <v>0</v>
      </c>
    </row>
    <row r="981" spans="1:14" ht="15" customHeight="1">
      <c r="A981" s="6">
        <f t="shared" si="15"/>
        <v>976</v>
      </c>
      <c r="C981" s="160"/>
      <c r="D981" s="160"/>
      <c r="L981" s="6">
        <f>[1]PEMBERKASAN!$I981-[1]PEMBERKASAN!$J981-[1]PEMBERKASAN!$K981</f>
        <v>0</v>
      </c>
      <c r="N981" s="6">
        <f>[1]PEMBERKASAN!$L981-[1]PEMBERKASAN!$M981</f>
        <v>0</v>
      </c>
    </row>
    <row r="982" spans="1:14" ht="15" customHeight="1">
      <c r="A982" s="6">
        <f t="shared" si="15"/>
        <v>977</v>
      </c>
      <c r="C982" s="160"/>
      <c r="D982" s="160"/>
      <c r="L982" s="6">
        <f>[1]PEMBERKASAN!$I982-[1]PEMBERKASAN!$J982-[1]PEMBERKASAN!$K982</f>
        <v>0</v>
      </c>
      <c r="N982" s="6">
        <f>[1]PEMBERKASAN!$L982-[1]PEMBERKASAN!$M982</f>
        <v>0</v>
      </c>
    </row>
    <row r="983" spans="1:14" ht="15" customHeight="1">
      <c r="A983" s="6">
        <f t="shared" si="15"/>
        <v>978</v>
      </c>
      <c r="C983" s="160"/>
      <c r="D983" s="160"/>
      <c r="L983" s="6">
        <f>[1]PEMBERKASAN!$I983-[1]PEMBERKASAN!$J983-[1]PEMBERKASAN!$K983</f>
        <v>0</v>
      </c>
      <c r="N983" s="6">
        <f>[1]PEMBERKASAN!$L983-[1]PEMBERKASAN!$M983</f>
        <v>0</v>
      </c>
    </row>
    <row r="984" spans="1:14" ht="15" customHeight="1">
      <c r="A984" s="6">
        <f t="shared" si="15"/>
        <v>979</v>
      </c>
      <c r="C984" s="160"/>
      <c r="D984" s="160"/>
      <c r="L984" s="6">
        <f>[1]PEMBERKASAN!$I984-[1]PEMBERKASAN!$J984-[1]PEMBERKASAN!$K984</f>
        <v>0</v>
      </c>
      <c r="N984" s="6">
        <f>[1]PEMBERKASAN!$L984-[1]PEMBERKASAN!$M984</f>
        <v>0</v>
      </c>
    </row>
    <row r="985" spans="1:14" ht="15" customHeight="1">
      <c r="A985" s="6">
        <f t="shared" si="15"/>
        <v>980</v>
      </c>
      <c r="C985" s="160"/>
      <c r="D985" s="160"/>
      <c r="L985" s="6">
        <f>[1]PEMBERKASAN!$I985-[1]PEMBERKASAN!$J985-[1]PEMBERKASAN!$K985</f>
        <v>0</v>
      </c>
      <c r="N985" s="6">
        <f>[1]PEMBERKASAN!$L985-[1]PEMBERKASAN!$M985</f>
        <v>0</v>
      </c>
    </row>
    <row r="986" spans="1:14" ht="15" customHeight="1">
      <c r="A986" s="6">
        <f t="shared" si="15"/>
        <v>981</v>
      </c>
      <c r="C986" s="160"/>
      <c r="D986" s="160"/>
      <c r="L986" s="6">
        <f>[1]PEMBERKASAN!$I986-[1]PEMBERKASAN!$J986-[1]PEMBERKASAN!$K986</f>
        <v>0</v>
      </c>
      <c r="N986" s="6">
        <f>[1]PEMBERKASAN!$L986-[1]PEMBERKASAN!$M986</f>
        <v>0</v>
      </c>
    </row>
    <row r="987" spans="1:14" ht="15" customHeight="1">
      <c r="A987" s="6">
        <f t="shared" si="15"/>
        <v>982</v>
      </c>
      <c r="C987" s="160"/>
      <c r="D987" s="160"/>
      <c r="L987" s="6">
        <f>[1]PEMBERKASAN!$I987-[1]PEMBERKASAN!$J987-[1]PEMBERKASAN!$K987</f>
        <v>0</v>
      </c>
      <c r="N987" s="6">
        <f>[1]PEMBERKASAN!$L987-[1]PEMBERKASAN!$M987</f>
        <v>0</v>
      </c>
    </row>
    <row r="988" spans="1:14" ht="15" customHeight="1">
      <c r="A988" s="6">
        <f t="shared" si="15"/>
        <v>983</v>
      </c>
      <c r="C988" s="160"/>
      <c r="D988" s="160"/>
      <c r="L988" s="6">
        <f>[1]PEMBERKASAN!$I988-[1]PEMBERKASAN!$J988-[1]PEMBERKASAN!$K988</f>
        <v>0</v>
      </c>
      <c r="N988" s="6">
        <f>[1]PEMBERKASAN!$L988-[1]PEMBERKASAN!$M988</f>
        <v>0</v>
      </c>
    </row>
    <row r="989" spans="1:14" ht="15" customHeight="1">
      <c r="A989" s="6">
        <f t="shared" si="15"/>
        <v>984</v>
      </c>
      <c r="C989" s="160"/>
      <c r="D989" s="160"/>
      <c r="L989" s="6">
        <f>[1]PEMBERKASAN!$I989-[1]PEMBERKASAN!$J989-[1]PEMBERKASAN!$K989</f>
        <v>0</v>
      </c>
      <c r="N989" s="6">
        <f>[1]PEMBERKASAN!$L989-[1]PEMBERKASAN!$M989</f>
        <v>0</v>
      </c>
    </row>
    <row r="990" spans="1:14" ht="15" customHeight="1">
      <c r="A990" s="6">
        <f t="shared" si="15"/>
        <v>985</v>
      </c>
      <c r="C990" s="160"/>
      <c r="D990" s="160"/>
      <c r="L990" s="6">
        <f>[1]PEMBERKASAN!$I990-[1]PEMBERKASAN!$J990-[1]PEMBERKASAN!$K990</f>
        <v>0</v>
      </c>
      <c r="N990" s="6">
        <f>[1]PEMBERKASAN!$L990-[1]PEMBERKASAN!$M990</f>
        <v>0</v>
      </c>
    </row>
    <row r="991" spans="1:14" ht="15" customHeight="1">
      <c r="A991" s="6">
        <f t="shared" si="15"/>
        <v>986</v>
      </c>
      <c r="C991" s="160"/>
      <c r="D991" s="160"/>
      <c r="L991" s="6">
        <f>[1]PEMBERKASAN!$I991-[1]PEMBERKASAN!$J991-[1]PEMBERKASAN!$K991</f>
        <v>0</v>
      </c>
      <c r="N991" s="6">
        <f>[1]PEMBERKASAN!$L991-[1]PEMBERKASAN!$M991</f>
        <v>0</v>
      </c>
    </row>
    <row r="992" spans="1:14" ht="15" customHeight="1">
      <c r="A992" s="6">
        <f t="shared" si="15"/>
        <v>987</v>
      </c>
      <c r="C992" s="160"/>
      <c r="D992" s="160"/>
      <c r="L992" s="6">
        <f>[1]PEMBERKASAN!$I992-[1]PEMBERKASAN!$J992-[1]PEMBERKASAN!$K992</f>
        <v>0</v>
      </c>
      <c r="N992" s="6">
        <f>[1]PEMBERKASAN!$L992-[1]PEMBERKASAN!$M992</f>
        <v>0</v>
      </c>
    </row>
    <row r="993" spans="1:14" ht="15" customHeight="1">
      <c r="A993" s="6">
        <f t="shared" si="15"/>
        <v>988</v>
      </c>
      <c r="C993" s="160"/>
      <c r="D993" s="160"/>
      <c r="L993" s="6">
        <f>[1]PEMBERKASAN!$I993-[1]PEMBERKASAN!$J993-[1]PEMBERKASAN!$K993</f>
        <v>0</v>
      </c>
      <c r="N993" s="6">
        <f>[1]PEMBERKASAN!$L993-[1]PEMBERKASAN!$M993</f>
        <v>0</v>
      </c>
    </row>
    <row r="994" spans="1:14" ht="15" customHeight="1">
      <c r="A994" s="6">
        <f t="shared" si="15"/>
        <v>989</v>
      </c>
      <c r="C994" s="160"/>
      <c r="D994" s="160"/>
      <c r="L994" s="6">
        <f>[1]PEMBERKASAN!$I994-[1]PEMBERKASAN!$J994-[1]PEMBERKASAN!$K994</f>
        <v>0</v>
      </c>
      <c r="N994" s="6">
        <f>[1]PEMBERKASAN!$L994-[1]PEMBERKASAN!$M994</f>
        <v>0</v>
      </c>
    </row>
    <row r="995" spans="1:14" ht="15" customHeight="1">
      <c r="A995" s="6">
        <f t="shared" si="15"/>
        <v>990</v>
      </c>
      <c r="C995" s="160"/>
      <c r="D995" s="160"/>
      <c r="L995" s="6">
        <f>[1]PEMBERKASAN!$I995-[1]PEMBERKASAN!$J995-[1]PEMBERKASAN!$K995</f>
        <v>0</v>
      </c>
      <c r="N995" s="6">
        <f>[1]PEMBERKASAN!$L995-[1]PEMBERKASAN!$M995</f>
        <v>0</v>
      </c>
    </row>
    <row r="996" spans="1:14" ht="15" customHeight="1">
      <c r="A996" s="6">
        <f t="shared" si="15"/>
        <v>991</v>
      </c>
      <c r="C996" s="160"/>
      <c r="D996" s="160"/>
      <c r="L996" s="6">
        <f>[1]PEMBERKASAN!$I996-[1]PEMBERKASAN!$J996-[1]PEMBERKASAN!$K996</f>
        <v>0</v>
      </c>
      <c r="N996" s="6">
        <f>[1]PEMBERKASAN!$L996-[1]PEMBERKASAN!$M996</f>
        <v>0</v>
      </c>
    </row>
    <row r="997" spans="1:14" ht="15" customHeight="1">
      <c r="A997" s="6">
        <f t="shared" si="15"/>
        <v>992</v>
      </c>
      <c r="C997" s="160"/>
      <c r="D997" s="160"/>
      <c r="L997" s="6">
        <f>[1]PEMBERKASAN!$I997-[1]PEMBERKASAN!$J997-[1]PEMBERKASAN!$K997</f>
        <v>0</v>
      </c>
      <c r="N997" s="6">
        <f>[1]PEMBERKASAN!$L997-[1]PEMBERKASAN!$M997</f>
        <v>0</v>
      </c>
    </row>
    <row r="998" spans="1:14" ht="15" customHeight="1">
      <c r="A998" s="6">
        <f t="shared" si="15"/>
        <v>993</v>
      </c>
      <c r="C998" s="160"/>
      <c r="D998" s="160"/>
      <c r="L998" s="6">
        <f>[1]PEMBERKASAN!$I998-[1]PEMBERKASAN!$J998-[1]PEMBERKASAN!$K998</f>
        <v>0</v>
      </c>
      <c r="N998" s="6">
        <f>[1]PEMBERKASAN!$L998-[1]PEMBERKASAN!$M998</f>
        <v>0</v>
      </c>
    </row>
    <row r="999" spans="1:14" ht="15" customHeight="1">
      <c r="A999" s="6">
        <f t="shared" si="15"/>
        <v>994</v>
      </c>
      <c r="C999" s="160"/>
      <c r="D999" s="160"/>
      <c r="L999" s="6">
        <f>[1]PEMBERKASAN!$I999-[1]PEMBERKASAN!$J999-[1]PEMBERKASAN!$K999</f>
        <v>0</v>
      </c>
      <c r="N999" s="6">
        <f>[1]PEMBERKASAN!$L999-[1]PEMBERKASAN!$M999</f>
        <v>0</v>
      </c>
    </row>
    <row r="1000" spans="1:14" ht="15" customHeight="1">
      <c r="A1000" s="6">
        <f t="shared" si="15"/>
        <v>995</v>
      </c>
      <c r="C1000" s="160"/>
      <c r="D1000" s="160"/>
      <c r="L1000" s="6">
        <f>[1]PEMBERKASAN!$I1000-[1]PEMBERKASAN!$J1000-[1]PEMBERKASAN!$K1000</f>
        <v>0</v>
      </c>
      <c r="N1000" s="6">
        <f>[1]PEMBERKASAN!$L1000-[1]PEMBERKASAN!$M1000</f>
        <v>0</v>
      </c>
    </row>
    <row r="1001" spans="1:14" ht="15" customHeight="1">
      <c r="A1001" s="6">
        <f t="shared" si="15"/>
        <v>996</v>
      </c>
      <c r="C1001" s="160"/>
      <c r="D1001" s="160"/>
      <c r="L1001" s="6">
        <f>[1]PEMBERKASAN!$I1001-[1]PEMBERKASAN!$J1001-[1]PEMBERKASAN!$K1001</f>
        <v>0</v>
      </c>
      <c r="N1001" s="6">
        <f>[1]PEMBERKASAN!$L1001-[1]PEMBERKASAN!$M1001</f>
        <v>0</v>
      </c>
    </row>
    <row r="1002" spans="1:14" ht="15" customHeight="1">
      <c r="A1002" s="6">
        <f t="shared" si="15"/>
        <v>997</v>
      </c>
      <c r="C1002" s="160"/>
      <c r="D1002" s="160"/>
      <c r="L1002" s="6">
        <f>[1]PEMBERKASAN!$I1002-[1]PEMBERKASAN!$J1002-[1]PEMBERKASAN!$K1002</f>
        <v>0</v>
      </c>
      <c r="N1002" s="6">
        <f>[1]PEMBERKASAN!$L1002-[1]PEMBERKASAN!$M1002</f>
        <v>0</v>
      </c>
    </row>
    <row r="1003" spans="1:14" ht="15" customHeight="1">
      <c r="A1003" s="6">
        <f t="shared" si="15"/>
        <v>998</v>
      </c>
      <c r="C1003" s="160"/>
      <c r="D1003" s="160"/>
      <c r="L1003" s="6">
        <f>[1]PEMBERKASAN!$I1003-[1]PEMBERKASAN!$J1003-[1]PEMBERKASAN!$K1003</f>
        <v>0</v>
      </c>
      <c r="N1003" s="6">
        <f>[1]PEMBERKASAN!$L1003-[1]PEMBERKASAN!$M1003</f>
        <v>0</v>
      </c>
    </row>
    <row r="1004" spans="1:14" ht="15" customHeight="1">
      <c r="A1004" s="6">
        <f t="shared" si="15"/>
        <v>999</v>
      </c>
      <c r="C1004" s="160"/>
      <c r="D1004" s="160"/>
      <c r="L1004" s="6">
        <f>[1]PEMBERKASAN!$I1004-[1]PEMBERKASAN!$J1004-[1]PEMBERKASAN!$K1004</f>
        <v>0</v>
      </c>
      <c r="N1004" s="6">
        <f>[1]PEMBERKASAN!$L1004-[1]PEMBERKASAN!$M1004</f>
        <v>0</v>
      </c>
    </row>
    <row r="1005" spans="1:14" ht="15" customHeight="1">
      <c r="A1005" s="6">
        <f t="shared" ref="A1005:A1068" si="16">A1004+1</f>
        <v>1000</v>
      </c>
      <c r="C1005" s="160"/>
      <c r="D1005" s="160"/>
      <c r="L1005" s="6">
        <f>[1]PEMBERKASAN!$I1005-[1]PEMBERKASAN!$J1005-[1]PEMBERKASAN!$K1005</f>
        <v>0</v>
      </c>
      <c r="N1005" s="6">
        <f>[1]PEMBERKASAN!$L1005-[1]PEMBERKASAN!$M1005</f>
        <v>0</v>
      </c>
    </row>
    <row r="1006" spans="1:14" ht="15" customHeight="1">
      <c r="A1006" s="6">
        <f t="shared" si="16"/>
        <v>1001</v>
      </c>
      <c r="C1006" s="160"/>
      <c r="D1006" s="160"/>
      <c r="L1006" s="6">
        <f>[1]PEMBERKASAN!$I1006-[1]PEMBERKASAN!$J1006-[1]PEMBERKASAN!$K1006</f>
        <v>0</v>
      </c>
      <c r="N1006" s="6">
        <f>[1]PEMBERKASAN!$L1006-[1]PEMBERKASAN!$M1006</f>
        <v>0</v>
      </c>
    </row>
    <row r="1007" spans="1:14" ht="15" customHeight="1">
      <c r="A1007" s="6">
        <f t="shared" si="16"/>
        <v>1002</v>
      </c>
      <c r="C1007" s="160"/>
      <c r="D1007" s="160"/>
      <c r="L1007" s="6">
        <f>[1]PEMBERKASAN!$I1007-[1]PEMBERKASAN!$J1007-[1]PEMBERKASAN!$K1007</f>
        <v>0</v>
      </c>
      <c r="N1007" s="6">
        <f>[1]PEMBERKASAN!$L1007-[1]PEMBERKASAN!$M1007</f>
        <v>0</v>
      </c>
    </row>
    <row r="1008" spans="1:14" ht="15" customHeight="1">
      <c r="A1008" s="6">
        <f t="shared" si="16"/>
        <v>1003</v>
      </c>
      <c r="C1008" s="160"/>
      <c r="D1008" s="160"/>
      <c r="L1008" s="6">
        <f>[1]PEMBERKASAN!$I1008-[1]PEMBERKASAN!$J1008-[1]PEMBERKASAN!$K1008</f>
        <v>0</v>
      </c>
      <c r="N1008" s="6">
        <f>[1]PEMBERKASAN!$L1008-[1]PEMBERKASAN!$M1008</f>
        <v>0</v>
      </c>
    </row>
    <row r="1009" spans="1:14" ht="15" customHeight="1">
      <c r="A1009" s="6">
        <f t="shared" si="16"/>
        <v>1004</v>
      </c>
      <c r="C1009" s="160"/>
      <c r="D1009" s="160"/>
      <c r="L1009" s="6">
        <f>[1]PEMBERKASAN!$I1009-[1]PEMBERKASAN!$J1009-[1]PEMBERKASAN!$K1009</f>
        <v>0</v>
      </c>
      <c r="N1009" s="6">
        <f>[1]PEMBERKASAN!$L1009-[1]PEMBERKASAN!$M1009</f>
        <v>0</v>
      </c>
    </row>
    <row r="1010" spans="1:14" ht="15" customHeight="1">
      <c r="A1010" s="6">
        <f t="shared" si="16"/>
        <v>1005</v>
      </c>
      <c r="C1010" s="160"/>
      <c r="D1010" s="160"/>
      <c r="L1010" s="6">
        <f>[1]PEMBERKASAN!$I1010-[1]PEMBERKASAN!$J1010-[1]PEMBERKASAN!$K1010</f>
        <v>0</v>
      </c>
      <c r="N1010" s="6">
        <f>[1]PEMBERKASAN!$L1010-[1]PEMBERKASAN!$M1010</f>
        <v>0</v>
      </c>
    </row>
    <row r="1011" spans="1:14" ht="15" customHeight="1">
      <c r="A1011" s="6">
        <f t="shared" si="16"/>
        <v>1006</v>
      </c>
      <c r="C1011" s="160"/>
      <c r="D1011" s="160"/>
      <c r="L1011" s="6">
        <f>[1]PEMBERKASAN!$I1011-[1]PEMBERKASAN!$J1011-[1]PEMBERKASAN!$K1011</f>
        <v>0</v>
      </c>
      <c r="N1011" s="6">
        <f>[1]PEMBERKASAN!$L1011-[1]PEMBERKASAN!$M1011</f>
        <v>0</v>
      </c>
    </row>
    <row r="1012" spans="1:14" ht="15" customHeight="1">
      <c r="A1012" s="6">
        <f t="shared" si="16"/>
        <v>1007</v>
      </c>
      <c r="C1012" s="160"/>
      <c r="D1012" s="160"/>
      <c r="L1012" s="6">
        <f>[1]PEMBERKASAN!$I1012-[1]PEMBERKASAN!$J1012-[1]PEMBERKASAN!$K1012</f>
        <v>0</v>
      </c>
      <c r="N1012" s="6">
        <f>[1]PEMBERKASAN!$L1012-[1]PEMBERKASAN!$M1012</f>
        <v>0</v>
      </c>
    </row>
    <row r="1013" spans="1:14" ht="15" customHeight="1">
      <c r="A1013" s="6">
        <f t="shared" si="16"/>
        <v>1008</v>
      </c>
      <c r="C1013" s="160"/>
      <c r="D1013" s="160"/>
      <c r="L1013" s="6">
        <f>[1]PEMBERKASAN!$I1013-[1]PEMBERKASAN!$J1013-[1]PEMBERKASAN!$K1013</f>
        <v>0</v>
      </c>
      <c r="N1013" s="6">
        <f>[1]PEMBERKASAN!$L1013-[1]PEMBERKASAN!$M1013</f>
        <v>0</v>
      </c>
    </row>
    <row r="1014" spans="1:14" ht="15" customHeight="1">
      <c r="A1014" s="6">
        <f t="shared" si="16"/>
        <v>1009</v>
      </c>
      <c r="C1014" s="160"/>
      <c r="D1014" s="160"/>
      <c r="L1014" s="6">
        <f>[1]PEMBERKASAN!$I1014-[1]PEMBERKASAN!$J1014-[1]PEMBERKASAN!$K1014</f>
        <v>0</v>
      </c>
      <c r="N1014" s="6">
        <f>[1]PEMBERKASAN!$L1014-[1]PEMBERKASAN!$M1014</f>
        <v>0</v>
      </c>
    </row>
    <row r="1015" spans="1:14" ht="15" customHeight="1">
      <c r="A1015" s="6">
        <f t="shared" si="16"/>
        <v>1010</v>
      </c>
      <c r="C1015" s="160"/>
      <c r="D1015" s="160"/>
      <c r="L1015" s="6">
        <f>[1]PEMBERKASAN!$I1015-[1]PEMBERKASAN!$J1015-[1]PEMBERKASAN!$K1015</f>
        <v>0</v>
      </c>
      <c r="N1015" s="6">
        <f>[1]PEMBERKASAN!$L1015-[1]PEMBERKASAN!$M1015</f>
        <v>0</v>
      </c>
    </row>
    <row r="1016" spans="1:14" ht="15" customHeight="1">
      <c r="A1016" s="6">
        <f t="shared" si="16"/>
        <v>1011</v>
      </c>
      <c r="C1016" s="160"/>
      <c r="D1016" s="160"/>
      <c r="L1016" s="6">
        <f>[1]PEMBERKASAN!$I1016-[1]PEMBERKASAN!$J1016-[1]PEMBERKASAN!$K1016</f>
        <v>0</v>
      </c>
      <c r="N1016" s="6">
        <f>[1]PEMBERKASAN!$L1016-[1]PEMBERKASAN!$M1016</f>
        <v>0</v>
      </c>
    </row>
    <row r="1017" spans="1:14" ht="15" customHeight="1">
      <c r="A1017" s="6">
        <f t="shared" si="16"/>
        <v>1012</v>
      </c>
      <c r="C1017" s="160"/>
      <c r="D1017" s="160"/>
      <c r="L1017" s="6">
        <f>[1]PEMBERKASAN!$I1017-[1]PEMBERKASAN!$J1017-[1]PEMBERKASAN!$K1017</f>
        <v>0</v>
      </c>
      <c r="N1017" s="6">
        <f>[1]PEMBERKASAN!$L1017-[1]PEMBERKASAN!$M1017</f>
        <v>0</v>
      </c>
    </row>
    <row r="1018" spans="1:14" ht="15" customHeight="1">
      <c r="A1018" s="6">
        <f t="shared" si="16"/>
        <v>1013</v>
      </c>
      <c r="C1018" s="160"/>
      <c r="D1018" s="160"/>
      <c r="L1018" s="6">
        <f>[1]PEMBERKASAN!$I1018-[1]PEMBERKASAN!$J1018-[1]PEMBERKASAN!$K1018</f>
        <v>0</v>
      </c>
      <c r="N1018" s="6">
        <f>[1]PEMBERKASAN!$L1018-[1]PEMBERKASAN!$M1018</f>
        <v>0</v>
      </c>
    </row>
    <row r="1019" spans="1:14" ht="15" customHeight="1">
      <c r="A1019" s="6">
        <f t="shared" si="16"/>
        <v>1014</v>
      </c>
      <c r="C1019" s="160"/>
      <c r="D1019" s="160"/>
      <c r="L1019" s="6">
        <f>[1]PEMBERKASAN!$I1019-[1]PEMBERKASAN!$J1019-[1]PEMBERKASAN!$K1019</f>
        <v>0</v>
      </c>
      <c r="N1019" s="6">
        <f>[1]PEMBERKASAN!$L1019-[1]PEMBERKASAN!$M1019</f>
        <v>0</v>
      </c>
    </row>
    <row r="1020" spans="1:14" ht="15" customHeight="1">
      <c r="A1020" s="6">
        <f t="shared" si="16"/>
        <v>1015</v>
      </c>
      <c r="C1020" s="160"/>
      <c r="D1020" s="160"/>
      <c r="L1020" s="6">
        <f>[1]PEMBERKASAN!$I1020-[1]PEMBERKASAN!$J1020-[1]PEMBERKASAN!$K1020</f>
        <v>0</v>
      </c>
      <c r="N1020" s="6">
        <f>[1]PEMBERKASAN!$L1020-[1]PEMBERKASAN!$M1020</f>
        <v>0</v>
      </c>
    </row>
    <row r="1021" spans="1:14" ht="15" customHeight="1">
      <c r="A1021" s="6">
        <f t="shared" si="16"/>
        <v>1016</v>
      </c>
      <c r="C1021" s="160"/>
      <c r="D1021" s="160"/>
      <c r="L1021" s="6">
        <f>[1]PEMBERKASAN!$I1021-[1]PEMBERKASAN!$J1021-[1]PEMBERKASAN!$K1021</f>
        <v>0</v>
      </c>
      <c r="N1021" s="6">
        <f>[1]PEMBERKASAN!$L1021-[1]PEMBERKASAN!$M1021</f>
        <v>0</v>
      </c>
    </row>
    <row r="1022" spans="1:14" ht="15" customHeight="1">
      <c r="A1022" s="6">
        <f t="shared" si="16"/>
        <v>1017</v>
      </c>
      <c r="C1022" s="160"/>
      <c r="D1022" s="160"/>
      <c r="L1022" s="6">
        <f>[1]PEMBERKASAN!$I1022-[1]PEMBERKASAN!$J1022-[1]PEMBERKASAN!$K1022</f>
        <v>0</v>
      </c>
      <c r="N1022" s="6">
        <f>[1]PEMBERKASAN!$L1022-[1]PEMBERKASAN!$M1022</f>
        <v>0</v>
      </c>
    </row>
    <row r="1023" spans="1:14" ht="15" customHeight="1">
      <c r="A1023" s="6">
        <f t="shared" si="16"/>
        <v>1018</v>
      </c>
      <c r="C1023" s="160"/>
      <c r="D1023" s="160"/>
      <c r="L1023" s="6">
        <f>[1]PEMBERKASAN!$I1023-[1]PEMBERKASAN!$J1023-[1]PEMBERKASAN!$K1023</f>
        <v>0</v>
      </c>
      <c r="N1023" s="6">
        <f>[1]PEMBERKASAN!$L1023-[1]PEMBERKASAN!$M1023</f>
        <v>0</v>
      </c>
    </row>
    <row r="1024" spans="1:14" ht="15" customHeight="1">
      <c r="A1024" s="6">
        <f t="shared" si="16"/>
        <v>1019</v>
      </c>
      <c r="C1024" s="160"/>
      <c r="D1024" s="160"/>
      <c r="L1024" s="6">
        <f>[1]PEMBERKASAN!$I1024-[1]PEMBERKASAN!$J1024-[1]PEMBERKASAN!$K1024</f>
        <v>0</v>
      </c>
      <c r="N1024" s="6">
        <f>[1]PEMBERKASAN!$L1024-[1]PEMBERKASAN!$M1024</f>
        <v>0</v>
      </c>
    </row>
    <row r="1025" spans="1:14" ht="15" customHeight="1">
      <c r="A1025" s="6">
        <f t="shared" si="16"/>
        <v>1020</v>
      </c>
      <c r="C1025" s="160"/>
      <c r="D1025" s="160"/>
      <c r="L1025" s="6">
        <f>[1]PEMBERKASAN!$I1025-[1]PEMBERKASAN!$J1025-[1]PEMBERKASAN!$K1025</f>
        <v>0</v>
      </c>
      <c r="N1025" s="6">
        <f>[1]PEMBERKASAN!$L1025-[1]PEMBERKASAN!$M1025</f>
        <v>0</v>
      </c>
    </row>
    <row r="1026" spans="1:14" ht="15" customHeight="1">
      <c r="A1026" s="6">
        <f t="shared" si="16"/>
        <v>1021</v>
      </c>
      <c r="C1026" s="160"/>
      <c r="D1026" s="160"/>
      <c r="L1026" s="6">
        <f>[1]PEMBERKASAN!$I1026-[1]PEMBERKASAN!$J1026-[1]PEMBERKASAN!$K1026</f>
        <v>0</v>
      </c>
      <c r="N1026" s="6">
        <f>[1]PEMBERKASAN!$L1026-[1]PEMBERKASAN!$M1026</f>
        <v>0</v>
      </c>
    </row>
    <row r="1027" spans="1:14" ht="15" customHeight="1">
      <c r="A1027" s="6">
        <f t="shared" si="16"/>
        <v>1022</v>
      </c>
      <c r="C1027" s="160"/>
      <c r="D1027" s="160"/>
      <c r="L1027" s="6">
        <f>[1]PEMBERKASAN!$I1027-[1]PEMBERKASAN!$J1027-[1]PEMBERKASAN!$K1027</f>
        <v>0</v>
      </c>
      <c r="N1027" s="6">
        <f>[1]PEMBERKASAN!$L1027-[1]PEMBERKASAN!$M1027</f>
        <v>0</v>
      </c>
    </row>
    <row r="1028" spans="1:14" ht="15" customHeight="1">
      <c r="A1028" s="6">
        <f t="shared" si="16"/>
        <v>1023</v>
      </c>
      <c r="C1028" s="160"/>
      <c r="D1028" s="160"/>
      <c r="L1028" s="6">
        <f>[1]PEMBERKASAN!$I1028-[1]PEMBERKASAN!$J1028-[1]PEMBERKASAN!$K1028</f>
        <v>0</v>
      </c>
      <c r="N1028" s="6">
        <f>[1]PEMBERKASAN!$L1028-[1]PEMBERKASAN!$M1028</f>
        <v>0</v>
      </c>
    </row>
    <row r="1029" spans="1:14" ht="15" customHeight="1">
      <c r="A1029" s="6">
        <f t="shared" si="16"/>
        <v>1024</v>
      </c>
      <c r="C1029" s="160"/>
      <c r="D1029" s="160"/>
      <c r="L1029" s="6">
        <f>[1]PEMBERKASAN!$I1029-[1]PEMBERKASAN!$J1029-[1]PEMBERKASAN!$K1029</f>
        <v>0</v>
      </c>
      <c r="N1029" s="6">
        <f>[1]PEMBERKASAN!$L1029-[1]PEMBERKASAN!$M1029</f>
        <v>0</v>
      </c>
    </row>
    <row r="1030" spans="1:14" ht="15" customHeight="1">
      <c r="A1030" s="6">
        <f t="shared" si="16"/>
        <v>1025</v>
      </c>
      <c r="C1030" s="160"/>
      <c r="D1030" s="160"/>
      <c r="L1030" s="6">
        <f>[1]PEMBERKASAN!$I1030-[1]PEMBERKASAN!$J1030-[1]PEMBERKASAN!$K1030</f>
        <v>0</v>
      </c>
      <c r="N1030" s="6">
        <f>[1]PEMBERKASAN!$L1030-[1]PEMBERKASAN!$M1030</f>
        <v>0</v>
      </c>
    </row>
    <row r="1031" spans="1:14" ht="15" customHeight="1">
      <c r="A1031" s="6">
        <f t="shared" si="16"/>
        <v>1026</v>
      </c>
      <c r="C1031" s="160"/>
      <c r="D1031" s="160"/>
      <c r="L1031" s="6">
        <f>[1]PEMBERKASAN!$I1031-[1]PEMBERKASAN!$J1031-[1]PEMBERKASAN!$K1031</f>
        <v>0</v>
      </c>
      <c r="N1031" s="6">
        <f>[1]PEMBERKASAN!$L1031-[1]PEMBERKASAN!$M1031</f>
        <v>0</v>
      </c>
    </row>
    <row r="1032" spans="1:14" ht="15" customHeight="1">
      <c r="A1032" s="6">
        <f t="shared" si="16"/>
        <v>1027</v>
      </c>
      <c r="C1032" s="160"/>
      <c r="D1032" s="160"/>
      <c r="L1032" s="6">
        <f>[1]PEMBERKASAN!$I1032-[1]PEMBERKASAN!$J1032-[1]PEMBERKASAN!$K1032</f>
        <v>0</v>
      </c>
      <c r="N1032" s="6">
        <f>[1]PEMBERKASAN!$L1032-[1]PEMBERKASAN!$M1032</f>
        <v>0</v>
      </c>
    </row>
    <row r="1033" spans="1:14" ht="15" customHeight="1">
      <c r="A1033" s="6">
        <f t="shared" si="16"/>
        <v>1028</v>
      </c>
      <c r="C1033" s="160"/>
      <c r="D1033" s="160"/>
      <c r="L1033" s="6">
        <f>[1]PEMBERKASAN!$I1033-[1]PEMBERKASAN!$J1033-[1]PEMBERKASAN!$K1033</f>
        <v>0</v>
      </c>
      <c r="N1033" s="6">
        <f>[1]PEMBERKASAN!$L1033-[1]PEMBERKASAN!$M1033</f>
        <v>0</v>
      </c>
    </row>
    <row r="1034" spans="1:14" ht="15" customHeight="1">
      <c r="A1034" s="6">
        <f t="shared" si="16"/>
        <v>1029</v>
      </c>
      <c r="C1034" s="160"/>
      <c r="D1034" s="160"/>
      <c r="L1034" s="6">
        <f>[1]PEMBERKASAN!$I1034-[1]PEMBERKASAN!$J1034-[1]PEMBERKASAN!$K1034</f>
        <v>0</v>
      </c>
      <c r="N1034" s="6">
        <f>[1]PEMBERKASAN!$L1034-[1]PEMBERKASAN!$M1034</f>
        <v>0</v>
      </c>
    </row>
    <row r="1035" spans="1:14" ht="15" customHeight="1">
      <c r="A1035" s="6">
        <f t="shared" si="16"/>
        <v>1030</v>
      </c>
      <c r="C1035" s="160"/>
      <c r="D1035" s="160"/>
      <c r="L1035" s="6">
        <f>[1]PEMBERKASAN!$I1035-[1]PEMBERKASAN!$J1035-[1]PEMBERKASAN!$K1035</f>
        <v>0</v>
      </c>
      <c r="N1035" s="6">
        <f>[1]PEMBERKASAN!$L1035-[1]PEMBERKASAN!$M1035</f>
        <v>0</v>
      </c>
    </row>
    <row r="1036" spans="1:14" ht="15" customHeight="1">
      <c r="A1036" s="6">
        <f t="shared" si="16"/>
        <v>1031</v>
      </c>
      <c r="C1036" s="160"/>
      <c r="D1036" s="160"/>
      <c r="L1036" s="6">
        <f>[1]PEMBERKASAN!$I1036-[1]PEMBERKASAN!$J1036-[1]PEMBERKASAN!$K1036</f>
        <v>0</v>
      </c>
      <c r="N1036" s="6">
        <f>[1]PEMBERKASAN!$L1036-[1]PEMBERKASAN!$M1036</f>
        <v>0</v>
      </c>
    </row>
    <row r="1037" spans="1:14" ht="15" customHeight="1">
      <c r="A1037" s="6">
        <f t="shared" si="16"/>
        <v>1032</v>
      </c>
      <c r="C1037" s="160"/>
      <c r="D1037" s="160"/>
      <c r="L1037" s="6">
        <f>[1]PEMBERKASAN!$I1037-[1]PEMBERKASAN!$J1037-[1]PEMBERKASAN!$K1037</f>
        <v>0</v>
      </c>
      <c r="N1037" s="6">
        <f>[1]PEMBERKASAN!$L1037-[1]PEMBERKASAN!$M1037</f>
        <v>0</v>
      </c>
    </row>
    <row r="1038" spans="1:14" ht="15" customHeight="1">
      <c r="A1038" s="6">
        <f t="shared" si="16"/>
        <v>1033</v>
      </c>
      <c r="C1038" s="160"/>
      <c r="D1038" s="160"/>
      <c r="L1038" s="6">
        <f>[1]PEMBERKASAN!$I1038-[1]PEMBERKASAN!$J1038-[1]PEMBERKASAN!$K1038</f>
        <v>0</v>
      </c>
      <c r="N1038" s="6">
        <f>[1]PEMBERKASAN!$L1038-[1]PEMBERKASAN!$M1038</f>
        <v>0</v>
      </c>
    </row>
    <row r="1039" spans="1:14" ht="15" customHeight="1">
      <c r="A1039" s="6">
        <f t="shared" si="16"/>
        <v>1034</v>
      </c>
      <c r="C1039" s="160"/>
      <c r="D1039" s="160"/>
      <c r="L1039" s="6">
        <f>[1]PEMBERKASAN!$I1039-[1]PEMBERKASAN!$J1039-[1]PEMBERKASAN!$K1039</f>
        <v>0</v>
      </c>
      <c r="N1039" s="6">
        <f>[1]PEMBERKASAN!$L1039-[1]PEMBERKASAN!$M1039</f>
        <v>0</v>
      </c>
    </row>
    <row r="1040" spans="1:14" ht="15" customHeight="1">
      <c r="A1040" s="6">
        <f t="shared" si="16"/>
        <v>1035</v>
      </c>
      <c r="C1040" s="160"/>
      <c r="D1040" s="160"/>
      <c r="L1040" s="6">
        <f>[1]PEMBERKASAN!$I1040-[1]PEMBERKASAN!$J1040-[1]PEMBERKASAN!$K1040</f>
        <v>0</v>
      </c>
      <c r="N1040" s="6">
        <f>[1]PEMBERKASAN!$L1040-[1]PEMBERKASAN!$M1040</f>
        <v>0</v>
      </c>
    </row>
    <row r="1041" spans="1:14" ht="15" customHeight="1">
      <c r="A1041" s="6">
        <f t="shared" si="16"/>
        <v>1036</v>
      </c>
      <c r="C1041" s="160"/>
      <c r="D1041" s="160"/>
      <c r="L1041" s="6">
        <f>[1]PEMBERKASAN!$I1041-[1]PEMBERKASAN!$J1041-[1]PEMBERKASAN!$K1041</f>
        <v>0</v>
      </c>
      <c r="N1041" s="6">
        <f>[1]PEMBERKASAN!$L1041-[1]PEMBERKASAN!$M1041</f>
        <v>0</v>
      </c>
    </row>
    <row r="1042" spans="1:14" ht="15" customHeight="1">
      <c r="A1042" s="6">
        <f t="shared" si="16"/>
        <v>1037</v>
      </c>
      <c r="C1042" s="160"/>
      <c r="D1042" s="160"/>
      <c r="L1042" s="6">
        <f>[1]PEMBERKASAN!$I1042-[1]PEMBERKASAN!$J1042-[1]PEMBERKASAN!$K1042</f>
        <v>0</v>
      </c>
      <c r="N1042" s="6">
        <f>[1]PEMBERKASAN!$L1042-[1]PEMBERKASAN!$M1042</f>
        <v>0</v>
      </c>
    </row>
    <row r="1043" spans="1:14" ht="15" customHeight="1">
      <c r="A1043" s="6">
        <f t="shared" si="16"/>
        <v>1038</v>
      </c>
      <c r="C1043" s="160"/>
      <c r="D1043" s="160"/>
      <c r="L1043" s="6">
        <f>[1]PEMBERKASAN!$I1043-[1]PEMBERKASAN!$J1043-[1]PEMBERKASAN!$K1043</f>
        <v>0</v>
      </c>
      <c r="N1043" s="6">
        <f>[1]PEMBERKASAN!$L1043-[1]PEMBERKASAN!$M1043</f>
        <v>0</v>
      </c>
    </row>
    <row r="1044" spans="1:14" ht="15" customHeight="1">
      <c r="A1044" s="6">
        <f t="shared" si="16"/>
        <v>1039</v>
      </c>
      <c r="C1044" s="160"/>
      <c r="D1044" s="160"/>
      <c r="L1044" s="6">
        <f>[1]PEMBERKASAN!$I1044-[1]PEMBERKASAN!$J1044-[1]PEMBERKASAN!$K1044</f>
        <v>0</v>
      </c>
      <c r="N1044" s="6">
        <f>[1]PEMBERKASAN!$L1044-[1]PEMBERKASAN!$M1044</f>
        <v>0</v>
      </c>
    </row>
    <row r="1045" spans="1:14" ht="15" customHeight="1">
      <c r="A1045" s="6">
        <f t="shared" si="16"/>
        <v>1040</v>
      </c>
      <c r="C1045" s="160"/>
      <c r="D1045" s="160"/>
      <c r="L1045" s="6">
        <f>[1]PEMBERKASAN!$I1045-[1]PEMBERKASAN!$J1045-[1]PEMBERKASAN!$K1045</f>
        <v>0</v>
      </c>
      <c r="N1045" s="6">
        <f>[1]PEMBERKASAN!$L1045-[1]PEMBERKASAN!$M1045</f>
        <v>0</v>
      </c>
    </row>
    <row r="1046" spans="1:14" ht="15" customHeight="1">
      <c r="A1046" s="6">
        <f t="shared" si="16"/>
        <v>1041</v>
      </c>
      <c r="C1046" s="160"/>
      <c r="D1046" s="160"/>
      <c r="L1046" s="6">
        <f>[1]PEMBERKASAN!$I1046-[1]PEMBERKASAN!$J1046-[1]PEMBERKASAN!$K1046</f>
        <v>0</v>
      </c>
      <c r="N1046" s="6">
        <f>[1]PEMBERKASAN!$L1046-[1]PEMBERKASAN!$M1046</f>
        <v>0</v>
      </c>
    </row>
    <row r="1047" spans="1:14" ht="15" customHeight="1">
      <c r="A1047" s="6">
        <f t="shared" si="16"/>
        <v>1042</v>
      </c>
      <c r="C1047" s="160"/>
      <c r="D1047" s="160"/>
      <c r="L1047" s="6">
        <f>[1]PEMBERKASAN!$I1047-[1]PEMBERKASAN!$J1047-[1]PEMBERKASAN!$K1047</f>
        <v>0</v>
      </c>
      <c r="N1047" s="6">
        <f>[1]PEMBERKASAN!$L1047-[1]PEMBERKASAN!$M1047</f>
        <v>0</v>
      </c>
    </row>
    <row r="1048" spans="1:14" ht="15" customHeight="1">
      <c r="A1048" s="6">
        <f t="shared" si="16"/>
        <v>1043</v>
      </c>
      <c r="C1048" s="160"/>
      <c r="D1048" s="160"/>
      <c r="L1048" s="6">
        <f>[1]PEMBERKASAN!$I1048-[1]PEMBERKASAN!$J1048-[1]PEMBERKASAN!$K1048</f>
        <v>0</v>
      </c>
      <c r="N1048" s="6">
        <f>[1]PEMBERKASAN!$L1048-[1]PEMBERKASAN!$M1048</f>
        <v>0</v>
      </c>
    </row>
    <row r="1049" spans="1:14" ht="15" customHeight="1">
      <c r="A1049" s="6">
        <f t="shared" si="16"/>
        <v>1044</v>
      </c>
      <c r="C1049" s="160"/>
      <c r="D1049" s="160"/>
      <c r="L1049" s="6">
        <f>[1]PEMBERKASAN!$I1049-[1]PEMBERKASAN!$J1049-[1]PEMBERKASAN!$K1049</f>
        <v>0</v>
      </c>
      <c r="N1049" s="6">
        <f>[1]PEMBERKASAN!$L1049-[1]PEMBERKASAN!$M1049</f>
        <v>0</v>
      </c>
    </row>
    <row r="1050" spans="1:14" ht="15" customHeight="1">
      <c r="A1050" s="6">
        <f t="shared" si="16"/>
        <v>1045</v>
      </c>
      <c r="C1050" s="160"/>
      <c r="D1050" s="160"/>
      <c r="L1050" s="6">
        <f>[1]PEMBERKASAN!$I1050-[1]PEMBERKASAN!$J1050-[1]PEMBERKASAN!$K1050</f>
        <v>0</v>
      </c>
      <c r="N1050" s="6">
        <f>[1]PEMBERKASAN!$L1050-[1]PEMBERKASAN!$M1050</f>
        <v>0</v>
      </c>
    </row>
    <row r="1051" spans="1:14" ht="15" customHeight="1">
      <c r="A1051" s="6">
        <f t="shared" si="16"/>
        <v>1046</v>
      </c>
      <c r="C1051" s="160"/>
      <c r="D1051" s="160"/>
      <c r="L1051" s="6">
        <f>[1]PEMBERKASAN!$I1051-[1]PEMBERKASAN!$J1051-[1]PEMBERKASAN!$K1051</f>
        <v>0</v>
      </c>
      <c r="N1051" s="6">
        <f>[1]PEMBERKASAN!$L1051-[1]PEMBERKASAN!$M1051</f>
        <v>0</v>
      </c>
    </row>
    <row r="1052" spans="1:14" ht="15" customHeight="1">
      <c r="A1052" s="6">
        <f t="shared" si="16"/>
        <v>1047</v>
      </c>
      <c r="C1052" s="160"/>
      <c r="D1052" s="160"/>
      <c r="L1052" s="6">
        <f>[1]PEMBERKASAN!$I1052-[1]PEMBERKASAN!$J1052-[1]PEMBERKASAN!$K1052</f>
        <v>0</v>
      </c>
      <c r="N1052" s="6">
        <f>[1]PEMBERKASAN!$L1052-[1]PEMBERKASAN!$M1052</f>
        <v>0</v>
      </c>
    </row>
    <row r="1053" spans="1:14" ht="15" customHeight="1">
      <c r="A1053" s="6">
        <f t="shared" si="16"/>
        <v>1048</v>
      </c>
      <c r="C1053" s="160"/>
      <c r="D1053" s="160"/>
      <c r="L1053" s="6">
        <f>[1]PEMBERKASAN!$I1053-[1]PEMBERKASAN!$J1053-[1]PEMBERKASAN!$K1053</f>
        <v>0</v>
      </c>
      <c r="N1053" s="6">
        <f>[1]PEMBERKASAN!$L1053-[1]PEMBERKASAN!$M1053</f>
        <v>0</v>
      </c>
    </row>
    <row r="1054" spans="1:14" ht="15" customHeight="1">
      <c r="A1054" s="6">
        <f t="shared" si="16"/>
        <v>1049</v>
      </c>
      <c r="C1054" s="160"/>
      <c r="D1054" s="160"/>
      <c r="L1054" s="6">
        <f>[1]PEMBERKASAN!$I1054-[1]PEMBERKASAN!$J1054-[1]PEMBERKASAN!$K1054</f>
        <v>0</v>
      </c>
      <c r="N1054" s="6">
        <f>[1]PEMBERKASAN!$L1054-[1]PEMBERKASAN!$M1054</f>
        <v>0</v>
      </c>
    </row>
    <row r="1055" spans="1:14" ht="15" customHeight="1">
      <c r="A1055" s="6">
        <f t="shared" si="16"/>
        <v>1050</v>
      </c>
      <c r="C1055" s="160"/>
      <c r="D1055" s="160"/>
      <c r="L1055" s="6">
        <f>[1]PEMBERKASAN!$I1055-[1]PEMBERKASAN!$J1055-[1]PEMBERKASAN!$K1055</f>
        <v>0</v>
      </c>
      <c r="N1055" s="6">
        <f>[1]PEMBERKASAN!$L1055-[1]PEMBERKASAN!$M1055</f>
        <v>0</v>
      </c>
    </row>
    <row r="1056" spans="1:14" ht="15" customHeight="1">
      <c r="A1056" s="6">
        <f t="shared" si="16"/>
        <v>1051</v>
      </c>
      <c r="C1056" s="160"/>
      <c r="D1056" s="160"/>
      <c r="L1056" s="6">
        <f>[1]PEMBERKASAN!$I1056-[1]PEMBERKASAN!$J1056-[1]PEMBERKASAN!$K1056</f>
        <v>0</v>
      </c>
      <c r="N1056" s="6">
        <f>[1]PEMBERKASAN!$L1056-[1]PEMBERKASAN!$M1056</f>
        <v>0</v>
      </c>
    </row>
    <row r="1057" spans="1:14" ht="15" customHeight="1">
      <c r="A1057" s="6">
        <f t="shared" si="16"/>
        <v>1052</v>
      </c>
      <c r="C1057" s="160"/>
      <c r="D1057" s="160"/>
      <c r="L1057" s="6">
        <f>[1]PEMBERKASAN!$I1057-[1]PEMBERKASAN!$J1057-[1]PEMBERKASAN!$K1057</f>
        <v>0</v>
      </c>
      <c r="N1057" s="6">
        <f>[1]PEMBERKASAN!$L1057-[1]PEMBERKASAN!$M1057</f>
        <v>0</v>
      </c>
    </row>
    <row r="1058" spans="1:14" ht="15" customHeight="1">
      <c r="A1058" s="6">
        <f t="shared" si="16"/>
        <v>1053</v>
      </c>
      <c r="C1058" s="160"/>
      <c r="D1058" s="160"/>
      <c r="L1058" s="6">
        <f>[1]PEMBERKASAN!$I1058-[1]PEMBERKASAN!$J1058-[1]PEMBERKASAN!$K1058</f>
        <v>0</v>
      </c>
      <c r="N1058" s="6">
        <f>[1]PEMBERKASAN!$L1058-[1]PEMBERKASAN!$M1058</f>
        <v>0</v>
      </c>
    </row>
    <row r="1059" spans="1:14" ht="15" customHeight="1">
      <c r="A1059" s="6">
        <f t="shared" si="16"/>
        <v>1054</v>
      </c>
      <c r="C1059" s="160"/>
      <c r="D1059" s="160"/>
      <c r="L1059" s="6">
        <f>[1]PEMBERKASAN!$I1059-[1]PEMBERKASAN!$J1059-[1]PEMBERKASAN!$K1059</f>
        <v>0</v>
      </c>
      <c r="N1059" s="6">
        <f>[1]PEMBERKASAN!$L1059-[1]PEMBERKASAN!$M1059</f>
        <v>0</v>
      </c>
    </row>
    <row r="1060" spans="1:14" ht="15" customHeight="1">
      <c r="A1060" s="6">
        <f t="shared" si="16"/>
        <v>1055</v>
      </c>
      <c r="C1060" s="160"/>
      <c r="D1060" s="160"/>
      <c r="L1060" s="6">
        <f>[1]PEMBERKASAN!$I1060-[1]PEMBERKASAN!$J1060-[1]PEMBERKASAN!$K1060</f>
        <v>0</v>
      </c>
      <c r="N1060" s="6">
        <f>[1]PEMBERKASAN!$L1060-[1]PEMBERKASAN!$M1060</f>
        <v>0</v>
      </c>
    </row>
    <row r="1061" spans="1:14" ht="15" customHeight="1">
      <c r="A1061" s="6">
        <f t="shared" si="16"/>
        <v>1056</v>
      </c>
      <c r="C1061" s="160"/>
      <c r="D1061" s="160"/>
      <c r="L1061" s="6">
        <f>[1]PEMBERKASAN!$I1061-[1]PEMBERKASAN!$J1061-[1]PEMBERKASAN!$K1061</f>
        <v>0</v>
      </c>
      <c r="N1061" s="6">
        <f>[1]PEMBERKASAN!$L1061-[1]PEMBERKASAN!$M1061</f>
        <v>0</v>
      </c>
    </row>
    <row r="1062" spans="1:14" ht="15" customHeight="1">
      <c r="A1062" s="6">
        <f t="shared" si="16"/>
        <v>1057</v>
      </c>
      <c r="C1062" s="160"/>
      <c r="D1062" s="160"/>
      <c r="L1062" s="6">
        <f>[1]PEMBERKASAN!$I1062-[1]PEMBERKASAN!$J1062-[1]PEMBERKASAN!$K1062</f>
        <v>0</v>
      </c>
      <c r="N1062" s="6">
        <f>[1]PEMBERKASAN!$L1062-[1]PEMBERKASAN!$M1062</f>
        <v>0</v>
      </c>
    </row>
    <row r="1063" spans="1:14" ht="15" customHeight="1">
      <c r="A1063" s="6">
        <f t="shared" si="16"/>
        <v>1058</v>
      </c>
      <c r="C1063" s="160"/>
      <c r="D1063" s="160"/>
      <c r="L1063" s="6">
        <f>[1]PEMBERKASAN!$I1063-[1]PEMBERKASAN!$J1063-[1]PEMBERKASAN!$K1063</f>
        <v>0</v>
      </c>
      <c r="N1063" s="6">
        <f>[1]PEMBERKASAN!$L1063-[1]PEMBERKASAN!$M1063</f>
        <v>0</v>
      </c>
    </row>
    <row r="1064" spans="1:14" ht="15" customHeight="1">
      <c r="A1064" s="6">
        <f t="shared" si="16"/>
        <v>1059</v>
      </c>
      <c r="C1064" s="160"/>
      <c r="D1064" s="160"/>
      <c r="L1064" s="6">
        <f>[1]PEMBERKASAN!$I1064-[1]PEMBERKASAN!$J1064-[1]PEMBERKASAN!$K1064</f>
        <v>0</v>
      </c>
      <c r="N1064" s="6">
        <f>[1]PEMBERKASAN!$L1064-[1]PEMBERKASAN!$M1064</f>
        <v>0</v>
      </c>
    </row>
    <row r="1065" spans="1:14" ht="15" customHeight="1">
      <c r="A1065" s="6">
        <f t="shared" si="16"/>
        <v>1060</v>
      </c>
      <c r="C1065" s="160"/>
      <c r="D1065" s="160"/>
      <c r="L1065" s="6">
        <f>[1]PEMBERKASAN!$I1065-[1]PEMBERKASAN!$J1065-[1]PEMBERKASAN!$K1065</f>
        <v>0</v>
      </c>
      <c r="N1065" s="6">
        <f>[1]PEMBERKASAN!$L1065-[1]PEMBERKASAN!$M1065</f>
        <v>0</v>
      </c>
    </row>
    <row r="1066" spans="1:14" ht="15" customHeight="1">
      <c r="A1066" s="6">
        <f t="shared" si="16"/>
        <v>1061</v>
      </c>
      <c r="C1066" s="160"/>
      <c r="D1066" s="160"/>
      <c r="L1066" s="6">
        <f>[1]PEMBERKASAN!$I1066-[1]PEMBERKASAN!$J1066-[1]PEMBERKASAN!$K1066</f>
        <v>0</v>
      </c>
      <c r="N1066" s="6">
        <f>[1]PEMBERKASAN!$L1066-[1]PEMBERKASAN!$M1066</f>
        <v>0</v>
      </c>
    </row>
    <row r="1067" spans="1:14" ht="15" customHeight="1">
      <c r="A1067" s="6">
        <f t="shared" si="16"/>
        <v>1062</v>
      </c>
      <c r="C1067" s="160"/>
      <c r="D1067" s="160"/>
      <c r="L1067" s="6">
        <f>[1]PEMBERKASAN!$I1067-[1]PEMBERKASAN!$J1067-[1]PEMBERKASAN!$K1067</f>
        <v>0</v>
      </c>
      <c r="N1067" s="6">
        <f>[1]PEMBERKASAN!$L1067-[1]PEMBERKASAN!$M1067</f>
        <v>0</v>
      </c>
    </row>
    <row r="1068" spans="1:14" ht="15" customHeight="1">
      <c r="A1068" s="6">
        <f t="shared" si="16"/>
        <v>1063</v>
      </c>
      <c r="C1068" s="160"/>
      <c r="D1068" s="160"/>
      <c r="L1068" s="6">
        <f>[1]PEMBERKASAN!$I1068-[1]PEMBERKASAN!$J1068-[1]PEMBERKASAN!$K1068</f>
        <v>0</v>
      </c>
      <c r="N1068" s="6">
        <f>[1]PEMBERKASAN!$L1068-[1]PEMBERKASAN!$M1068</f>
        <v>0</v>
      </c>
    </row>
    <row r="1069" spans="1:14" ht="15" customHeight="1">
      <c r="A1069" s="6">
        <f t="shared" ref="A1069:A1132" si="17">A1068+1</f>
        <v>1064</v>
      </c>
      <c r="C1069" s="160"/>
      <c r="D1069" s="160"/>
      <c r="L1069" s="6">
        <f>[1]PEMBERKASAN!$I1069-[1]PEMBERKASAN!$J1069-[1]PEMBERKASAN!$K1069</f>
        <v>0</v>
      </c>
      <c r="N1069" s="6">
        <f>[1]PEMBERKASAN!$L1069-[1]PEMBERKASAN!$M1069</f>
        <v>0</v>
      </c>
    </row>
    <row r="1070" spans="1:14" ht="15" customHeight="1">
      <c r="A1070" s="6">
        <f t="shared" si="17"/>
        <v>1065</v>
      </c>
      <c r="C1070" s="160"/>
      <c r="D1070" s="160"/>
      <c r="L1070" s="6">
        <f>[1]PEMBERKASAN!$I1070-[1]PEMBERKASAN!$J1070-[1]PEMBERKASAN!$K1070</f>
        <v>0</v>
      </c>
      <c r="N1070" s="6">
        <f>[1]PEMBERKASAN!$L1070-[1]PEMBERKASAN!$M1070</f>
        <v>0</v>
      </c>
    </row>
    <row r="1071" spans="1:14" ht="15" customHeight="1">
      <c r="A1071" s="6">
        <f t="shared" si="17"/>
        <v>1066</v>
      </c>
      <c r="C1071" s="160"/>
      <c r="D1071" s="160"/>
      <c r="L1071" s="6">
        <f>[1]PEMBERKASAN!$I1071-[1]PEMBERKASAN!$J1071-[1]PEMBERKASAN!$K1071</f>
        <v>0</v>
      </c>
      <c r="N1071" s="6">
        <f>[1]PEMBERKASAN!$L1071-[1]PEMBERKASAN!$M1071</f>
        <v>0</v>
      </c>
    </row>
    <row r="1072" spans="1:14" ht="15" customHeight="1">
      <c r="A1072" s="6">
        <f t="shared" si="17"/>
        <v>1067</v>
      </c>
      <c r="C1072" s="160"/>
      <c r="D1072" s="160"/>
      <c r="L1072" s="6">
        <f>[1]PEMBERKASAN!$I1072-[1]PEMBERKASAN!$J1072-[1]PEMBERKASAN!$K1072</f>
        <v>0</v>
      </c>
      <c r="N1072" s="6">
        <f>[1]PEMBERKASAN!$L1072-[1]PEMBERKASAN!$M1072</f>
        <v>0</v>
      </c>
    </row>
    <row r="1073" spans="1:14" ht="15" customHeight="1">
      <c r="A1073" s="6">
        <f t="shared" si="17"/>
        <v>1068</v>
      </c>
      <c r="C1073" s="160"/>
      <c r="D1073" s="160"/>
      <c r="L1073" s="6">
        <f>[1]PEMBERKASAN!$I1073-[1]PEMBERKASAN!$J1073-[1]PEMBERKASAN!$K1073</f>
        <v>0</v>
      </c>
      <c r="N1073" s="6">
        <f>[1]PEMBERKASAN!$L1073-[1]PEMBERKASAN!$M1073</f>
        <v>0</v>
      </c>
    </row>
    <row r="1074" spans="1:14" ht="15" customHeight="1">
      <c r="A1074" s="6">
        <f t="shared" si="17"/>
        <v>1069</v>
      </c>
      <c r="C1074" s="160"/>
      <c r="D1074" s="160"/>
      <c r="L1074" s="6">
        <f>[1]PEMBERKASAN!$I1074-[1]PEMBERKASAN!$J1074-[1]PEMBERKASAN!$K1074</f>
        <v>0</v>
      </c>
      <c r="N1074" s="6">
        <f>[1]PEMBERKASAN!$L1074-[1]PEMBERKASAN!$M1074</f>
        <v>0</v>
      </c>
    </row>
    <row r="1075" spans="1:14" ht="15" customHeight="1">
      <c r="A1075" s="6">
        <f t="shared" si="17"/>
        <v>1070</v>
      </c>
      <c r="C1075" s="160"/>
      <c r="D1075" s="160"/>
      <c r="L1075" s="6">
        <f>[1]PEMBERKASAN!$I1075-[1]PEMBERKASAN!$J1075-[1]PEMBERKASAN!$K1075</f>
        <v>0</v>
      </c>
      <c r="N1075" s="6">
        <f>[1]PEMBERKASAN!$L1075-[1]PEMBERKASAN!$M1075</f>
        <v>0</v>
      </c>
    </row>
    <row r="1076" spans="1:14" ht="15" customHeight="1">
      <c r="A1076" s="6">
        <f t="shared" si="17"/>
        <v>1071</v>
      </c>
      <c r="C1076" s="160"/>
      <c r="D1076" s="160"/>
      <c r="L1076" s="6">
        <f>[1]PEMBERKASAN!$I1076-[1]PEMBERKASAN!$J1076-[1]PEMBERKASAN!$K1076</f>
        <v>0</v>
      </c>
      <c r="N1076" s="6">
        <f>[1]PEMBERKASAN!$L1076-[1]PEMBERKASAN!$M1076</f>
        <v>0</v>
      </c>
    </row>
    <row r="1077" spans="1:14" ht="15" customHeight="1">
      <c r="A1077" s="6">
        <f t="shared" si="17"/>
        <v>1072</v>
      </c>
      <c r="C1077" s="160"/>
      <c r="D1077" s="160"/>
      <c r="L1077" s="6">
        <f>[1]PEMBERKASAN!$I1077-[1]PEMBERKASAN!$J1077-[1]PEMBERKASAN!$K1077</f>
        <v>0</v>
      </c>
      <c r="N1077" s="6">
        <f>[1]PEMBERKASAN!$L1077-[1]PEMBERKASAN!$M1077</f>
        <v>0</v>
      </c>
    </row>
    <row r="1078" spans="1:14" ht="15" customHeight="1">
      <c r="A1078" s="6">
        <f t="shared" si="17"/>
        <v>1073</v>
      </c>
      <c r="C1078" s="160"/>
      <c r="D1078" s="160"/>
      <c r="L1078" s="6">
        <f>[1]PEMBERKASAN!$I1078-[1]PEMBERKASAN!$J1078-[1]PEMBERKASAN!$K1078</f>
        <v>0</v>
      </c>
      <c r="N1078" s="6">
        <f>[1]PEMBERKASAN!$L1078-[1]PEMBERKASAN!$M1078</f>
        <v>0</v>
      </c>
    </row>
    <row r="1079" spans="1:14" ht="15" customHeight="1">
      <c r="A1079" s="6">
        <f t="shared" si="17"/>
        <v>1074</v>
      </c>
      <c r="C1079" s="160"/>
      <c r="D1079" s="160"/>
      <c r="L1079" s="6">
        <f>[1]PEMBERKASAN!$I1079-[1]PEMBERKASAN!$J1079-[1]PEMBERKASAN!$K1079</f>
        <v>0</v>
      </c>
      <c r="N1079" s="6">
        <f>[1]PEMBERKASAN!$L1079-[1]PEMBERKASAN!$M1079</f>
        <v>0</v>
      </c>
    </row>
    <row r="1080" spans="1:14" ht="15" customHeight="1">
      <c r="A1080" s="6">
        <f t="shared" si="17"/>
        <v>1075</v>
      </c>
      <c r="C1080" s="160"/>
      <c r="D1080" s="160"/>
      <c r="L1080" s="6">
        <f>[1]PEMBERKASAN!$I1080-[1]PEMBERKASAN!$J1080-[1]PEMBERKASAN!$K1080</f>
        <v>0</v>
      </c>
      <c r="N1080" s="6">
        <f>[1]PEMBERKASAN!$L1080-[1]PEMBERKASAN!$M1080</f>
        <v>0</v>
      </c>
    </row>
    <row r="1081" spans="1:14" ht="15" customHeight="1">
      <c r="A1081" s="6">
        <f t="shared" si="17"/>
        <v>1076</v>
      </c>
      <c r="C1081" s="160"/>
      <c r="D1081" s="160"/>
      <c r="L1081" s="6">
        <f>[1]PEMBERKASAN!$I1081-[1]PEMBERKASAN!$J1081-[1]PEMBERKASAN!$K1081</f>
        <v>0</v>
      </c>
      <c r="N1081" s="6">
        <f>[1]PEMBERKASAN!$L1081-[1]PEMBERKASAN!$M1081</f>
        <v>0</v>
      </c>
    </row>
    <row r="1082" spans="1:14" ht="15" customHeight="1">
      <c r="A1082" s="6">
        <f t="shared" si="17"/>
        <v>1077</v>
      </c>
      <c r="C1082" s="160"/>
      <c r="D1082" s="160"/>
      <c r="L1082" s="6">
        <f>[1]PEMBERKASAN!$I1082-[1]PEMBERKASAN!$J1082-[1]PEMBERKASAN!$K1082</f>
        <v>0</v>
      </c>
      <c r="N1082" s="6">
        <f>[1]PEMBERKASAN!$L1082-[1]PEMBERKASAN!$M1082</f>
        <v>0</v>
      </c>
    </row>
    <row r="1083" spans="1:14" ht="15" customHeight="1">
      <c r="A1083" s="6">
        <f t="shared" si="17"/>
        <v>1078</v>
      </c>
      <c r="C1083" s="160"/>
      <c r="D1083" s="160"/>
      <c r="L1083" s="6">
        <f>[1]PEMBERKASAN!$I1083-[1]PEMBERKASAN!$J1083-[1]PEMBERKASAN!$K1083</f>
        <v>0</v>
      </c>
      <c r="N1083" s="6">
        <f>[1]PEMBERKASAN!$L1083-[1]PEMBERKASAN!$M1083</f>
        <v>0</v>
      </c>
    </row>
    <row r="1084" spans="1:14" ht="15" customHeight="1">
      <c r="A1084" s="6">
        <f t="shared" si="17"/>
        <v>1079</v>
      </c>
      <c r="C1084" s="160"/>
      <c r="D1084" s="160"/>
      <c r="L1084" s="6">
        <f>[1]PEMBERKASAN!$I1084-[1]PEMBERKASAN!$J1084-[1]PEMBERKASAN!$K1084</f>
        <v>0</v>
      </c>
      <c r="N1084" s="6">
        <f>[1]PEMBERKASAN!$L1084-[1]PEMBERKASAN!$M1084</f>
        <v>0</v>
      </c>
    </row>
    <row r="1085" spans="1:14" ht="15" customHeight="1">
      <c r="A1085" s="6">
        <f t="shared" si="17"/>
        <v>1080</v>
      </c>
      <c r="C1085" s="160"/>
      <c r="D1085" s="160"/>
      <c r="L1085" s="6">
        <f>[1]PEMBERKASAN!$I1085-[1]PEMBERKASAN!$J1085-[1]PEMBERKASAN!$K1085</f>
        <v>0</v>
      </c>
      <c r="N1085" s="6">
        <f>[1]PEMBERKASAN!$L1085-[1]PEMBERKASAN!$M1085</f>
        <v>0</v>
      </c>
    </row>
    <row r="1086" spans="1:14" ht="15" customHeight="1">
      <c r="A1086" s="6">
        <f t="shared" si="17"/>
        <v>1081</v>
      </c>
      <c r="C1086" s="160"/>
      <c r="D1086" s="160"/>
      <c r="L1086" s="6">
        <f>[1]PEMBERKASAN!$I1086-[1]PEMBERKASAN!$J1086-[1]PEMBERKASAN!$K1086</f>
        <v>0</v>
      </c>
      <c r="N1086" s="6">
        <f>[1]PEMBERKASAN!$L1086-[1]PEMBERKASAN!$M1086</f>
        <v>0</v>
      </c>
    </row>
    <row r="1087" spans="1:14" ht="15" customHeight="1">
      <c r="A1087" s="6">
        <f t="shared" si="17"/>
        <v>1082</v>
      </c>
      <c r="C1087" s="160"/>
      <c r="D1087" s="160"/>
      <c r="L1087" s="6">
        <f>[1]PEMBERKASAN!$I1087-[1]PEMBERKASAN!$J1087-[1]PEMBERKASAN!$K1087</f>
        <v>0</v>
      </c>
      <c r="N1087" s="6">
        <f>[1]PEMBERKASAN!$L1087-[1]PEMBERKASAN!$M1087</f>
        <v>0</v>
      </c>
    </row>
    <row r="1088" spans="1:14" ht="15" customHeight="1">
      <c r="A1088" s="6">
        <f t="shared" si="17"/>
        <v>1083</v>
      </c>
      <c r="C1088" s="160"/>
      <c r="D1088" s="160"/>
      <c r="L1088" s="6">
        <f>[1]PEMBERKASAN!$I1088-[1]PEMBERKASAN!$J1088-[1]PEMBERKASAN!$K1088</f>
        <v>0</v>
      </c>
      <c r="N1088" s="6">
        <f>[1]PEMBERKASAN!$L1088-[1]PEMBERKASAN!$M1088</f>
        <v>0</v>
      </c>
    </row>
    <row r="1089" spans="1:14" ht="15" customHeight="1">
      <c r="A1089" s="6">
        <f t="shared" si="17"/>
        <v>1084</v>
      </c>
      <c r="C1089" s="160"/>
      <c r="D1089" s="160"/>
      <c r="L1089" s="6">
        <f>[1]PEMBERKASAN!$I1089-[1]PEMBERKASAN!$J1089-[1]PEMBERKASAN!$K1089</f>
        <v>0</v>
      </c>
      <c r="N1089" s="6">
        <f>[1]PEMBERKASAN!$L1089-[1]PEMBERKASAN!$M1089</f>
        <v>0</v>
      </c>
    </row>
    <row r="1090" spans="1:14" ht="15" customHeight="1">
      <c r="A1090" s="6">
        <f t="shared" si="17"/>
        <v>1085</v>
      </c>
      <c r="C1090" s="160"/>
      <c r="D1090" s="160"/>
      <c r="L1090" s="6">
        <f>[1]PEMBERKASAN!$I1090-[1]PEMBERKASAN!$J1090-[1]PEMBERKASAN!$K1090</f>
        <v>0</v>
      </c>
      <c r="N1090" s="6">
        <f>[1]PEMBERKASAN!$L1090-[1]PEMBERKASAN!$M1090</f>
        <v>0</v>
      </c>
    </row>
    <row r="1091" spans="1:14" ht="15" customHeight="1">
      <c r="A1091" s="6">
        <f t="shared" si="17"/>
        <v>1086</v>
      </c>
      <c r="C1091" s="160"/>
      <c r="D1091" s="160"/>
      <c r="L1091" s="6">
        <f>[1]PEMBERKASAN!$I1091-[1]PEMBERKASAN!$J1091-[1]PEMBERKASAN!$K1091</f>
        <v>0</v>
      </c>
      <c r="N1091" s="6">
        <f>[1]PEMBERKASAN!$L1091-[1]PEMBERKASAN!$M1091</f>
        <v>0</v>
      </c>
    </row>
    <row r="1092" spans="1:14" ht="15" customHeight="1">
      <c r="A1092" s="6">
        <f t="shared" si="17"/>
        <v>1087</v>
      </c>
      <c r="C1092" s="160"/>
      <c r="D1092" s="160"/>
      <c r="L1092" s="6">
        <f>[1]PEMBERKASAN!$I1092-[1]PEMBERKASAN!$J1092-[1]PEMBERKASAN!$K1092</f>
        <v>0</v>
      </c>
      <c r="N1092" s="6">
        <f>[1]PEMBERKASAN!$L1092-[1]PEMBERKASAN!$M1092</f>
        <v>0</v>
      </c>
    </row>
    <row r="1093" spans="1:14" ht="15" customHeight="1">
      <c r="A1093" s="6">
        <f t="shared" si="17"/>
        <v>1088</v>
      </c>
      <c r="C1093" s="160"/>
      <c r="D1093" s="160"/>
      <c r="L1093" s="6">
        <f>[1]PEMBERKASAN!$I1093-[1]PEMBERKASAN!$J1093-[1]PEMBERKASAN!$K1093</f>
        <v>0</v>
      </c>
      <c r="N1093" s="6">
        <f>[1]PEMBERKASAN!$L1093-[1]PEMBERKASAN!$M1093</f>
        <v>0</v>
      </c>
    </row>
    <row r="1094" spans="1:14" ht="15" customHeight="1">
      <c r="A1094" s="6">
        <f t="shared" si="17"/>
        <v>1089</v>
      </c>
      <c r="C1094" s="160"/>
      <c r="D1094" s="160"/>
      <c r="L1094" s="6">
        <f>[1]PEMBERKASAN!$I1094-[1]PEMBERKASAN!$J1094-[1]PEMBERKASAN!$K1094</f>
        <v>0</v>
      </c>
      <c r="N1094" s="6">
        <f>[1]PEMBERKASAN!$L1094-[1]PEMBERKASAN!$M1094</f>
        <v>0</v>
      </c>
    </row>
    <row r="1095" spans="1:14" ht="15" customHeight="1">
      <c r="A1095" s="6">
        <f t="shared" si="17"/>
        <v>1090</v>
      </c>
      <c r="C1095" s="160"/>
      <c r="D1095" s="160"/>
      <c r="L1095" s="6">
        <f>[1]PEMBERKASAN!$I1095-[1]PEMBERKASAN!$J1095-[1]PEMBERKASAN!$K1095</f>
        <v>0</v>
      </c>
      <c r="N1095" s="6">
        <f>[1]PEMBERKASAN!$L1095-[1]PEMBERKASAN!$M1095</f>
        <v>0</v>
      </c>
    </row>
    <row r="1096" spans="1:14" ht="15" customHeight="1">
      <c r="A1096" s="6">
        <f t="shared" si="17"/>
        <v>1091</v>
      </c>
      <c r="C1096" s="160"/>
      <c r="D1096" s="160"/>
      <c r="L1096" s="6">
        <f>[1]PEMBERKASAN!$I1096-[1]PEMBERKASAN!$J1096-[1]PEMBERKASAN!$K1096</f>
        <v>0</v>
      </c>
      <c r="N1096" s="6">
        <f>[1]PEMBERKASAN!$L1096-[1]PEMBERKASAN!$M1096</f>
        <v>0</v>
      </c>
    </row>
    <row r="1097" spans="1:14" ht="15" customHeight="1">
      <c r="A1097" s="6">
        <f t="shared" si="17"/>
        <v>1092</v>
      </c>
      <c r="C1097" s="160"/>
      <c r="D1097" s="160"/>
      <c r="L1097" s="6">
        <f>[1]PEMBERKASAN!$I1097-[1]PEMBERKASAN!$J1097-[1]PEMBERKASAN!$K1097</f>
        <v>0</v>
      </c>
      <c r="N1097" s="6">
        <f>[1]PEMBERKASAN!$L1097-[1]PEMBERKASAN!$M1097</f>
        <v>0</v>
      </c>
    </row>
    <row r="1098" spans="1:14" ht="15" customHeight="1">
      <c r="A1098" s="6">
        <f t="shared" si="17"/>
        <v>1093</v>
      </c>
      <c r="C1098" s="160"/>
      <c r="D1098" s="160"/>
      <c r="L1098" s="6">
        <f>[1]PEMBERKASAN!$I1098-[1]PEMBERKASAN!$J1098-[1]PEMBERKASAN!$K1098</f>
        <v>0</v>
      </c>
      <c r="N1098" s="6">
        <f>[1]PEMBERKASAN!$L1098-[1]PEMBERKASAN!$M1098</f>
        <v>0</v>
      </c>
    </row>
    <row r="1099" spans="1:14" ht="15" customHeight="1">
      <c r="A1099" s="6">
        <f t="shared" si="17"/>
        <v>1094</v>
      </c>
      <c r="C1099" s="160"/>
      <c r="D1099" s="160"/>
      <c r="L1099" s="6">
        <f>[1]PEMBERKASAN!$I1099-[1]PEMBERKASAN!$J1099-[1]PEMBERKASAN!$K1099</f>
        <v>0</v>
      </c>
      <c r="N1099" s="6">
        <f>[1]PEMBERKASAN!$L1099-[1]PEMBERKASAN!$M1099</f>
        <v>0</v>
      </c>
    </row>
    <row r="1100" spans="1:14" ht="15" customHeight="1">
      <c r="A1100" s="6">
        <f t="shared" si="17"/>
        <v>1095</v>
      </c>
      <c r="C1100" s="160"/>
      <c r="D1100" s="160"/>
      <c r="L1100" s="6">
        <f>[1]PEMBERKASAN!$I1100-[1]PEMBERKASAN!$J1100-[1]PEMBERKASAN!$K1100</f>
        <v>0</v>
      </c>
      <c r="N1100" s="6">
        <f>[1]PEMBERKASAN!$L1100-[1]PEMBERKASAN!$M1100</f>
        <v>0</v>
      </c>
    </row>
    <row r="1101" spans="1:14" ht="15" customHeight="1">
      <c r="A1101" s="6">
        <f t="shared" si="17"/>
        <v>1096</v>
      </c>
      <c r="C1101" s="160"/>
      <c r="D1101" s="160"/>
      <c r="L1101" s="6">
        <f>[1]PEMBERKASAN!$I1101-[1]PEMBERKASAN!$J1101-[1]PEMBERKASAN!$K1101</f>
        <v>0</v>
      </c>
      <c r="N1101" s="6">
        <f>[1]PEMBERKASAN!$L1101-[1]PEMBERKASAN!$M1101</f>
        <v>0</v>
      </c>
    </row>
    <row r="1102" spans="1:14" ht="15" customHeight="1">
      <c r="A1102" s="6">
        <f t="shared" si="17"/>
        <v>1097</v>
      </c>
      <c r="C1102" s="160"/>
      <c r="D1102" s="160"/>
      <c r="L1102" s="6">
        <f>[1]PEMBERKASAN!$I1102-[1]PEMBERKASAN!$J1102-[1]PEMBERKASAN!$K1102</f>
        <v>0</v>
      </c>
      <c r="N1102" s="6">
        <f>[1]PEMBERKASAN!$L1102-[1]PEMBERKASAN!$M1102</f>
        <v>0</v>
      </c>
    </row>
    <row r="1103" spans="1:14" ht="15" customHeight="1">
      <c r="A1103" s="6">
        <f t="shared" si="17"/>
        <v>1098</v>
      </c>
      <c r="C1103" s="160"/>
      <c r="D1103" s="160"/>
      <c r="L1103" s="6">
        <f>[1]PEMBERKASAN!$I1103-[1]PEMBERKASAN!$J1103-[1]PEMBERKASAN!$K1103</f>
        <v>0</v>
      </c>
      <c r="N1103" s="6">
        <f>[1]PEMBERKASAN!$L1103-[1]PEMBERKASAN!$M1103</f>
        <v>0</v>
      </c>
    </row>
    <row r="1104" spans="1:14" ht="15" customHeight="1">
      <c r="A1104" s="6">
        <f t="shared" si="17"/>
        <v>1099</v>
      </c>
      <c r="C1104" s="160"/>
      <c r="D1104" s="160"/>
      <c r="L1104" s="6">
        <f>[1]PEMBERKASAN!$I1104-[1]PEMBERKASAN!$J1104-[1]PEMBERKASAN!$K1104</f>
        <v>0</v>
      </c>
      <c r="N1104" s="6">
        <f>[1]PEMBERKASAN!$L1104-[1]PEMBERKASAN!$M1104</f>
        <v>0</v>
      </c>
    </row>
    <row r="1105" spans="1:14" ht="15" customHeight="1">
      <c r="A1105" s="6">
        <f t="shared" si="17"/>
        <v>1100</v>
      </c>
      <c r="C1105" s="160"/>
      <c r="D1105" s="160"/>
      <c r="L1105" s="6">
        <f>[1]PEMBERKASAN!$I1105-[1]PEMBERKASAN!$J1105-[1]PEMBERKASAN!$K1105</f>
        <v>0</v>
      </c>
      <c r="N1105" s="6">
        <f>[1]PEMBERKASAN!$L1105-[1]PEMBERKASAN!$M1105</f>
        <v>0</v>
      </c>
    </row>
    <row r="1106" spans="1:14" ht="15" customHeight="1">
      <c r="A1106" s="6">
        <f t="shared" si="17"/>
        <v>1101</v>
      </c>
      <c r="C1106" s="160"/>
      <c r="D1106" s="160"/>
      <c r="L1106" s="6">
        <f>[1]PEMBERKASAN!$I1106-[1]PEMBERKASAN!$J1106-[1]PEMBERKASAN!$K1106</f>
        <v>0</v>
      </c>
      <c r="N1106" s="6">
        <f>[1]PEMBERKASAN!$L1106-[1]PEMBERKASAN!$M1106</f>
        <v>0</v>
      </c>
    </row>
    <row r="1107" spans="1:14" ht="15" customHeight="1">
      <c r="A1107" s="6">
        <f t="shared" si="17"/>
        <v>1102</v>
      </c>
      <c r="C1107" s="160"/>
      <c r="D1107" s="160"/>
      <c r="L1107" s="6">
        <f>[1]PEMBERKASAN!$I1107-[1]PEMBERKASAN!$J1107-[1]PEMBERKASAN!$K1107</f>
        <v>0</v>
      </c>
      <c r="N1107" s="6">
        <f>[1]PEMBERKASAN!$L1107-[1]PEMBERKASAN!$M1107</f>
        <v>0</v>
      </c>
    </row>
    <row r="1108" spans="1:14" ht="15" customHeight="1">
      <c r="A1108" s="6">
        <f t="shared" si="17"/>
        <v>1103</v>
      </c>
      <c r="C1108" s="160"/>
      <c r="D1108" s="160"/>
      <c r="L1108" s="6">
        <f>[1]PEMBERKASAN!$I1108-[1]PEMBERKASAN!$J1108-[1]PEMBERKASAN!$K1108</f>
        <v>0</v>
      </c>
      <c r="N1108" s="6">
        <f>[1]PEMBERKASAN!$L1108-[1]PEMBERKASAN!$M1108</f>
        <v>0</v>
      </c>
    </row>
    <row r="1109" spans="1:14" ht="15" customHeight="1">
      <c r="A1109" s="6">
        <f t="shared" si="17"/>
        <v>1104</v>
      </c>
      <c r="C1109" s="160"/>
      <c r="D1109" s="160"/>
      <c r="L1109" s="6">
        <f>[1]PEMBERKASAN!$I1109-[1]PEMBERKASAN!$J1109-[1]PEMBERKASAN!$K1109</f>
        <v>0</v>
      </c>
      <c r="N1109" s="6">
        <f>[1]PEMBERKASAN!$L1109-[1]PEMBERKASAN!$M1109</f>
        <v>0</v>
      </c>
    </row>
    <row r="1110" spans="1:14" ht="15" customHeight="1">
      <c r="A1110" s="6">
        <f t="shared" si="17"/>
        <v>1105</v>
      </c>
      <c r="C1110" s="160"/>
      <c r="D1110" s="160"/>
      <c r="L1110" s="6">
        <f>[1]PEMBERKASAN!$I1110-[1]PEMBERKASAN!$J1110-[1]PEMBERKASAN!$K1110</f>
        <v>0</v>
      </c>
      <c r="N1110" s="6">
        <f>[1]PEMBERKASAN!$L1110-[1]PEMBERKASAN!$M1110</f>
        <v>0</v>
      </c>
    </row>
    <row r="1111" spans="1:14" ht="15" customHeight="1">
      <c r="A1111" s="6">
        <f t="shared" si="17"/>
        <v>1106</v>
      </c>
      <c r="C1111" s="160"/>
      <c r="D1111" s="160"/>
      <c r="L1111" s="6">
        <f>[1]PEMBERKASAN!$I1111-[1]PEMBERKASAN!$J1111-[1]PEMBERKASAN!$K1111</f>
        <v>0</v>
      </c>
      <c r="N1111" s="6">
        <f>[1]PEMBERKASAN!$L1111-[1]PEMBERKASAN!$M1111</f>
        <v>0</v>
      </c>
    </row>
    <row r="1112" spans="1:14" ht="15" customHeight="1">
      <c r="A1112" s="6">
        <f t="shared" si="17"/>
        <v>1107</v>
      </c>
      <c r="C1112" s="160"/>
      <c r="D1112" s="160"/>
      <c r="L1112" s="6">
        <f>[1]PEMBERKASAN!$I1112-[1]PEMBERKASAN!$J1112-[1]PEMBERKASAN!$K1112</f>
        <v>0</v>
      </c>
      <c r="N1112" s="6">
        <f>[1]PEMBERKASAN!$L1112-[1]PEMBERKASAN!$M1112</f>
        <v>0</v>
      </c>
    </row>
    <row r="1113" spans="1:14" ht="15" customHeight="1">
      <c r="A1113" s="6">
        <f t="shared" si="17"/>
        <v>1108</v>
      </c>
      <c r="C1113" s="160"/>
      <c r="D1113" s="160"/>
      <c r="L1113" s="6">
        <f>[1]PEMBERKASAN!$I1113-[1]PEMBERKASAN!$J1113-[1]PEMBERKASAN!$K1113</f>
        <v>0</v>
      </c>
      <c r="N1113" s="6">
        <f>[1]PEMBERKASAN!$L1113-[1]PEMBERKASAN!$M1113</f>
        <v>0</v>
      </c>
    </row>
    <row r="1114" spans="1:14" ht="15" customHeight="1">
      <c r="A1114" s="6">
        <f t="shared" si="17"/>
        <v>1109</v>
      </c>
      <c r="C1114" s="160"/>
      <c r="D1114" s="160"/>
      <c r="L1114" s="6">
        <f>[1]PEMBERKASAN!$I1114-[1]PEMBERKASAN!$J1114-[1]PEMBERKASAN!$K1114</f>
        <v>0</v>
      </c>
      <c r="N1114" s="6">
        <f>[1]PEMBERKASAN!$L1114-[1]PEMBERKASAN!$M1114</f>
        <v>0</v>
      </c>
    </row>
    <row r="1115" spans="1:14" ht="15" customHeight="1">
      <c r="A1115" s="6">
        <f t="shared" si="17"/>
        <v>1110</v>
      </c>
      <c r="C1115" s="160"/>
      <c r="D1115" s="160"/>
      <c r="L1115" s="6">
        <f>[1]PEMBERKASAN!$I1115-[1]PEMBERKASAN!$J1115-[1]PEMBERKASAN!$K1115</f>
        <v>0</v>
      </c>
      <c r="N1115" s="6">
        <f>[1]PEMBERKASAN!$L1115-[1]PEMBERKASAN!$M1115</f>
        <v>0</v>
      </c>
    </row>
    <row r="1116" spans="1:14" ht="15" customHeight="1">
      <c r="A1116" s="6">
        <f t="shared" si="17"/>
        <v>1111</v>
      </c>
      <c r="C1116" s="160"/>
      <c r="D1116" s="160"/>
      <c r="L1116" s="6">
        <f>[1]PEMBERKASAN!$I1116-[1]PEMBERKASAN!$J1116-[1]PEMBERKASAN!$K1116</f>
        <v>0</v>
      </c>
      <c r="N1116" s="6">
        <f>[1]PEMBERKASAN!$L1116-[1]PEMBERKASAN!$M1116</f>
        <v>0</v>
      </c>
    </row>
    <row r="1117" spans="1:14" ht="15" customHeight="1">
      <c r="A1117" s="6">
        <f t="shared" si="17"/>
        <v>1112</v>
      </c>
      <c r="C1117" s="160"/>
      <c r="D1117" s="160"/>
      <c r="L1117" s="6">
        <f>[1]PEMBERKASAN!$I1117-[1]PEMBERKASAN!$J1117-[1]PEMBERKASAN!$K1117</f>
        <v>0</v>
      </c>
      <c r="N1117" s="6">
        <f>[1]PEMBERKASAN!$L1117-[1]PEMBERKASAN!$M1117</f>
        <v>0</v>
      </c>
    </row>
    <row r="1118" spans="1:14" ht="15" customHeight="1">
      <c r="A1118" s="6">
        <f t="shared" si="17"/>
        <v>1113</v>
      </c>
      <c r="C1118" s="160"/>
      <c r="D1118" s="160"/>
      <c r="L1118" s="6">
        <f>[1]PEMBERKASAN!$I1118-[1]PEMBERKASAN!$J1118-[1]PEMBERKASAN!$K1118</f>
        <v>0</v>
      </c>
      <c r="N1118" s="6">
        <f>[1]PEMBERKASAN!$L1118-[1]PEMBERKASAN!$M1118</f>
        <v>0</v>
      </c>
    </row>
    <row r="1119" spans="1:14" ht="15" customHeight="1">
      <c r="A1119" s="6">
        <f t="shared" si="17"/>
        <v>1114</v>
      </c>
      <c r="C1119" s="160"/>
      <c r="D1119" s="160"/>
      <c r="L1119" s="6">
        <f>[1]PEMBERKASAN!$I1119-[1]PEMBERKASAN!$J1119-[1]PEMBERKASAN!$K1119</f>
        <v>0</v>
      </c>
      <c r="N1119" s="6">
        <f>[1]PEMBERKASAN!$L1119-[1]PEMBERKASAN!$M1119</f>
        <v>0</v>
      </c>
    </row>
    <row r="1120" spans="1:14" ht="15" customHeight="1">
      <c r="A1120" s="6">
        <f t="shared" si="17"/>
        <v>1115</v>
      </c>
      <c r="C1120" s="160"/>
      <c r="D1120" s="160"/>
      <c r="L1120" s="6">
        <f>[1]PEMBERKASAN!$I1120-[1]PEMBERKASAN!$J1120-[1]PEMBERKASAN!$K1120</f>
        <v>0</v>
      </c>
      <c r="N1120" s="6">
        <f>[1]PEMBERKASAN!$L1120-[1]PEMBERKASAN!$M1120</f>
        <v>0</v>
      </c>
    </row>
    <row r="1121" spans="1:14" ht="15" customHeight="1">
      <c r="A1121" s="6">
        <f t="shared" si="17"/>
        <v>1116</v>
      </c>
      <c r="C1121" s="160"/>
      <c r="D1121" s="160"/>
      <c r="L1121" s="6">
        <f>[1]PEMBERKASAN!$I1121-[1]PEMBERKASAN!$J1121-[1]PEMBERKASAN!$K1121</f>
        <v>0</v>
      </c>
      <c r="N1121" s="6">
        <f>[1]PEMBERKASAN!$L1121-[1]PEMBERKASAN!$M1121</f>
        <v>0</v>
      </c>
    </row>
    <row r="1122" spans="1:14" ht="15" customHeight="1">
      <c r="A1122" s="6">
        <f t="shared" si="17"/>
        <v>1117</v>
      </c>
      <c r="C1122" s="160"/>
      <c r="D1122" s="160"/>
      <c r="L1122" s="6">
        <f>[1]PEMBERKASAN!$I1122-[1]PEMBERKASAN!$J1122-[1]PEMBERKASAN!$K1122</f>
        <v>0</v>
      </c>
      <c r="N1122" s="6">
        <f>[1]PEMBERKASAN!$L1122-[1]PEMBERKASAN!$M1122</f>
        <v>0</v>
      </c>
    </row>
    <row r="1123" spans="1:14" ht="15" customHeight="1">
      <c r="A1123" s="6">
        <f t="shared" si="17"/>
        <v>1118</v>
      </c>
      <c r="C1123" s="160"/>
      <c r="D1123" s="160"/>
      <c r="L1123" s="6">
        <f>[1]PEMBERKASAN!$I1123-[1]PEMBERKASAN!$J1123-[1]PEMBERKASAN!$K1123</f>
        <v>0</v>
      </c>
      <c r="N1123" s="6">
        <f>[1]PEMBERKASAN!$L1123-[1]PEMBERKASAN!$M1123</f>
        <v>0</v>
      </c>
    </row>
    <row r="1124" spans="1:14" ht="15" customHeight="1">
      <c r="A1124" s="6">
        <f t="shared" si="17"/>
        <v>1119</v>
      </c>
      <c r="C1124" s="160"/>
      <c r="D1124" s="160"/>
      <c r="L1124" s="6">
        <f>[1]PEMBERKASAN!$I1124-[1]PEMBERKASAN!$J1124-[1]PEMBERKASAN!$K1124</f>
        <v>0</v>
      </c>
      <c r="N1124" s="6">
        <f>[1]PEMBERKASAN!$L1124-[1]PEMBERKASAN!$M1124</f>
        <v>0</v>
      </c>
    </row>
    <row r="1125" spans="1:14" ht="15" customHeight="1">
      <c r="A1125" s="6">
        <f t="shared" si="17"/>
        <v>1120</v>
      </c>
      <c r="C1125" s="160"/>
      <c r="D1125" s="160"/>
      <c r="L1125" s="6">
        <f>[1]PEMBERKASAN!$I1125-[1]PEMBERKASAN!$J1125-[1]PEMBERKASAN!$K1125</f>
        <v>0</v>
      </c>
      <c r="N1125" s="6">
        <f>[1]PEMBERKASAN!$L1125-[1]PEMBERKASAN!$M1125</f>
        <v>0</v>
      </c>
    </row>
    <row r="1126" spans="1:14" ht="15" customHeight="1">
      <c r="A1126" s="6">
        <f t="shared" si="17"/>
        <v>1121</v>
      </c>
      <c r="C1126" s="160"/>
      <c r="D1126" s="160"/>
      <c r="L1126" s="6">
        <f>[1]PEMBERKASAN!$I1126-[1]PEMBERKASAN!$J1126-[1]PEMBERKASAN!$K1126</f>
        <v>0</v>
      </c>
      <c r="N1126" s="6">
        <f>[1]PEMBERKASAN!$L1126-[1]PEMBERKASAN!$M1126</f>
        <v>0</v>
      </c>
    </row>
    <row r="1127" spans="1:14" ht="15" customHeight="1">
      <c r="A1127" s="6">
        <f t="shared" si="17"/>
        <v>1122</v>
      </c>
      <c r="C1127" s="160"/>
      <c r="D1127" s="160"/>
      <c r="L1127" s="6">
        <f>[1]PEMBERKASAN!$I1127-[1]PEMBERKASAN!$J1127-[1]PEMBERKASAN!$K1127</f>
        <v>0</v>
      </c>
      <c r="N1127" s="6">
        <f>[1]PEMBERKASAN!$L1127-[1]PEMBERKASAN!$M1127</f>
        <v>0</v>
      </c>
    </row>
    <row r="1128" spans="1:14" ht="15" customHeight="1">
      <c r="A1128" s="6">
        <f t="shared" si="17"/>
        <v>1123</v>
      </c>
      <c r="C1128" s="160"/>
      <c r="D1128" s="160"/>
      <c r="L1128" s="6">
        <f>[1]PEMBERKASAN!$I1128-[1]PEMBERKASAN!$J1128-[1]PEMBERKASAN!$K1128</f>
        <v>0</v>
      </c>
      <c r="N1128" s="6">
        <f>[1]PEMBERKASAN!$L1128-[1]PEMBERKASAN!$M1128</f>
        <v>0</v>
      </c>
    </row>
    <row r="1129" spans="1:14" ht="15" customHeight="1">
      <c r="A1129" s="6">
        <f t="shared" si="17"/>
        <v>1124</v>
      </c>
      <c r="C1129" s="160"/>
      <c r="D1129" s="160"/>
      <c r="L1129" s="6">
        <f>[1]PEMBERKASAN!$I1129-[1]PEMBERKASAN!$J1129-[1]PEMBERKASAN!$K1129</f>
        <v>0</v>
      </c>
      <c r="N1129" s="6">
        <f>[1]PEMBERKASAN!$L1129-[1]PEMBERKASAN!$M1129</f>
        <v>0</v>
      </c>
    </row>
    <row r="1130" spans="1:14" ht="15" customHeight="1">
      <c r="A1130" s="6">
        <f t="shared" si="17"/>
        <v>1125</v>
      </c>
      <c r="C1130" s="160"/>
      <c r="D1130" s="160"/>
      <c r="L1130" s="6">
        <f>[1]PEMBERKASAN!$I1130-[1]PEMBERKASAN!$J1130-[1]PEMBERKASAN!$K1130</f>
        <v>0</v>
      </c>
      <c r="N1130" s="6">
        <f>[1]PEMBERKASAN!$L1130-[1]PEMBERKASAN!$M1130</f>
        <v>0</v>
      </c>
    </row>
    <row r="1131" spans="1:14" ht="15" customHeight="1">
      <c r="A1131" s="6">
        <f t="shared" si="17"/>
        <v>1126</v>
      </c>
      <c r="C1131" s="160"/>
      <c r="D1131" s="160"/>
      <c r="L1131" s="6">
        <f>[1]PEMBERKASAN!$I1131-[1]PEMBERKASAN!$J1131-[1]PEMBERKASAN!$K1131</f>
        <v>0</v>
      </c>
      <c r="N1131" s="6">
        <f>[1]PEMBERKASAN!$L1131-[1]PEMBERKASAN!$M1131</f>
        <v>0</v>
      </c>
    </row>
    <row r="1132" spans="1:14" ht="15" customHeight="1">
      <c r="A1132" s="6">
        <f t="shared" si="17"/>
        <v>1127</v>
      </c>
      <c r="C1132" s="160"/>
      <c r="D1132" s="160"/>
      <c r="L1132" s="6">
        <f>[1]PEMBERKASAN!$I1132-[1]PEMBERKASAN!$J1132-[1]PEMBERKASAN!$K1132</f>
        <v>0</v>
      </c>
      <c r="N1132" s="6">
        <f>[1]PEMBERKASAN!$L1132-[1]PEMBERKASAN!$M1132</f>
        <v>0</v>
      </c>
    </row>
    <row r="1133" spans="1:14" ht="15" customHeight="1">
      <c r="A1133" s="6">
        <f t="shared" ref="A1133:A1196" si="18">A1132+1</f>
        <v>1128</v>
      </c>
      <c r="C1133" s="160"/>
      <c r="D1133" s="160"/>
      <c r="L1133" s="6">
        <f>[1]PEMBERKASAN!$I1133-[1]PEMBERKASAN!$J1133-[1]PEMBERKASAN!$K1133</f>
        <v>0</v>
      </c>
      <c r="N1133" s="6">
        <f>[1]PEMBERKASAN!$L1133-[1]PEMBERKASAN!$M1133</f>
        <v>0</v>
      </c>
    </row>
    <row r="1134" spans="1:14" ht="15" customHeight="1">
      <c r="A1134" s="6">
        <f t="shared" si="18"/>
        <v>1129</v>
      </c>
      <c r="C1134" s="160"/>
      <c r="D1134" s="160"/>
      <c r="L1134" s="6">
        <f>[1]PEMBERKASAN!$I1134-[1]PEMBERKASAN!$J1134-[1]PEMBERKASAN!$K1134</f>
        <v>0</v>
      </c>
      <c r="N1134" s="6">
        <f>[1]PEMBERKASAN!$L1134-[1]PEMBERKASAN!$M1134</f>
        <v>0</v>
      </c>
    </row>
    <row r="1135" spans="1:14" ht="15" customHeight="1">
      <c r="A1135" s="6">
        <f t="shared" si="18"/>
        <v>1130</v>
      </c>
      <c r="C1135" s="160"/>
      <c r="D1135" s="160"/>
      <c r="L1135" s="6">
        <f>[1]PEMBERKASAN!$I1135-[1]PEMBERKASAN!$J1135-[1]PEMBERKASAN!$K1135</f>
        <v>0</v>
      </c>
      <c r="N1135" s="6">
        <f>[1]PEMBERKASAN!$L1135-[1]PEMBERKASAN!$M1135</f>
        <v>0</v>
      </c>
    </row>
    <row r="1136" spans="1:14" ht="15" customHeight="1">
      <c r="A1136" s="6">
        <f t="shared" si="18"/>
        <v>1131</v>
      </c>
      <c r="C1136" s="160"/>
      <c r="D1136" s="160"/>
      <c r="L1136" s="6">
        <f>[1]PEMBERKASAN!$I1136-[1]PEMBERKASAN!$J1136-[1]PEMBERKASAN!$K1136</f>
        <v>0</v>
      </c>
      <c r="N1136" s="6">
        <f>[1]PEMBERKASAN!$L1136-[1]PEMBERKASAN!$M1136</f>
        <v>0</v>
      </c>
    </row>
    <row r="1137" spans="1:14" ht="15" customHeight="1">
      <c r="A1137" s="6">
        <f t="shared" si="18"/>
        <v>1132</v>
      </c>
      <c r="C1137" s="160"/>
      <c r="D1137" s="160"/>
      <c r="L1137" s="6">
        <f>[1]PEMBERKASAN!$I1137-[1]PEMBERKASAN!$J1137-[1]PEMBERKASAN!$K1137</f>
        <v>0</v>
      </c>
      <c r="N1137" s="6">
        <f>[1]PEMBERKASAN!$L1137-[1]PEMBERKASAN!$M1137</f>
        <v>0</v>
      </c>
    </row>
    <row r="1138" spans="1:14" ht="15" customHeight="1">
      <c r="A1138" s="6">
        <f t="shared" si="18"/>
        <v>1133</v>
      </c>
      <c r="C1138" s="160"/>
      <c r="D1138" s="160"/>
      <c r="L1138" s="6">
        <f>[1]PEMBERKASAN!$I1138-[1]PEMBERKASAN!$J1138-[1]PEMBERKASAN!$K1138</f>
        <v>0</v>
      </c>
      <c r="N1138" s="6">
        <f>[1]PEMBERKASAN!$L1138-[1]PEMBERKASAN!$M1138</f>
        <v>0</v>
      </c>
    </row>
    <row r="1139" spans="1:14" ht="15" customHeight="1">
      <c r="A1139" s="6">
        <f t="shared" si="18"/>
        <v>1134</v>
      </c>
      <c r="C1139" s="160"/>
      <c r="D1139" s="160"/>
      <c r="L1139" s="6">
        <f>[1]PEMBERKASAN!$I1139-[1]PEMBERKASAN!$J1139-[1]PEMBERKASAN!$K1139</f>
        <v>0</v>
      </c>
      <c r="N1139" s="6">
        <f>[1]PEMBERKASAN!$L1139-[1]PEMBERKASAN!$M1139</f>
        <v>0</v>
      </c>
    </row>
    <row r="1140" spans="1:14" ht="15" customHeight="1">
      <c r="A1140" s="6">
        <f t="shared" si="18"/>
        <v>1135</v>
      </c>
      <c r="C1140" s="160"/>
      <c r="D1140" s="160"/>
      <c r="L1140" s="6">
        <f>[1]PEMBERKASAN!$I1140-[1]PEMBERKASAN!$J1140-[1]PEMBERKASAN!$K1140</f>
        <v>0</v>
      </c>
      <c r="N1140" s="6">
        <f>[1]PEMBERKASAN!$L1140-[1]PEMBERKASAN!$M1140</f>
        <v>0</v>
      </c>
    </row>
    <row r="1141" spans="1:14" ht="15" customHeight="1">
      <c r="A1141" s="6">
        <f t="shared" si="18"/>
        <v>1136</v>
      </c>
      <c r="C1141" s="160"/>
      <c r="D1141" s="160"/>
      <c r="L1141" s="6">
        <f>[1]PEMBERKASAN!$I1141-[1]PEMBERKASAN!$J1141-[1]PEMBERKASAN!$K1141</f>
        <v>0</v>
      </c>
      <c r="N1141" s="6">
        <f>[1]PEMBERKASAN!$L1141-[1]PEMBERKASAN!$M1141</f>
        <v>0</v>
      </c>
    </row>
    <row r="1142" spans="1:14" ht="15" customHeight="1">
      <c r="A1142" s="6">
        <f t="shared" si="18"/>
        <v>1137</v>
      </c>
      <c r="C1142" s="160"/>
      <c r="D1142" s="160"/>
      <c r="L1142" s="6">
        <f>[1]PEMBERKASAN!$I1142-[1]PEMBERKASAN!$J1142-[1]PEMBERKASAN!$K1142</f>
        <v>0</v>
      </c>
      <c r="N1142" s="6">
        <f>[1]PEMBERKASAN!$L1142-[1]PEMBERKASAN!$M1142</f>
        <v>0</v>
      </c>
    </row>
    <row r="1143" spans="1:14" ht="15" customHeight="1">
      <c r="A1143" s="6">
        <f t="shared" si="18"/>
        <v>1138</v>
      </c>
      <c r="C1143" s="160"/>
      <c r="D1143" s="160"/>
      <c r="L1143" s="6">
        <f>[1]PEMBERKASAN!$I1143-[1]PEMBERKASAN!$J1143-[1]PEMBERKASAN!$K1143</f>
        <v>0</v>
      </c>
      <c r="N1143" s="6">
        <f>[1]PEMBERKASAN!$L1143-[1]PEMBERKASAN!$M1143</f>
        <v>0</v>
      </c>
    </row>
    <row r="1144" spans="1:14" ht="15" customHeight="1">
      <c r="A1144" s="6">
        <f t="shared" si="18"/>
        <v>1139</v>
      </c>
      <c r="C1144" s="160"/>
      <c r="D1144" s="160"/>
      <c r="L1144" s="6">
        <f>[1]PEMBERKASAN!$I1144-[1]PEMBERKASAN!$J1144-[1]PEMBERKASAN!$K1144</f>
        <v>0</v>
      </c>
      <c r="N1144" s="6">
        <f>[1]PEMBERKASAN!$L1144-[1]PEMBERKASAN!$M1144</f>
        <v>0</v>
      </c>
    </row>
    <row r="1145" spans="1:14" ht="15" customHeight="1">
      <c r="A1145" s="6">
        <f t="shared" si="18"/>
        <v>1140</v>
      </c>
      <c r="C1145" s="160"/>
      <c r="D1145" s="160"/>
      <c r="L1145" s="6">
        <f>[1]PEMBERKASAN!$I1145-[1]PEMBERKASAN!$J1145-[1]PEMBERKASAN!$K1145</f>
        <v>0</v>
      </c>
      <c r="N1145" s="6">
        <f>[1]PEMBERKASAN!$L1145-[1]PEMBERKASAN!$M1145</f>
        <v>0</v>
      </c>
    </row>
    <row r="1146" spans="1:14" ht="15" customHeight="1">
      <c r="A1146" s="6">
        <f t="shared" si="18"/>
        <v>1141</v>
      </c>
      <c r="C1146" s="160"/>
      <c r="D1146" s="160"/>
      <c r="L1146" s="6">
        <f>[1]PEMBERKASAN!$I1146-[1]PEMBERKASAN!$J1146-[1]PEMBERKASAN!$K1146</f>
        <v>0</v>
      </c>
      <c r="N1146" s="6">
        <f>[1]PEMBERKASAN!$L1146-[1]PEMBERKASAN!$M1146</f>
        <v>0</v>
      </c>
    </row>
    <row r="1147" spans="1:14" ht="15" customHeight="1">
      <c r="A1147" s="6">
        <f t="shared" si="18"/>
        <v>1142</v>
      </c>
      <c r="C1147" s="160"/>
      <c r="D1147" s="160"/>
      <c r="L1147" s="6">
        <f>[1]PEMBERKASAN!$I1147-[1]PEMBERKASAN!$J1147-[1]PEMBERKASAN!$K1147</f>
        <v>0</v>
      </c>
      <c r="N1147" s="6">
        <f>[1]PEMBERKASAN!$L1147-[1]PEMBERKASAN!$M1147</f>
        <v>0</v>
      </c>
    </row>
    <row r="1148" spans="1:14" ht="15" customHeight="1">
      <c r="A1148" s="6">
        <f t="shared" si="18"/>
        <v>1143</v>
      </c>
      <c r="C1148" s="160"/>
      <c r="D1148" s="160"/>
      <c r="L1148" s="6">
        <f>[1]PEMBERKASAN!$I1148-[1]PEMBERKASAN!$J1148-[1]PEMBERKASAN!$K1148</f>
        <v>0</v>
      </c>
      <c r="N1148" s="6">
        <f>[1]PEMBERKASAN!$L1148-[1]PEMBERKASAN!$M1148</f>
        <v>0</v>
      </c>
    </row>
    <row r="1149" spans="1:14" ht="15" customHeight="1">
      <c r="A1149" s="6">
        <f t="shared" si="18"/>
        <v>1144</v>
      </c>
      <c r="C1149" s="160"/>
      <c r="D1149" s="160"/>
      <c r="L1149" s="6">
        <f>[1]PEMBERKASAN!$I1149-[1]PEMBERKASAN!$J1149-[1]PEMBERKASAN!$K1149</f>
        <v>0</v>
      </c>
      <c r="N1149" s="6">
        <f>[1]PEMBERKASAN!$L1149-[1]PEMBERKASAN!$M1149</f>
        <v>0</v>
      </c>
    </row>
    <row r="1150" spans="1:14" ht="15" customHeight="1">
      <c r="A1150" s="6">
        <f t="shared" si="18"/>
        <v>1145</v>
      </c>
      <c r="C1150" s="160"/>
      <c r="D1150" s="160"/>
      <c r="L1150" s="6">
        <f>[1]PEMBERKASAN!$I1150-[1]PEMBERKASAN!$J1150-[1]PEMBERKASAN!$K1150</f>
        <v>0</v>
      </c>
      <c r="N1150" s="6">
        <f>[1]PEMBERKASAN!$L1150-[1]PEMBERKASAN!$M1150</f>
        <v>0</v>
      </c>
    </row>
    <row r="1151" spans="1:14" ht="15" customHeight="1">
      <c r="A1151" s="6">
        <f t="shared" si="18"/>
        <v>1146</v>
      </c>
      <c r="C1151" s="160"/>
      <c r="D1151" s="160"/>
      <c r="L1151" s="6">
        <f>[1]PEMBERKASAN!$I1151-[1]PEMBERKASAN!$J1151-[1]PEMBERKASAN!$K1151</f>
        <v>0</v>
      </c>
      <c r="N1151" s="6">
        <f>[1]PEMBERKASAN!$L1151-[1]PEMBERKASAN!$M1151</f>
        <v>0</v>
      </c>
    </row>
    <row r="1152" spans="1:14" ht="15" customHeight="1">
      <c r="A1152" s="6">
        <f t="shared" si="18"/>
        <v>1147</v>
      </c>
      <c r="C1152" s="160"/>
      <c r="D1152" s="160"/>
      <c r="L1152" s="6">
        <f>[1]PEMBERKASAN!$I1152-[1]PEMBERKASAN!$J1152-[1]PEMBERKASAN!$K1152</f>
        <v>0</v>
      </c>
      <c r="N1152" s="6">
        <f>[1]PEMBERKASAN!$L1152-[1]PEMBERKASAN!$M1152</f>
        <v>0</v>
      </c>
    </row>
    <row r="1153" spans="1:14" ht="15" customHeight="1">
      <c r="A1153" s="6">
        <f t="shared" si="18"/>
        <v>1148</v>
      </c>
      <c r="C1153" s="160"/>
      <c r="D1153" s="160"/>
      <c r="L1153" s="6">
        <f>[1]PEMBERKASAN!$I1153-[1]PEMBERKASAN!$J1153-[1]PEMBERKASAN!$K1153</f>
        <v>0</v>
      </c>
      <c r="N1153" s="6">
        <f>[1]PEMBERKASAN!$L1153-[1]PEMBERKASAN!$M1153</f>
        <v>0</v>
      </c>
    </row>
    <row r="1154" spans="1:14" ht="15" customHeight="1">
      <c r="A1154" s="6">
        <f t="shared" si="18"/>
        <v>1149</v>
      </c>
      <c r="C1154" s="160"/>
      <c r="D1154" s="160"/>
      <c r="L1154" s="6">
        <f>[1]PEMBERKASAN!$I1154-[1]PEMBERKASAN!$J1154-[1]PEMBERKASAN!$K1154</f>
        <v>0</v>
      </c>
      <c r="N1154" s="6">
        <f>[1]PEMBERKASAN!$L1154-[1]PEMBERKASAN!$M1154</f>
        <v>0</v>
      </c>
    </row>
    <row r="1155" spans="1:14" ht="15" customHeight="1">
      <c r="A1155" s="6">
        <f t="shared" si="18"/>
        <v>1150</v>
      </c>
      <c r="C1155" s="160"/>
      <c r="D1155" s="160"/>
      <c r="L1155" s="6">
        <f>[1]PEMBERKASAN!$I1155-[1]PEMBERKASAN!$J1155-[1]PEMBERKASAN!$K1155</f>
        <v>0</v>
      </c>
      <c r="N1155" s="6">
        <f>[1]PEMBERKASAN!$L1155-[1]PEMBERKASAN!$M1155</f>
        <v>0</v>
      </c>
    </row>
    <row r="1156" spans="1:14" ht="15" customHeight="1">
      <c r="A1156" s="6">
        <f t="shared" si="18"/>
        <v>1151</v>
      </c>
      <c r="C1156" s="160"/>
      <c r="D1156" s="160"/>
      <c r="L1156" s="6">
        <f>[1]PEMBERKASAN!$I1156-[1]PEMBERKASAN!$J1156-[1]PEMBERKASAN!$K1156</f>
        <v>0</v>
      </c>
      <c r="N1156" s="6">
        <f>[1]PEMBERKASAN!$L1156-[1]PEMBERKASAN!$M1156</f>
        <v>0</v>
      </c>
    </row>
    <row r="1157" spans="1:14" ht="15" customHeight="1">
      <c r="A1157" s="6">
        <f t="shared" si="18"/>
        <v>1152</v>
      </c>
      <c r="C1157" s="160"/>
      <c r="D1157" s="160"/>
      <c r="L1157" s="6">
        <f>[1]PEMBERKASAN!$I1157-[1]PEMBERKASAN!$J1157-[1]PEMBERKASAN!$K1157</f>
        <v>0</v>
      </c>
      <c r="N1157" s="6">
        <f>[1]PEMBERKASAN!$L1157-[1]PEMBERKASAN!$M1157</f>
        <v>0</v>
      </c>
    </row>
    <row r="1158" spans="1:14" ht="15" customHeight="1">
      <c r="A1158" s="6">
        <f t="shared" si="18"/>
        <v>1153</v>
      </c>
      <c r="C1158" s="160"/>
      <c r="D1158" s="160"/>
      <c r="L1158" s="6">
        <f>[1]PEMBERKASAN!$I1158-[1]PEMBERKASAN!$J1158-[1]PEMBERKASAN!$K1158</f>
        <v>0</v>
      </c>
      <c r="N1158" s="6">
        <f>[1]PEMBERKASAN!$L1158-[1]PEMBERKASAN!$M1158</f>
        <v>0</v>
      </c>
    </row>
    <row r="1159" spans="1:14" ht="15" customHeight="1">
      <c r="A1159" s="6">
        <f t="shared" si="18"/>
        <v>1154</v>
      </c>
      <c r="C1159" s="160"/>
      <c r="D1159" s="160"/>
      <c r="L1159" s="6">
        <f>[1]PEMBERKASAN!$I1159-[1]PEMBERKASAN!$J1159-[1]PEMBERKASAN!$K1159</f>
        <v>0</v>
      </c>
      <c r="N1159" s="6">
        <f>[1]PEMBERKASAN!$L1159-[1]PEMBERKASAN!$M1159</f>
        <v>0</v>
      </c>
    </row>
    <row r="1160" spans="1:14" ht="15" customHeight="1">
      <c r="A1160" s="6">
        <f t="shared" si="18"/>
        <v>1155</v>
      </c>
      <c r="C1160" s="160"/>
      <c r="D1160" s="160"/>
      <c r="L1160" s="6">
        <f>[1]PEMBERKASAN!$I1160-[1]PEMBERKASAN!$J1160-[1]PEMBERKASAN!$K1160</f>
        <v>0</v>
      </c>
      <c r="N1160" s="6">
        <f>[1]PEMBERKASAN!$L1160-[1]PEMBERKASAN!$M1160</f>
        <v>0</v>
      </c>
    </row>
    <row r="1161" spans="1:14" ht="15" customHeight="1">
      <c r="A1161" s="6">
        <f t="shared" si="18"/>
        <v>1156</v>
      </c>
      <c r="C1161" s="160"/>
      <c r="D1161" s="160"/>
      <c r="L1161" s="6">
        <f>[1]PEMBERKASAN!$I1161-[1]PEMBERKASAN!$J1161-[1]PEMBERKASAN!$K1161</f>
        <v>0</v>
      </c>
      <c r="N1161" s="6">
        <f>[1]PEMBERKASAN!$L1161-[1]PEMBERKASAN!$M1161</f>
        <v>0</v>
      </c>
    </row>
    <row r="1162" spans="1:14" ht="15" customHeight="1">
      <c r="A1162" s="6">
        <f t="shared" si="18"/>
        <v>1157</v>
      </c>
      <c r="C1162" s="160"/>
      <c r="D1162" s="160"/>
      <c r="L1162" s="6">
        <f>[1]PEMBERKASAN!$I1162-[1]PEMBERKASAN!$J1162-[1]PEMBERKASAN!$K1162</f>
        <v>0</v>
      </c>
      <c r="N1162" s="6">
        <f>[1]PEMBERKASAN!$L1162-[1]PEMBERKASAN!$M1162</f>
        <v>0</v>
      </c>
    </row>
    <row r="1163" spans="1:14" ht="15" customHeight="1">
      <c r="A1163" s="6">
        <f t="shared" si="18"/>
        <v>1158</v>
      </c>
      <c r="C1163" s="160"/>
      <c r="D1163" s="160"/>
      <c r="L1163" s="6">
        <f>[1]PEMBERKASAN!$I1163-[1]PEMBERKASAN!$J1163-[1]PEMBERKASAN!$K1163</f>
        <v>0</v>
      </c>
      <c r="N1163" s="6">
        <f>[1]PEMBERKASAN!$L1163-[1]PEMBERKASAN!$M1163</f>
        <v>0</v>
      </c>
    </row>
    <row r="1164" spans="1:14" ht="15" customHeight="1">
      <c r="A1164" s="6">
        <f t="shared" si="18"/>
        <v>1159</v>
      </c>
      <c r="C1164" s="160"/>
      <c r="D1164" s="160"/>
      <c r="L1164" s="6">
        <f>[1]PEMBERKASAN!$I1164-[1]PEMBERKASAN!$J1164-[1]PEMBERKASAN!$K1164</f>
        <v>0</v>
      </c>
      <c r="N1164" s="6">
        <f>[1]PEMBERKASAN!$L1164-[1]PEMBERKASAN!$M1164</f>
        <v>0</v>
      </c>
    </row>
    <row r="1165" spans="1:14" ht="15" customHeight="1">
      <c r="A1165" s="6">
        <f t="shared" si="18"/>
        <v>1160</v>
      </c>
      <c r="C1165" s="160"/>
      <c r="D1165" s="160"/>
      <c r="L1165" s="6">
        <f>[1]PEMBERKASAN!$I1165-[1]PEMBERKASAN!$J1165-[1]PEMBERKASAN!$K1165</f>
        <v>0</v>
      </c>
      <c r="N1165" s="6">
        <f>[1]PEMBERKASAN!$L1165-[1]PEMBERKASAN!$M1165</f>
        <v>0</v>
      </c>
    </row>
    <row r="1166" spans="1:14" ht="15" customHeight="1">
      <c r="A1166" s="6">
        <f t="shared" si="18"/>
        <v>1161</v>
      </c>
      <c r="C1166" s="160"/>
      <c r="D1166" s="160"/>
      <c r="L1166" s="6">
        <f>[1]PEMBERKASAN!$I1166-[1]PEMBERKASAN!$J1166-[1]PEMBERKASAN!$K1166</f>
        <v>0</v>
      </c>
      <c r="N1166" s="6">
        <f>[1]PEMBERKASAN!$L1166-[1]PEMBERKASAN!$M1166</f>
        <v>0</v>
      </c>
    </row>
    <row r="1167" spans="1:14" ht="15" customHeight="1">
      <c r="A1167" s="6">
        <f t="shared" si="18"/>
        <v>1162</v>
      </c>
      <c r="C1167" s="160"/>
      <c r="D1167" s="160"/>
      <c r="L1167" s="6">
        <f>[1]PEMBERKASAN!$I1167-[1]PEMBERKASAN!$J1167-[1]PEMBERKASAN!$K1167</f>
        <v>0</v>
      </c>
      <c r="N1167" s="6">
        <f>[1]PEMBERKASAN!$L1167-[1]PEMBERKASAN!$M1167</f>
        <v>0</v>
      </c>
    </row>
    <row r="1168" spans="1:14" ht="15" customHeight="1">
      <c r="A1168" s="6">
        <f t="shared" si="18"/>
        <v>1163</v>
      </c>
      <c r="C1168" s="160"/>
      <c r="D1168" s="160"/>
      <c r="L1168" s="6">
        <f>[1]PEMBERKASAN!$I1168-[1]PEMBERKASAN!$J1168-[1]PEMBERKASAN!$K1168</f>
        <v>0</v>
      </c>
      <c r="N1168" s="6">
        <f>[1]PEMBERKASAN!$L1168-[1]PEMBERKASAN!$M1168</f>
        <v>0</v>
      </c>
    </row>
    <row r="1169" spans="1:14" ht="15" customHeight="1">
      <c r="A1169" s="6">
        <f t="shared" si="18"/>
        <v>1164</v>
      </c>
      <c r="C1169" s="160"/>
      <c r="D1169" s="160"/>
      <c r="L1169" s="6">
        <f>[1]PEMBERKASAN!$I1169-[1]PEMBERKASAN!$J1169-[1]PEMBERKASAN!$K1169</f>
        <v>0</v>
      </c>
      <c r="N1169" s="6">
        <f>[1]PEMBERKASAN!$L1169-[1]PEMBERKASAN!$M1169</f>
        <v>0</v>
      </c>
    </row>
    <row r="1170" spans="1:14" ht="15" customHeight="1">
      <c r="A1170" s="6">
        <f t="shared" si="18"/>
        <v>1165</v>
      </c>
      <c r="C1170" s="160"/>
      <c r="D1170" s="160"/>
      <c r="L1170" s="6">
        <f>[1]PEMBERKASAN!$I1170-[1]PEMBERKASAN!$J1170-[1]PEMBERKASAN!$K1170</f>
        <v>0</v>
      </c>
      <c r="N1170" s="6">
        <f>[1]PEMBERKASAN!$L1170-[1]PEMBERKASAN!$M1170</f>
        <v>0</v>
      </c>
    </row>
    <row r="1171" spans="1:14" ht="15" customHeight="1">
      <c r="A1171" s="6">
        <f t="shared" si="18"/>
        <v>1166</v>
      </c>
      <c r="C1171" s="160"/>
      <c r="D1171" s="160"/>
      <c r="L1171" s="6">
        <f>[1]PEMBERKASAN!$I1171-[1]PEMBERKASAN!$J1171-[1]PEMBERKASAN!$K1171</f>
        <v>0</v>
      </c>
      <c r="N1171" s="6">
        <f>[1]PEMBERKASAN!$L1171-[1]PEMBERKASAN!$M1171</f>
        <v>0</v>
      </c>
    </row>
    <row r="1172" spans="1:14" ht="15" customHeight="1">
      <c r="A1172" s="6">
        <f t="shared" si="18"/>
        <v>1167</v>
      </c>
      <c r="C1172" s="160"/>
      <c r="D1172" s="160"/>
      <c r="L1172" s="6">
        <f>[1]PEMBERKASAN!$I1172-[1]PEMBERKASAN!$J1172-[1]PEMBERKASAN!$K1172</f>
        <v>0</v>
      </c>
      <c r="N1172" s="6">
        <f>[1]PEMBERKASAN!$L1172-[1]PEMBERKASAN!$M1172</f>
        <v>0</v>
      </c>
    </row>
    <row r="1173" spans="1:14" ht="15" customHeight="1">
      <c r="A1173" s="6">
        <f t="shared" si="18"/>
        <v>1168</v>
      </c>
      <c r="C1173" s="160"/>
      <c r="D1173" s="160"/>
      <c r="L1173" s="6">
        <f>[1]PEMBERKASAN!$I1173-[1]PEMBERKASAN!$J1173-[1]PEMBERKASAN!$K1173</f>
        <v>0</v>
      </c>
      <c r="N1173" s="6">
        <f>[1]PEMBERKASAN!$L1173-[1]PEMBERKASAN!$M1173</f>
        <v>0</v>
      </c>
    </row>
    <row r="1174" spans="1:14" ht="15" customHeight="1">
      <c r="A1174" s="6">
        <f t="shared" si="18"/>
        <v>1169</v>
      </c>
      <c r="C1174" s="160"/>
      <c r="D1174" s="160"/>
      <c r="L1174" s="6">
        <f>[1]PEMBERKASAN!$I1174-[1]PEMBERKASAN!$J1174-[1]PEMBERKASAN!$K1174</f>
        <v>0</v>
      </c>
      <c r="N1174" s="6">
        <f>[1]PEMBERKASAN!$L1174-[1]PEMBERKASAN!$M1174</f>
        <v>0</v>
      </c>
    </row>
    <row r="1175" spans="1:14" ht="15" customHeight="1">
      <c r="A1175" s="6">
        <f t="shared" si="18"/>
        <v>1170</v>
      </c>
      <c r="C1175" s="160"/>
      <c r="D1175" s="160"/>
      <c r="L1175" s="6">
        <f>[1]PEMBERKASAN!$I1175-[1]PEMBERKASAN!$J1175-[1]PEMBERKASAN!$K1175</f>
        <v>0</v>
      </c>
      <c r="N1175" s="6">
        <f>[1]PEMBERKASAN!$L1175-[1]PEMBERKASAN!$M1175</f>
        <v>0</v>
      </c>
    </row>
    <row r="1176" spans="1:14" ht="15" customHeight="1">
      <c r="A1176" s="6">
        <f t="shared" si="18"/>
        <v>1171</v>
      </c>
      <c r="C1176" s="160"/>
      <c r="D1176" s="160"/>
      <c r="L1176" s="6">
        <f>[1]PEMBERKASAN!$I1176-[1]PEMBERKASAN!$J1176-[1]PEMBERKASAN!$K1176</f>
        <v>0</v>
      </c>
      <c r="N1176" s="6">
        <f>[1]PEMBERKASAN!$L1176-[1]PEMBERKASAN!$M1176</f>
        <v>0</v>
      </c>
    </row>
    <row r="1177" spans="1:14" ht="15" customHeight="1">
      <c r="A1177" s="6">
        <f t="shared" si="18"/>
        <v>1172</v>
      </c>
      <c r="C1177" s="160"/>
      <c r="D1177" s="160"/>
      <c r="L1177" s="6">
        <f>[1]PEMBERKASAN!$I1177-[1]PEMBERKASAN!$J1177-[1]PEMBERKASAN!$K1177</f>
        <v>0</v>
      </c>
      <c r="N1177" s="6">
        <f>[1]PEMBERKASAN!$L1177-[1]PEMBERKASAN!$M1177</f>
        <v>0</v>
      </c>
    </row>
    <row r="1178" spans="1:14" ht="15" customHeight="1">
      <c r="A1178" s="6">
        <f t="shared" si="18"/>
        <v>1173</v>
      </c>
      <c r="C1178" s="160"/>
      <c r="D1178" s="160"/>
      <c r="L1178" s="6">
        <f>[1]PEMBERKASAN!$I1178-[1]PEMBERKASAN!$J1178-[1]PEMBERKASAN!$K1178</f>
        <v>0</v>
      </c>
      <c r="N1178" s="6">
        <f>[1]PEMBERKASAN!$L1178-[1]PEMBERKASAN!$M1178</f>
        <v>0</v>
      </c>
    </row>
    <row r="1179" spans="1:14" ht="15" customHeight="1">
      <c r="A1179" s="6">
        <f t="shared" si="18"/>
        <v>1174</v>
      </c>
      <c r="C1179" s="160"/>
      <c r="D1179" s="160"/>
      <c r="L1179" s="6">
        <f>[1]PEMBERKASAN!$I1179-[1]PEMBERKASAN!$J1179-[1]PEMBERKASAN!$K1179</f>
        <v>0</v>
      </c>
      <c r="N1179" s="6">
        <f>[1]PEMBERKASAN!$L1179-[1]PEMBERKASAN!$M1179</f>
        <v>0</v>
      </c>
    </row>
    <row r="1180" spans="1:14" ht="15" customHeight="1">
      <c r="A1180" s="6">
        <f t="shared" si="18"/>
        <v>1175</v>
      </c>
      <c r="C1180" s="160"/>
      <c r="D1180" s="160"/>
      <c r="L1180" s="6">
        <f>[1]PEMBERKASAN!$I1180-[1]PEMBERKASAN!$J1180-[1]PEMBERKASAN!$K1180</f>
        <v>0</v>
      </c>
      <c r="N1180" s="6">
        <f>[1]PEMBERKASAN!$L1180-[1]PEMBERKASAN!$M1180</f>
        <v>0</v>
      </c>
    </row>
    <row r="1181" spans="1:14" ht="15" customHeight="1">
      <c r="A1181" s="6">
        <f t="shared" si="18"/>
        <v>1176</v>
      </c>
      <c r="C1181" s="160"/>
      <c r="D1181" s="160"/>
      <c r="L1181" s="6">
        <f>[1]PEMBERKASAN!$I1181-[1]PEMBERKASAN!$J1181-[1]PEMBERKASAN!$K1181</f>
        <v>0</v>
      </c>
      <c r="N1181" s="6">
        <f>[1]PEMBERKASAN!$L1181-[1]PEMBERKASAN!$M1181</f>
        <v>0</v>
      </c>
    </row>
    <row r="1182" spans="1:14" ht="15" customHeight="1">
      <c r="A1182" s="6">
        <f t="shared" si="18"/>
        <v>1177</v>
      </c>
      <c r="C1182" s="160"/>
      <c r="D1182" s="160"/>
      <c r="L1182" s="6">
        <f>[1]PEMBERKASAN!$I1182-[1]PEMBERKASAN!$J1182-[1]PEMBERKASAN!$K1182</f>
        <v>0</v>
      </c>
      <c r="N1182" s="6">
        <f>[1]PEMBERKASAN!$L1182-[1]PEMBERKASAN!$M1182</f>
        <v>0</v>
      </c>
    </row>
    <row r="1183" spans="1:14" ht="15" customHeight="1">
      <c r="A1183" s="6">
        <f t="shared" si="18"/>
        <v>1178</v>
      </c>
      <c r="C1183" s="160"/>
      <c r="D1183" s="160"/>
      <c r="L1183" s="6">
        <f>[1]PEMBERKASAN!$I1183-[1]PEMBERKASAN!$J1183-[1]PEMBERKASAN!$K1183</f>
        <v>0</v>
      </c>
      <c r="N1183" s="6">
        <f>[1]PEMBERKASAN!$L1183-[1]PEMBERKASAN!$M1183</f>
        <v>0</v>
      </c>
    </row>
    <row r="1184" spans="1:14" ht="15" customHeight="1">
      <c r="A1184" s="6">
        <f t="shared" si="18"/>
        <v>1179</v>
      </c>
      <c r="C1184" s="160"/>
      <c r="D1184" s="160"/>
      <c r="L1184" s="6">
        <f>[1]PEMBERKASAN!$I1184-[1]PEMBERKASAN!$J1184-[1]PEMBERKASAN!$K1184</f>
        <v>0</v>
      </c>
      <c r="N1184" s="6">
        <f>[1]PEMBERKASAN!$L1184-[1]PEMBERKASAN!$M1184</f>
        <v>0</v>
      </c>
    </row>
    <row r="1185" spans="1:14" ht="15" customHeight="1">
      <c r="A1185" s="6">
        <f t="shared" si="18"/>
        <v>1180</v>
      </c>
      <c r="C1185" s="160"/>
      <c r="D1185" s="160"/>
      <c r="L1185" s="6">
        <f>[1]PEMBERKASAN!$I1185-[1]PEMBERKASAN!$J1185-[1]PEMBERKASAN!$K1185</f>
        <v>0</v>
      </c>
      <c r="N1185" s="6">
        <f>[1]PEMBERKASAN!$L1185-[1]PEMBERKASAN!$M1185</f>
        <v>0</v>
      </c>
    </row>
    <row r="1186" spans="1:14" ht="15" customHeight="1">
      <c r="A1186" s="6">
        <f t="shared" si="18"/>
        <v>1181</v>
      </c>
      <c r="C1186" s="160"/>
      <c r="D1186" s="160"/>
      <c r="L1186" s="6">
        <f>[1]PEMBERKASAN!$I1186-[1]PEMBERKASAN!$J1186-[1]PEMBERKASAN!$K1186</f>
        <v>0</v>
      </c>
      <c r="N1186" s="6">
        <f>[1]PEMBERKASAN!$L1186-[1]PEMBERKASAN!$M1186</f>
        <v>0</v>
      </c>
    </row>
    <row r="1187" spans="1:14" ht="15" customHeight="1">
      <c r="A1187" s="6">
        <f t="shared" si="18"/>
        <v>1182</v>
      </c>
      <c r="C1187" s="160"/>
      <c r="D1187" s="160"/>
      <c r="L1187" s="6">
        <f>[1]PEMBERKASAN!$I1187-[1]PEMBERKASAN!$J1187-[1]PEMBERKASAN!$K1187</f>
        <v>0</v>
      </c>
      <c r="N1187" s="6">
        <f>[1]PEMBERKASAN!$L1187-[1]PEMBERKASAN!$M1187</f>
        <v>0</v>
      </c>
    </row>
    <row r="1188" spans="1:14" ht="15" customHeight="1">
      <c r="A1188" s="6">
        <f t="shared" si="18"/>
        <v>1183</v>
      </c>
      <c r="C1188" s="160"/>
      <c r="D1188" s="160"/>
      <c r="L1188" s="6">
        <f>[1]PEMBERKASAN!$I1188-[1]PEMBERKASAN!$J1188-[1]PEMBERKASAN!$K1188</f>
        <v>0</v>
      </c>
      <c r="N1188" s="6">
        <f>[1]PEMBERKASAN!$L1188-[1]PEMBERKASAN!$M1188</f>
        <v>0</v>
      </c>
    </row>
    <row r="1189" spans="1:14" ht="15" customHeight="1">
      <c r="A1189" s="6">
        <f t="shared" si="18"/>
        <v>1184</v>
      </c>
      <c r="C1189" s="160"/>
      <c r="D1189" s="160"/>
      <c r="L1189" s="6">
        <f>[1]PEMBERKASAN!$I1189-[1]PEMBERKASAN!$J1189-[1]PEMBERKASAN!$K1189</f>
        <v>0</v>
      </c>
      <c r="N1189" s="6">
        <f>[1]PEMBERKASAN!$L1189-[1]PEMBERKASAN!$M1189</f>
        <v>0</v>
      </c>
    </row>
    <row r="1190" spans="1:14" ht="15" customHeight="1">
      <c r="A1190" s="6">
        <f t="shared" si="18"/>
        <v>1185</v>
      </c>
      <c r="C1190" s="160"/>
      <c r="D1190" s="160"/>
      <c r="L1190" s="6">
        <f>[1]PEMBERKASAN!$I1190-[1]PEMBERKASAN!$J1190-[1]PEMBERKASAN!$K1190</f>
        <v>0</v>
      </c>
      <c r="N1190" s="6">
        <f>[1]PEMBERKASAN!$L1190-[1]PEMBERKASAN!$M1190</f>
        <v>0</v>
      </c>
    </row>
    <row r="1191" spans="1:14" ht="15" customHeight="1">
      <c r="A1191" s="6">
        <f t="shared" si="18"/>
        <v>1186</v>
      </c>
      <c r="C1191" s="160"/>
      <c r="D1191" s="160"/>
      <c r="L1191" s="6">
        <f>[1]PEMBERKASAN!$I1191-[1]PEMBERKASAN!$J1191-[1]PEMBERKASAN!$K1191</f>
        <v>0</v>
      </c>
      <c r="N1191" s="6">
        <f>[1]PEMBERKASAN!$L1191-[1]PEMBERKASAN!$M1191</f>
        <v>0</v>
      </c>
    </row>
    <row r="1192" spans="1:14" ht="15" customHeight="1">
      <c r="A1192" s="6">
        <f t="shared" si="18"/>
        <v>1187</v>
      </c>
      <c r="C1192" s="160"/>
      <c r="D1192" s="160"/>
      <c r="L1192" s="6">
        <f>[1]PEMBERKASAN!$I1192-[1]PEMBERKASAN!$J1192-[1]PEMBERKASAN!$K1192</f>
        <v>0</v>
      </c>
      <c r="N1192" s="6">
        <f>[1]PEMBERKASAN!$L1192-[1]PEMBERKASAN!$M1192</f>
        <v>0</v>
      </c>
    </row>
    <row r="1193" spans="1:14" ht="15" customHeight="1">
      <c r="A1193" s="6">
        <f t="shared" si="18"/>
        <v>1188</v>
      </c>
      <c r="C1193" s="160"/>
      <c r="D1193" s="160"/>
      <c r="L1193" s="6">
        <f>[1]PEMBERKASAN!$I1193-[1]PEMBERKASAN!$J1193-[1]PEMBERKASAN!$K1193</f>
        <v>0</v>
      </c>
      <c r="N1193" s="6">
        <f>[1]PEMBERKASAN!$L1193-[1]PEMBERKASAN!$M1193</f>
        <v>0</v>
      </c>
    </row>
    <row r="1194" spans="1:14" ht="15" customHeight="1">
      <c r="A1194" s="6">
        <f t="shared" si="18"/>
        <v>1189</v>
      </c>
      <c r="C1194" s="160"/>
      <c r="D1194" s="160"/>
      <c r="L1194" s="6">
        <f>[1]PEMBERKASAN!$I1194-[1]PEMBERKASAN!$J1194-[1]PEMBERKASAN!$K1194</f>
        <v>0</v>
      </c>
      <c r="N1194" s="6">
        <f>[1]PEMBERKASAN!$L1194-[1]PEMBERKASAN!$M1194</f>
        <v>0</v>
      </c>
    </row>
    <row r="1195" spans="1:14" ht="15" customHeight="1">
      <c r="A1195" s="6">
        <f t="shared" si="18"/>
        <v>1190</v>
      </c>
      <c r="C1195" s="160"/>
      <c r="D1195" s="160"/>
      <c r="L1195" s="6">
        <f>[1]PEMBERKASAN!$I1195-[1]PEMBERKASAN!$J1195-[1]PEMBERKASAN!$K1195</f>
        <v>0</v>
      </c>
      <c r="N1195" s="6">
        <f>[1]PEMBERKASAN!$L1195-[1]PEMBERKASAN!$M1195</f>
        <v>0</v>
      </c>
    </row>
    <row r="1196" spans="1:14" ht="15" customHeight="1">
      <c r="A1196" s="6">
        <f t="shared" si="18"/>
        <v>1191</v>
      </c>
      <c r="C1196" s="160"/>
      <c r="D1196" s="160"/>
      <c r="L1196" s="6">
        <f>[1]PEMBERKASAN!$I1196-[1]PEMBERKASAN!$J1196-[1]PEMBERKASAN!$K1196</f>
        <v>0</v>
      </c>
      <c r="N1196" s="6">
        <f>[1]PEMBERKASAN!$L1196-[1]PEMBERKASAN!$M1196</f>
        <v>0</v>
      </c>
    </row>
    <row r="1197" spans="1:14" ht="15" customHeight="1">
      <c r="A1197" s="6">
        <f t="shared" ref="A1197:A1260" si="19">A1196+1</f>
        <v>1192</v>
      </c>
      <c r="C1197" s="160"/>
      <c r="D1197" s="160"/>
      <c r="L1197" s="6">
        <f>[1]PEMBERKASAN!$I1197-[1]PEMBERKASAN!$J1197-[1]PEMBERKASAN!$K1197</f>
        <v>0</v>
      </c>
      <c r="N1197" s="6">
        <f>[1]PEMBERKASAN!$L1197-[1]PEMBERKASAN!$M1197</f>
        <v>0</v>
      </c>
    </row>
    <row r="1198" spans="1:14" ht="15" customHeight="1">
      <c r="A1198" s="6">
        <f t="shared" si="19"/>
        <v>1193</v>
      </c>
      <c r="C1198" s="160"/>
      <c r="D1198" s="160"/>
      <c r="L1198" s="6">
        <f>[1]PEMBERKASAN!$I1198-[1]PEMBERKASAN!$J1198-[1]PEMBERKASAN!$K1198</f>
        <v>0</v>
      </c>
      <c r="N1198" s="6">
        <f>[1]PEMBERKASAN!$L1198-[1]PEMBERKASAN!$M1198</f>
        <v>0</v>
      </c>
    </row>
    <row r="1199" spans="1:14" ht="15" customHeight="1">
      <c r="A1199" s="6">
        <f t="shared" si="19"/>
        <v>1194</v>
      </c>
      <c r="C1199" s="160"/>
      <c r="D1199" s="160"/>
      <c r="L1199" s="6">
        <f>[1]PEMBERKASAN!$I1199-[1]PEMBERKASAN!$J1199-[1]PEMBERKASAN!$K1199</f>
        <v>0</v>
      </c>
      <c r="N1199" s="6">
        <f>[1]PEMBERKASAN!$L1199-[1]PEMBERKASAN!$M1199</f>
        <v>0</v>
      </c>
    </row>
    <row r="1200" spans="1:14" ht="15" customHeight="1">
      <c r="A1200" s="6">
        <f t="shared" si="19"/>
        <v>1195</v>
      </c>
      <c r="C1200" s="160"/>
      <c r="D1200" s="160"/>
      <c r="L1200" s="6">
        <f>[1]PEMBERKASAN!$I1200-[1]PEMBERKASAN!$J1200-[1]PEMBERKASAN!$K1200</f>
        <v>0</v>
      </c>
      <c r="N1200" s="6">
        <f>[1]PEMBERKASAN!$L1200-[1]PEMBERKASAN!$M1200</f>
        <v>0</v>
      </c>
    </row>
    <row r="1201" spans="1:14" ht="15" customHeight="1">
      <c r="A1201" s="6">
        <f t="shared" si="19"/>
        <v>1196</v>
      </c>
      <c r="C1201" s="160"/>
      <c r="D1201" s="160"/>
      <c r="L1201" s="6">
        <f>[1]PEMBERKASAN!$I1201-[1]PEMBERKASAN!$J1201-[1]PEMBERKASAN!$K1201</f>
        <v>0</v>
      </c>
      <c r="N1201" s="6">
        <f>[1]PEMBERKASAN!$L1201-[1]PEMBERKASAN!$M1201</f>
        <v>0</v>
      </c>
    </row>
    <row r="1202" spans="1:14" ht="15" customHeight="1">
      <c r="A1202" s="6">
        <f t="shared" si="19"/>
        <v>1197</v>
      </c>
      <c r="C1202" s="160"/>
      <c r="D1202" s="160"/>
      <c r="L1202" s="6">
        <f>[1]PEMBERKASAN!$I1202-[1]PEMBERKASAN!$J1202-[1]PEMBERKASAN!$K1202</f>
        <v>0</v>
      </c>
      <c r="N1202" s="6">
        <f>[1]PEMBERKASAN!$L1202-[1]PEMBERKASAN!$M1202</f>
        <v>0</v>
      </c>
    </row>
    <row r="1203" spans="1:14" ht="15" customHeight="1">
      <c r="A1203" s="6">
        <f t="shared" si="19"/>
        <v>1198</v>
      </c>
      <c r="C1203" s="160"/>
      <c r="D1203" s="160"/>
      <c r="L1203" s="6">
        <f>[1]PEMBERKASAN!$I1203-[1]PEMBERKASAN!$J1203-[1]PEMBERKASAN!$K1203</f>
        <v>0</v>
      </c>
      <c r="N1203" s="6">
        <f>[1]PEMBERKASAN!$L1203-[1]PEMBERKASAN!$M1203</f>
        <v>0</v>
      </c>
    </row>
    <row r="1204" spans="1:14" ht="15" customHeight="1">
      <c r="A1204" s="6">
        <f t="shared" si="19"/>
        <v>1199</v>
      </c>
      <c r="C1204" s="160"/>
      <c r="D1204" s="160"/>
      <c r="L1204" s="6">
        <f>[1]PEMBERKASAN!$I1204-[1]PEMBERKASAN!$J1204-[1]PEMBERKASAN!$K1204</f>
        <v>0</v>
      </c>
      <c r="N1204" s="6">
        <f>[1]PEMBERKASAN!$L1204-[1]PEMBERKASAN!$M1204</f>
        <v>0</v>
      </c>
    </row>
    <row r="1205" spans="1:14" ht="15" customHeight="1">
      <c r="A1205" s="6">
        <f t="shared" si="19"/>
        <v>1200</v>
      </c>
      <c r="C1205" s="160"/>
      <c r="D1205" s="160"/>
      <c r="L1205" s="6">
        <f>[1]PEMBERKASAN!$I1205-[1]PEMBERKASAN!$J1205-[1]PEMBERKASAN!$K1205</f>
        <v>0</v>
      </c>
      <c r="N1205" s="6">
        <f>[1]PEMBERKASAN!$L1205-[1]PEMBERKASAN!$M1205</f>
        <v>0</v>
      </c>
    </row>
    <row r="1206" spans="1:14" ht="15" customHeight="1">
      <c r="A1206" s="6">
        <f t="shared" si="19"/>
        <v>1201</v>
      </c>
      <c r="C1206" s="160"/>
      <c r="D1206" s="160"/>
      <c r="L1206" s="6">
        <f>[1]PEMBERKASAN!$I1206-[1]PEMBERKASAN!$J1206-[1]PEMBERKASAN!$K1206</f>
        <v>0</v>
      </c>
      <c r="N1206" s="6">
        <f>[1]PEMBERKASAN!$L1206-[1]PEMBERKASAN!$M1206</f>
        <v>0</v>
      </c>
    </row>
    <row r="1207" spans="1:14" ht="15" customHeight="1">
      <c r="A1207" s="6">
        <f t="shared" si="19"/>
        <v>1202</v>
      </c>
      <c r="C1207" s="160"/>
      <c r="D1207" s="160"/>
      <c r="L1207" s="6">
        <f>[1]PEMBERKASAN!$I1207-[1]PEMBERKASAN!$J1207-[1]PEMBERKASAN!$K1207</f>
        <v>0</v>
      </c>
      <c r="N1207" s="6">
        <f>[1]PEMBERKASAN!$L1207-[1]PEMBERKASAN!$M1207</f>
        <v>0</v>
      </c>
    </row>
    <row r="1208" spans="1:14" ht="15" customHeight="1">
      <c r="A1208" s="6">
        <f t="shared" si="19"/>
        <v>1203</v>
      </c>
      <c r="C1208" s="160"/>
      <c r="D1208" s="160"/>
      <c r="L1208" s="6">
        <f>[1]PEMBERKASAN!$I1208-[1]PEMBERKASAN!$J1208-[1]PEMBERKASAN!$K1208</f>
        <v>0</v>
      </c>
      <c r="N1208" s="6">
        <f>[1]PEMBERKASAN!$L1208-[1]PEMBERKASAN!$M1208</f>
        <v>0</v>
      </c>
    </row>
    <row r="1209" spans="1:14" ht="15" customHeight="1">
      <c r="A1209" s="6">
        <f t="shared" si="19"/>
        <v>1204</v>
      </c>
      <c r="C1209" s="160"/>
      <c r="D1209" s="160"/>
      <c r="L1209" s="6">
        <f>[1]PEMBERKASAN!$I1209-[1]PEMBERKASAN!$J1209-[1]PEMBERKASAN!$K1209</f>
        <v>0</v>
      </c>
      <c r="N1209" s="6">
        <f>[1]PEMBERKASAN!$L1209-[1]PEMBERKASAN!$M1209</f>
        <v>0</v>
      </c>
    </row>
    <row r="1210" spans="1:14" ht="15" customHeight="1">
      <c r="A1210" s="6">
        <f t="shared" si="19"/>
        <v>1205</v>
      </c>
      <c r="C1210" s="160"/>
      <c r="D1210" s="160"/>
      <c r="L1210" s="6">
        <f>[1]PEMBERKASAN!$I1210-[1]PEMBERKASAN!$J1210-[1]PEMBERKASAN!$K1210</f>
        <v>0</v>
      </c>
      <c r="N1210" s="6">
        <f>[1]PEMBERKASAN!$L1210-[1]PEMBERKASAN!$M1210</f>
        <v>0</v>
      </c>
    </row>
    <row r="1211" spans="1:14" ht="15" customHeight="1">
      <c r="A1211" s="6">
        <f t="shared" si="19"/>
        <v>1206</v>
      </c>
      <c r="C1211" s="160"/>
      <c r="D1211" s="160"/>
      <c r="L1211" s="6">
        <f>[1]PEMBERKASAN!$I1211-[1]PEMBERKASAN!$J1211-[1]PEMBERKASAN!$K1211</f>
        <v>0</v>
      </c>
      <c r="N1211" s="6">
        <f>[1]PEMBERKASAN!$L1211-[1]PEMBERKASAN!$M1211</f>
        <v>0</v>
      </c>
    </row>
    <row r="1212" spans="1:14" ht="15" customHeight="1">
      <c r="A1212" s="6">
        <f t="shared" si="19"/>
        <v>1207</v>
      </c>
      <c r="C1212" s="160"/>
      <c r="D1212" s="160"/>
      <c r="L1212" s="6">
        <f>[1]PEMBERKASAN!$I1212-[1]PEMBERKASAN!$J1212-[1]PEMBERKASAN!$K1212</f>
        <v>0</v>
      </c>
      <c r="N1212" s="6">
        <f>[1]PEMBERKASAN!$L1212-[1]PEMBERKASAN!$M1212</f>
        <v>0</v>
      </c>
    </row>
    <row r="1213" spans="1:14" ht="15" customHeight="1">
      <c r="A1213" s="6">
        <f t="shared" si="19"/>
        <v>1208</v>
      </c>
      <c r="C1213" s="160"/>
      <c r="D1213" s="160"/>
      <c r="L1213" s="6">
        <f>[1]PEMBERKASAN!$I1213-[1]PEMBERKASAN!$J1213-[1]PEMBERKASAN!$K1213</f>
        <v>0</v>
      </c>
      <c r="N1213" s="6">
        <f>[1]PEMBERKASAN!$L1213-[1]PEMBERKASAN!$M1213</f>
        <v>0</v>
      </c>
    </row>
    <row r="1214" spans="1:14" ht="15" customHeight="1">
      <c r="A1214" s="6">
        <f t="shared" si="19"/>
        <v>1209</v>
      </c>
      <c r="C1214" s="160"/>
      <c r="D1214" s="160"/>
      <c r="L1214" s="6">
        <f>[1]PEMBERKASAN!$I1214-[1]PEMBERKASAN!$J1214-[1]PEMBERKASAN!$K1214</f>
        <v>0</v>
      </c>
      <c r="N1214" s="6">
        <f>[1]PEMBERKASAN!$L1214-[1]PEMBERKASAN!$M1214</f>
        <v>0</v>
      </c>
    </row>
    <row r="1215" spans="1:14" ht="15" customHeight="1">
      <c r="A1215" s="6">
        <f t="shared" si="19"/>
        <v>1210</v>
      </c>
      <c r="C1215" s="160"/>
      <c r="D1215" s="160"/>
      <c r="L1215" s="6">
        <f>[1]PEMBERKASAN!$I1215-[1]PEMBERKASAN!$J1215-[1]PEMBERKASAN!$K1215</f>
        <v>0</v>
      </c>
      <c r="N1215" s="6">
        <f>[1]PEMBERKASAN!$L1215-[1]PEMBERKASAN!$M1215</f>
        <v>0</v>
      </c>
    </row>
    <row r="1216" spans="1:14" ht="15" customHeight="1">
      <c r="A1216" s="6">
        <f t="shared" si="19"/>
        <v>1211</v>
      </c>
      <c r="C1216" s="160"/>
      <c r="D1216" s="160"/>
      <c r="L1216" s="6">
        <f>[1]PEMBERKASAN!$I1216-[1]PEMBERKASAN!$J1216-[1]PEMBERKASAN!$K1216</f>
        <v>0</v>
      </c>
      <c r="N1216" s="6">
        <f>[1]PEMBERKASAN!$L1216-[1]PEMBERKASAN!$M1216</f>
        <v>0</v>
      </c>
    </row>
    <row r="1217" spans="1:14" ht="15" customHeight="1">
      <c r="A1217" s="6">
        <f t="shared" si="19"/>
        <v>1212</v>
      </c>
      <c r="C1217" s="160"/>
      <c r="D1217" s="160"/>
      <c r="L1217" s="6">
        <f>[1]PEMBERKASAN!$I1217-[1]PEMBERKASAN!$J1217-[1]PEMBERKASAN!$K1217</f>
        <v>0</v>
      </c>
      <c r="N1217" s="6">
        <f>[1]PEMBERKASAN!$L1217-[1]PEMBERKASAN!$M1217</f>
        <v>0</v>
      </c>
    </row>
    <row r="1218" spans="1:14" ht="15" customHeight="1">
      <c r="A1218" s="6">
        <f t="shared" si="19"/>
        <v>1213</v>
      </c>
      <c r="C1218" s="160"/>
      <c r="D1218" s="160"/>
      <c r="L1218" s="6">
        <f>[1]PEMBERKASAN!$I1218-[1]PEMBERKASAN!$J1218-[1]PEMBERKASAN!$K1218</f>
        <v>0</v>
      </c>
      <c r="N1218" s="6">
        <f>[1]PEMBERKASAN!$L1218-[1]PEMBERKASAN!$M1218</f>
        <v>0</v>
      </c>
    </row>
    <row r="1219" spans="1:14" ht="15" customHeight="1">
      <c r="A1219" s="6">
        <f t="shared" si="19"/>
        <v>1214</v>
      </c>
      <c r="C1219" s="160"/>
      <c r="D1219" s="160"/>
      <c r="L1219" s="6">
        <f>[1]PEMBERKASAN!$I1219-[1]PEMBERKASAN!$J1219-[1]PEMBERKASAN!$K1219</f>
        <v>0</v>
      </c>
      <c r="N1219" s="6">
        <f>[1]PEMBERKASAN!$L1219-[1]PEMBERKASAN!$M1219</f>
        <v>0</v>
      </c>
    </row>
    <row r="1220" spans="1:14" ht="15" customHeight="1">
      <c r="A1220" s="6">
        <f t="shared" si="19"/>
        <v>1215</v>
      </c>
      <c r="C1220" s="160"/>
      <c r="D1220" s="160"/>
      <c r="L1220" s="6">
        <f>[1]PEMBERKASAN!$I1220-[1]PEMBERKASAN!$J1220-[1]PEMBERKASAN!$K1220</f>
        <v>0</v>
      </c>
      <c r="N1220" s="6">
        <f>[1]PEMBERKASAN!$L1220-[1]PEMBERKASAN!$M1220</f>
        <v>0</v>
      </c>
    </row>
    <row r="1221" spans="1:14" ht="15" customHeight="1">
      <c r="A1221" s="6">
        <f t="shared" si="19"/>
        <v>1216</v>
      </c>
      <c r="C1221" s="160"/>
      <c r="D1221" s="160"/>
      <c r="L1221" s="6">
        <f>[1]PEMBERKASAN!$I1221-[1]PEMBERKASAN!$J1221-[1]PEMBERKASAN!$K1221</f>
        <v>0</v>
      </c>
      <c r="N1221" s="6">
        <f>[1]PEMBERKASAN!$L1221-[1]PEMBERKASAN!$M1221</f>
        <v>0</v>
      </c>
    </row>
    <row r="1222" spans="1:14" ht="15" customHeight="1">
      <c r="A1222" s="6">
        <f t="shared" si="19"/>
        <v>1217</v>
      </c>
      <c r="C1222" s="160"/>
      <c r="D1222" s="160"/>
      <c r="L1222" s="6">
        <f>[1]PEMBERKASAN!$I1222-[1]PEMBERKASAN!$J1222-[1]PEMBERKASAN!$K1222</f>
        <v>0</v>
      </c>
      <c r="N1222" s="6">
        <f>[1]PEMBERKASAN!$L1222-[1]PEMBERKASAN!$M1222</f>
        <v>0</v>
      </c>
    </row>
    <row r="1223" spans="1:14" ht="15" customHeight="1">
      <c r="A1223" s="6">
        <f t="shared" si="19"/>
        <v>1218</v>
      </c>
      <c r="C1223" s="160"/>
      <c r="D1223" s="160"/>
      <c r="L1223" s="6">
        <f>[1]PEMBERKASAN!$I1223-[1]PEMBERKASAN!$J1223-[1]PEMBERKASAN!$K1223</f>
        <v>0</v>
      </c>
      <c r="N1223" s="6">
        <f>[1]PEMBERKASAN!$L1223-[1]PEMBERKASAN!$M1223</f>
        <v>0</v>
      </c>
    </row>
    <row r="1224" spans="1:14" ht="15" customHeight="1">
      <c r="A1224" s="6">
        <f t="shared" si="19"/>
        <v>1219</v>
      </c>
      <c r="C1224" s="160"/>
      <c r="D1224" s="160"/>
      <c r="L1224" s="6">
        <f>[1]PEMBERKASAN!$I1224-[1]PEMBERKASAN!$J1224-[1]PEMBERKASAN!$K1224</f>
        <v>0</v>
      </c>
      <c r="N1224" s="6">
        <f>[1]PEMBERKASAN!$L1224-[1]PEMBERKASAN!$M1224</f>
        <v>0</v>
      </c>
    </row>
    <row r="1225" spans="1:14" ht="15" customHeight="1">
      <c r="A1225" s="6">
        <f t="shared" si="19"/>
        <v>1220</v>
      </c>
      <c r="C1225" s="160"/>
      <c r="D1225" s="160"/>
      <c r="L1225" s="6">
        <f>[1]PEMBERKASAN!$I1225-[1]PEMBERKASAN!$J1225-[1]PEMBERKASAN!$K1225</f>
        <v>0</v>
      </c>
      <c r="N1225" s="6">
        <f>[1]PEMBERKASAN!$L1225-[1]PEMBERKASAN!$M1225</f>
        <v>0</v>
      </c>
    </row>
    <row r="1226" spans="1:14" ht="15" customHeight="1">
      <c r="A1226" s="6">
        <f t="shared" si="19"/>
        <v>1221</v>
      </c>
      <c r="C1226" s="160"/>
      <c r="D1226" s="160"/>
      <c r="L1226" s="6">
        <f>[1]PEMBERKASAN!$I1226-[1]PEMBERKASAN!$J1226-[1]PEMBERKASAN!$K1226</f>
        <v>0</v>
      </c>
      <c r="N1226" s="6">
        <f>[1]PEMBERKASAN!$L1226-[1]PEMBERKASAN!$M1226</f>
        <v>0</v>
      </c>
    </row>
    <row r="1227" spans="1:14" ht="15" customHeight="1">
      <c r="A1227" s="6">
        <f t="shared" si="19"/>
        <v>1222</v>
      </c>
      <c r="C1227" s="160"/>
      <c r="D1227" s="160"/>
      <c r="L1227" s="6">
        <f>[1]PEMBERKASAN!$I1227-[1]PEMBERKASAN!$J1227-[1]PEMBERKASAN!$K1227</f>
        <v>0</v>
      </c>
      <c r="N1227" s="6">
        <f>[1]PEMBERKASAN!$L1227-[1]PEMBERKASAN!$M1227</f>
        <v>0</v>
      </c>
    </row>
    <row r="1228" spans="1:14" ht="15" customHeight="1">
      <c r="A1228" s="6">
        <f t="shared" si="19"/>
        <v>1223</v>
      </c>
      <c r="C1228" s="160"/>
      <c r="D1228" s="160"/>
      <c r="L1228" s="6">
        <f>[1]PEMBERKASAN!$I1228-[1]PEMBERKASAN!$J1228-[1]PEMBERKASAN!$K1228</f>
        <v>0</v>
      </c>
      <c r="N1228" s="6">
        <f>[1]PEMBERKASAN!$L1228-[1]PEMBERKASAN!$M1228</f>
        <v>0</v>
      </c>
    </row>
    <row r="1229" spans="1:14" ht="15" customHeight="1">
      <c r="A1229" s="6">
        <f t="shared" si="19"/>
        <v>1224</v>
      </c>
      <c r="C1229" s="160"/>
      <c r="D1229" s="160"/>
      <c r="L1229" s="6">
        <f>[1]PEMBERKASAN!$I1229-[1]PEMBERKASAN!$J1229-[1]PEMBERKASAN!$K1229</f>
        <v>0</v>
      </c>
      <c r="N1229" s="6">
        <f>[1]PEMBERKASAN!$L1229-[1]PEMBERKASAN!$M1229</f>
        <v>0</v>
      </c>
    </row>
    <row r="1230" spans="1:14" ht="15" customHeight="1">
      <c r="A1230" s="6">
        <f t="shared" si="19"/>
        <v>1225</v>
      </c>
      <c r="C1230" s="160"/>
      <c r="D1230" s="160"/>
      <c r="L1230" s="6">
        <f>[1]PEMBERKASAN!$I1230-[1]PEMBERKASAN!$J1230-[1]PEMBERKASAN!$K1230</f>
        <v>0</v>
      </c>
      <c r="N1230" s="6">
        <f>[1]PEMBERKASAN!$L1230-[1]PEMBERKASAN!$M1230</f>
        <v>0</v>
      </c>
    </row>
    <row r="1231" spans="1:14" ht="15" customHeight="1">
      <c r="A1231" s="6">
        <f t="shared" si="19"/>
        <v>1226</v>
      </c>
      <c r="C1231" s="160"/>
      <c r="D1231" s="160"/>
      <c r="L1231" s="6">
        <f>[1]PEMBERKASAN!$I1231-[1]PEMBERKASAN!$J1231-[1]PEMBERKASAN!$K1231</f>
        <v>0</v>
      </c>
      <c r="N1231" s="6">
        <f>[1]PEMBERKASAN!$L1231-[1]PEMBERKASAN!$M1231</f>
        <v>0</v>
      </c>
    </row>
    <row r="1232" spans="1:14" ht="15" customHeight="1">
      <c r="A1232" s="6">
        <f t="shared" si="19"/>
        <v>1227</v>
      </c>
      <c r="C1232" s="160"/>
      <c r="D1232" s="160"/>
      <c r="L1232" s="6">
        <f>[1]PEMBERKASAN!$I1232-[1]PEMBERKASAN!$J1232-[1]PEMBERKASAN!$K1232</f>
        <v>0</v>
      </c>
      <c r="N1232" s="6">
        <f>[1]PEMBERKASAN!$L1232-[1]PEMBERKASAN!$M1232</f>
        <v>0</v>
      </c>
    </row>
    <row r="1233" spans="1:14" ht="15" customHeight="1">
      <c r="A1233" s="6">
        <f t="shared" si="19"/>
        <v>1228</v>
      </c>
      <c r="C1233" s="160"/>
      <c r="D1233" s="160"/>
      <c r="L1233" s="6">
        <f>[1]PEMBERKASAN!$I1233-[1]PEMBERKASAN!$J1233-[1]PEMBERKASAN!$K1233</f>
        <v>0</v>
      </c>
      <c r="N1233" s="6">
        <f>[1]PEMBERKASAN!$L1233-[1]PEMBERKASAN!$M1233</f>
        <v>0</v>
      </c>
    </row>
    <row r="1234" spans="1:14" ht="15" customHeight="1">
      <c r="A1234" s="6">
        <f t="shared" si="19"/>
        <v>1229</v>
      </c>
      <c r="C1234" s="160"/>
      <c r="D1234" s="160"/>
      <c r="L1234" s="6">
        <f>[1]PEMBERKASAN!$I1234-[1]PEMBERKASAN!$J1234-[1]PEMBERKASAN!$K1234</f>
        <v>0</v>
      </c>
      <c r="N1234" s="6">
        <f>[1]PEMBERKASAN!$L1234-[1]PEMBERKASAN!$M1234</f>
        <v>0</v>
      </c>
    </row>
    <row r="1235" spans="1:14" ht="15" customHeight="1">
      <c r="A1235" s="6">
        <f t="shared" si="19"/>
        <v>1230</v>
      </c>
      <c r="C1235" s="160"/>
      <c r="D1235" s="160"/>
      <c r="L1235" s="6">
        <f>[1]PEMBERKASAN!$I1235-[1]PEMBERKASAN!$J1235-[1]PEMBERKASAN!$K1235</f>
        <v>0</v>
      </c>
      <c r="N1235" s="6">
        <f>[1]PEMBERKASAN!$L1235-[1]PEMBERKASAN!$M1235</f>
        <v>0</v>
      </c>
    </row>
    <row r="1236" spans="1:14" ht="15" customHeight="1">
      <c r="A1236" s="6">
        <f t="shared" si="19"/>
        <v>1231</v>
      </c>
      <c r="C1236" s="160"/>
      <c r="D1236" s="160"/>
      <c r="L1236" s="6">
        <f>[1]PEMBERKASAN!$I1236-[1]PEMBERKASAN!$J1236-[1]PEMBERKASAN!$K1236</f>
        <v>0</v>
      </c>
      <c r="N1236" s="6">
        <f>[1]PEMBERKASAN!$L1236-[1]PEMBERKASAN!$M1236</f>
        <v>0</v>
      </c>
    </row>
    <row r="1237" spans="1:14" ht="15" customHeight="1">
      <c r="A1237" s="6">
        <f t="shared" si="19"/>
        <v>1232</v>
      </c>
      <c r="C1237" s="160"/>
      <c r="D1237" s="160"/>
      <c r="L1237" s="6">
        <f>[1]PEMBERKASAN!$I1237-[1]PEMBERKASAN!$J1237-[1]PEMBERKASAN!$K1237</f>
        <v>0</v>
      </c>
      <c r="N1237" s="6">
        <f>[1]PEMBERKASAN!$L1237-[1]PEMBERKASAN!$M1237</f>
        <v>0</v>
      </c>
    </row>
    <row r="1238" spans="1:14" ht="15" customHeight="1">
      <c r="A1238" s="6">
        <f t="shared" si="19"/>
        <v>1233</v>
      </c>
      <c r="C1238" s="160"/>
      <c r="D1238" s="160"/>
      <c r="L1238" s="6">
        <f>[1]PEMBERKASAN!$I1238-[1]PEMBERKASAN!$J1238-[1]PEMBERKASAN!$K1238</f>
        <v>0</v>
      </c>
      <c r="N1238" s="6">
        <f>[1]PEMBERKASAN!$L1238-[1]PEMBERKASAN!$M1238</f>
        <v>0</v>
      </c>
    </row>
    <row r="1239" spans="1:14" ht="15" customHeight="1">
      <c r="A1239" s="6">
        <f t="shared" si="19"/>
        <v>1234</v>
      </c>
      <c r="C1239" s="160"/>
      <c r="D1239" s="160"/>
      <c r="L1239" s="6">
        <f>[1]PEMBERKASAN!$I1239-[1]PEMBERKASAN!$J1239-[1]PEMBERKASAN!$K1239</f>
        <v>0</v>
      </c>
      <c r="N1239" s="6">
        <f>[1]PEMBERKASAN!$L1239-[1]PEMBERKASAN!$M1239</f>
        <v>0</v>
      </c>
    </row>
    <row r="1240" spans="1:14" ht="15" customHeight="1">
      <c r="A1240" s="6">
        <f t="shared" si="19"/>
        <v>1235</v>
      </c>
      <c r="C1240" s="160"/>
      <c r="D1240" s="160"/>
      <c r="L1240" s="6">
        <f>[1]PEMBERKASAN!$I1240-[1]PEMBERKASAN!$J1240-[1]PEMBERKASAN!$K1240</f>
        <v>0</v>
      </c>
      <c r="N1240" s="6">
        <f>[1]PEMBERKASAN!$L1240-[1]PEMBERKASAN!$M1240</f>
        <v>0</v>
      </c>
    </row>
    <row r="1241" spans="1:14" ht="15" customHeight="1">
      <c r="A1241" s="6">
        <f t="shared" si="19"/>
        <v>1236</v>
      </c>
      <c r="C1241" s="160"/>
      <c r="D1241" s="160"/>
      <c r="L1241" s="6">
        <f>[1]PEMBERKASAN!$I1241-[1]PEMBERKASAN!$J1241-[1]PEMBERKASAN!$K1241</f>
        <v>0</v>
      </c>
      <c r="N1241" s="6">
        <f>[1]PEMBERKASAN!$L1241-[1]PEMBERKASAN!$M1241</f>
        <v>0</v>
      </c>
    </row>
    <row r="1242" spans="1:14" ht="15" customHeight="1">
      <c r="A1242" s="6">
        <f t="shared" si="19"/>
        <v>1237</v>
      </c>
      <c r="C1242" s="160"/>
      <c r="D1242" s="160"/>
      <c r="L1242" s="6">
        <f>[1]PEMBERKASAN!$I1242-[1]PEMBERKASAN!$J1242-[1]PEMBERKASAN!$K1242</f>
        <v>0</v>
      </c>
      <c r="N1242" s="6">
        <f>[1]PEMBERKASAN!$L1242-[1]PEMBERKASAN!$M1242</f>
        <v>0</v>
      </c>
    </row>
    <row r="1243" spans="1:14" ht="15" customHeight="1">
      <c r="A1243" s="6">
        <f t="shared" si="19"/>
        <v>1238</v>
      </c>
      <c r="C1243" s="160"/>
      <c r="D1243" s="160"/>
      <c r="L1243" s="6">
        <f>[1]PEMBERKASAN!$I1243-[1]PEMBERKASAN!$J1243-[1]PEMBERKASAN!$K1243</f>
        <v>0</v>
      </c>
      <c r="N1243" s="6">
        <f>[1]PEMBERKASAN!$L1243-[1]PEMBERKASAN!$M1243</f>
        <v>0</v>
      </c>
    </row>
    <row r="1244" spans="1:14" ht="15" customHeight="1">
      <c r="A1244" s="6">
        <f t="shared" si="19"/>
        <v>1239</v>
      </c>
      <c r="C1244" s="160"/>
      <c r="D1244" s="160"/>
      <c r="L1244" s="6">
        <f>[1]PEMBERKASAN!$I1244-[1]PEMBERKASAN!$J1244-[1]PEMBERKASAN!$K1244</f>
        <v>0</v>
      </c>
      <c r="N1244" s="6">
        <f>[1]PEMBERKASAN!$L1244-[1]PEMBERKASAN!$M1244</f>
        <v>0</v>
      </c>
    </row>
    <row r="1245" spans="1:14" ht="15" customHeight="1">
      <c r="A1245" s="6">
        <f t="shared" si="19"/>
        <v>1240</v>
      </c>
      <c r="C1245" s="160"/>
      <c r="D1245" s="160"/>
      <c r="L1245" s="6">
        <f>[1]PEMBERKASAN!$I1245-[1]PEMBERKASAN!$J1245-[1]PEMBERKASAN!$K1245</f>
        <v>0</v>
      </c>
      <c r="N1245" s="6">
        <f>[1]PEMBERKASAN!$L1245-[1]PEMBERKASAN!$M1245</f>
        <v>0</v>
      </c>
    </row>
    <row r="1246" spans="1:14" ht="15" customHeight="1">
      <c r="A1246" s="6">
        <f t="shared" si="19"/>
        <v>1241</v>
      </c>
      <c r="C1246" s="160"/>
      <c r="D1246" s="160"/>
      <c r="L1246" s="6">
        <f>[1]PEMBERKASAN!$I1246-[1]PEMBERKASAN!$J1246-[1]PEMBERKASAN!$K1246</f>
        <v>0</v>
      </c>
      <c r="N1246" s="6">
        <f>[1]PEMBERKASAN!$L1246-[1]PEMBERKASAN!$M1246</f>
        <v>0</v>
      </c>
    </row>
    <row r="1247" spans="1:14" ht="15" customHeight="1">
      <c r="A1247" s="6">
        <f t="shared" si="19"/>
        <v>1242</v>
      </c>
      <c r="C1247" s="160"/>
      <c r="D1247" s="160"/>
      <c r="L1247" s="6">
        <f>[1]PEMBERKASAN!$I1247-[1]PEMBERKASAN!$J1247-[1]PEMBERKASAN!$K1247</f>
        <v>0</v>
      </c>
      <c r="N1247" s="6">
        <f>[1]PEMBERKASAN!$L1247-[1]PEMBERKASAN!$M1247</f>
        <v>0</v>
      </c>
    </row>
    <row r="1248" spans="1:14" ht="15" customHeight="1">
      <c r="A1248" s="6">
        <f t="shared" si="19"/>
        <v>1243</v>
      </c>
      <c r="C1248" s="160"/>
      <c r="D1248" s="160"/>
      <c r="L1248" s="6">
        <f>[1]PEMBERKASAN!$I1248-[1]PEMBERKASAN!$J1248-[1]PEMBERKASAN!$K1248</f>
        <v>0</v>
      </c>
      <c r="N1248" s="6">
        <f>[1]PEMBERKASAN!$L1248-[1]PEMBERKASAN!$M1248</f>
        <v>0</v>
      </c>
    </row>
    <row r="1249" spans="1:14" ht="15" customHeight="1">
      <c r="A1249" s="6">
        <f t="shared" si="19"/>
        <v>1244</v>
      </c>
      <c r="C1249" s="160"/>
      <c r="D1249" s="160"/>
      <c r="L1249" s="6">
        <f>[1]PEMBERKASAN!$I1249-[1]PEMBERKASAN!$J1249-[1]PEMBERKASAN!$K1249</f>
        <v>0</v>
      </c>
      <c r="N1249" s="6">
        <f>[1]PEMBERKASAN!$L1249-[1]PEMBERKASAN!$M1249</f>
        <v>0</v>
      </c>
    </row>
    <row r="1250" spans="1:14" ht="15" customHeight="1">
      <c r="A1250" s="6">
        <f t="shared" si="19"/>
        <v>1245</v>
      </c>
      <c r="C1250" s="160"/>
      <c r="D1250" s="160"/>
      <c r="L1250" s="6">
        <f>[1]PEMBERKASAN!$I1250-[1]PEMBERKASAN!$J1250-[1]PEMBERKASAN!$K1250</f>
        <v>0</v>
      </c>
      <c r="N1250" s="6">
        <f>[1]PEMBERKASAN!$L1250-[1]PEMBERKASAN!$M1250</f>
        <v>0</v>
      </c>
    </row>
    <row r="1251" spans="1:14" ht="15" customHeight="1">
      <c r="A1251" s="6">
        <f t="shared" si="19"/>
        <v>1246</v>
      </c>
      <c r="C1251" s="160"/>
      <c r="D1251" s="160"/>
      <c r="L1251" s="6">
        <f>[1]PEMBERKASAN!$I1251-[1]PEMBERKASAN!$J1251-[1]PEMBERKASAN!$K1251</f>
        <v>0</v>
      </c>
      <c r="N1251" s="6">
        <f>[1]PEMBERKASAN!$L1251-[1]PEMBERKASAN!$M1251</f>
        <v>0</v>
      </c>
    </row>
    <row r="1252" spans="1:14" ht="15" customHeight="1">
      <c r="A1252" s="6">
        <f t="shared" si="19"/>
        <v>1247</v>
      </c>
      <c r="C1252" s="160"/>
      <c r="D1252" s="160"/>
      <c r="L1252" s="6">
        <f>[1]PEMBERKASAN!$I1252-[1]PEMBERKASAN!$J1252-[1]PEMBERKASAN!$K1252</f>
        <v>0</v>
      </c>
      <c r="N1252" s="6">
        <f>[1]PEMBERKASAN!$L1252-[1]PEMBERKASAN!$M1252</f>
        <v>0</v>
      </c>
    </row>
    <row r="1253" spans="1:14" ht="15" customHeight="1">
      <c r="A1253" s="6">
        <f t="shared" si="19"/>
        <v>1248</v>
      </c>
      <c r="C1253" s="160"/>
      <c r="D1253" s="160"/>
      <c r="L1253" s="6">
        <f>[1]PEMBERKASAN!$I1253-[1]PEMBERKASAN!$J1253-[1]PEMBERKASAN!$K1253</f>
        <v>0</v>
      </c>
      <c r="N1253" s="6">
        <f>[1]PEMBERKASAN!$L1253-[1]PEMBERKASAN!$M1253</f>
        <v>0</v>
      </c>
    </row>
    <row r="1254" spans="1:14" ht="15" customHeight="1">
      <c r="A1254" s="6">
        <f t="shared" si="19"/>
        <v>1249</v>
      </c>
      <c r="C1254" s="160"/>
      <c r="D1254" s="160"/>
      <c r="L1254" s="6">
        <f>[1]PEMBERKASAN!$I1254-[1]PEMBERKASAN!$J1254-[1]PEMBERKASAN!$K1254</f>
        <v>0</v>
      </c>
      <c r="N1254" s="6">
        <f>[1]PEMBERKASAN!$L1254-[1]PEMBERKASAN!$M1254</f>
        <v>0</v>
      </c>
    </row>
    <row r="1255" spans="1:14" ht="15" customHeight="1">
      <c r="A1255" s="6">
        <f t="shared" si="19"/>
        <v>1250</v>
      </c>
      <c r="C1255" s="160"/>
      <c r="D1255" s="160"/>
      <c r="L1255" s="6">
        <f>[1]PEMBERKASAN!$I1255-[1]PEMBERKASAN!$J1255-[1]PEMBERKASAN!$K1255</f>
        <v>0</v>
      </c>
      <c r="N1255" s="6">
        <f>[1]PEMBERKASAN!$L1255-[1]PEMBERKASAN!$M1255</f>
        <v>0</v>
      </c>
    </row>
    <row r="1256" spans="1:14" ht="15" customHeight="1">
      <c r="A1256" s="6">
        <f t="shared" si="19"/>
        <v>1251</v>
      </c>
      <c r="C1256" s="160"/>
      <c r="D1256" s="160"/>
      <c r="L1256" s="6">
        <f>[1]PEMBERKASAN!$I1256-[1]PEMBERKASAN!$J1256-[1]PEMBERKASAN!$K1256</f>
        <v>0</v>
      </c>
      <c r="N1256" s="6">
        <f>[1]PEMBERKASAN!$L1256-[1]PEMBERKASAN!$M1256</f>
        <v>0</v>
      </c>
    </row>
    <row r="1257" spans="1:14" ht="15" customHeight="1">
      <c r="A1257" s="6">
        <f t="shared" si="19"/>
        <v>1252</v>
      </c>
      <c r="C1257" s="160"/>
      <c r="D1257" s="160"/>
      <c r="L1257" s="6">
        <f>[1]PEMBERKASAN!$I1257-[1]PEMBERKASAN!$J1257-[1]PEMBERKASAN!$K1257</f>
        <v>0</v>
      </c>
      <c r="N1257" s="6">
        <f>[1]PEMBERKASAN!$L1257-[1]PEMBERKASAN!$M1257</f>
        <v>0</v>
      </c>
    </row>
    <row r="1258" spans="1:14" ht="15" customHeight="1">
      <c r="A1258" s="6">
        <f t="shared" si="19"/>
        <v>1253</v>
      </c>
      <c r="C1258" s="160"/>
      <c r="D1258" s="160"/>
      <c r="L1258" s="6">
        <f>[1]PEMBERKASAN!$I1258-[1]PEMBERKASAN!$J1258-[1]PEMBERKASAN!$K1258</f>
        <v>0</v>
      </c>
      <c r="N1258" s="6">
        <f>[1]PEMBERKASAN!$L1258-[1]PEMBERKASAN!$M1258</f>
        <v>0</v>
      </c>
    </row>
    <row r="1259" spans="1:14" ht="15" customHeight="1">
      <c r="A1259" s="6">
        <f t="shared" si="19"/>
        <v>1254</v>
      </c>
      <c r="C1259" s="160"/>
      <c r="D1259" s="160"/>
      <c r="L1259" s="6">
        <f>[1]PEMBERKASAN!$I1259-[1]PEMBERKASAN!$J1259-[1]PEMBERKASAN!$K1259</f>
        <v>0</v>
      </c>
      <c r="N1259" s="6">
        <f>[1]PEMBERKASAN!$L1259-[1]PEMBERKASAN!$M1259</f>
        <v>0</v>
      </c>
    </row>
    <row r="1260" spans="1:14" ht="15" customHeight="1">
      <c r="A1260" s="6">
        <f t="shared" si="19"/>
        <v>1255</v>
      </c>
      <c r="C1260" s="160"/>
      <c r="D1260" s="160"/>
      <c r="L1260" s="6">
        <f>[1]PEMBERKASAN!$I1260-[1]PEMBERKASAN!$J1260-[1]PEMBERKASAN!$K1260</f>
        <v>0</v>
      </c>
      <c r="N1260" s="6">
        <f>[1]PEMBERKASAN!$L1260-[1]PEMBERKASAN!$M1260</f>
        <v>0</v>
      </c>
    </row>
    <row r="1261" spans="1:14" ht="15" customHeight="1">
      <c r="A1261" s="6">
        <f t="shared" ref="A1261:A1324" si="20">A1260+1</f>
        <v>1256</v>
      </c>
      <c r="C1261" s="160"/>
      <c r="D1261" s="160"/>
      <c r="L1261" s="6">
        <f>[1]PEMBERKASAN!$I1261-[1]PEMBERKASAN!$J1261-[1]PEMBERKASAN!$K1261</f>
        <v>0</v>
      </c>
      <c r="N1261" s="6">
        <f>[1]PEMBERKASAN!$L1261-[1]PEMBERKASAN!$M1261</f>
        <v>0</v>
      </c>
    </row>
    <row r="1262" spans="1:14" ht="15" customHeight="1">
      <c r="A1262" s="6">
        <f t="shared" si="20"/>
        <v>1257</v>
      </c>
      <c r="C1262" s="160"/>
      <c r="D1262" s="160"/>
      <c r="L1262" s="6">
        <f>[1]PEMBERKASAN!$I1262-[1]PEMBERKASAN!$J1262-[1]PEMBERKASAN!$K1262</f>
        <v>0</v>
      </c>
      <c r="N1262" s="6">
        <f>[1]PEMBERKASAN!$L1262-[1]PEMBERKASAN!$M1262</f>
        <v>0</v>
      </c>
    </row>
    <row r="1263" spans="1:14" ht="15" customHeight="1">
      <c r="A1263" s="6">
        <f t="shared" si="20"/>
        <v>1258</v>
      </c>
      <c r="C1263" s="160"/>
      <c r="D1263" s="160"/>
      <c r="L1263" s="6">
        <f>[1]PEMBERKASAN!$I1263-[1]PEMBERKASAN!$J1263-[1]PEMBERKASAN!$K1263</f>
        <v>0</v>
      </c>
      <c r="N1263" s="6">
        <f>[1]PEMBERKASAN!$L1263-[1]PEMBERKASAN!$M1263</f>
        <v>0</v>
      </c>
    </row>
    <row r="1264" spans="1:14" ht="15" customHeight="1">
      <c r="A1264" s="6">
        <f t="shared" si="20"/>
        <v>1259</v>
      </c>
      <c r="C1264" s="160"/>
      <c r="D1264" s="160"/>
      <c r="L1264" s="6">
        <f>[1]PEMBERKASAN!$I1264-[1]PEMBERKASAN!$J1264-[1]PEMBERKASAN!$K1264</f>
        <v>0</v>
      </c>
      <c r="N1264" s="6">
        <f>[1]PEMBERKASAN!$L1264-[1]PEMBERKASAN!$M1264</f>
        <v>0</v>
      </c>
    </row>
    <row r="1265" spans="1:14" ht="15" customHeight="1">
      <c r="A1265" s="6">
        <f t="shared" si="20"/>
        <v>1260</v>
      </c>
      <c r="C1265" s="160"/>
      <c r="D1265" s="160"/>
      <c r="L1265" s="6">
        <f>[1]PEMBERKASAN!$I1265-[1]PEMBERKASAN!$J1265-[1]PEMBERKASAN!$K1265</f>
        <v>0</v>
      </c>
      <c r="N1265" s="6">
        <f>[1]PEMBERKASAN!$L1265-[1]PEMBERKASAN!$M1265</f>
        <v>0</v>
      </c>
    </row>
    <row r="1266" spans="1:14" ht="15" customHeight="1">
      <c r="A1266" s="6">
        <f t="shared" si="20"/>
        <v>1261</v>
      </c>
      <c r="C1266" s="160"/>
      <c r="D1266" s="160"/>
      <c r="L1266" s="6">
        <f>[1]PEMBERKASAN!$I1266-[1]PEMBERKASAN!$J1266-[1]PEMBERKASAN!$K1266</f>
        <v>0</v>
      </c>
      <c r="N1266" s="6">
        <f>[1]PEMBERKASAN!$L1266-[1]PEMBERKASAN!$M1266</f>
        <v>0</v>
      </c>
    </row>
    <row r="1267" spans="1:14" ht="15" customHeight="1">
      <c r="A1267" s="6">
        <f t="shared" si="20"/>
        <v>1262</v>
      </c>
      <c r="C1267" s="160"/>
      <c r="D1267" s="160"/>
      <c r="L1267" s="6">
        <f>[1]PEMBERKASAN!$I1267-[1]PEMBERKASAN!$J1267-[1]PEMBERKASAN!$K1267</f>
        <v>0</v>
      </c>
      <c r="N1267" s="6">
        <f>[1]PEMBERKASAN!$L1267-[1]PEMBERKASAN!$M1267</f>
        <v>0</v>
      </c>
    </row>
    <row r="1268" spans="1:14" ht="15" customHeight="1">
      <c r="A1268" s="6">
        <f t="shared" si="20"/>
        <v>1263</v>
      </c>
      <c r="C1268" s="160"/>
      <c r="D1268" s="160"/>
      <c r="L1268" s="6">
        <f>[1]PEMBERKASAN!$I1268-[1]PEMBERKASAN!$J1268-[1]PEMBERKASAN!$K1268</f>
        <v>0</v>
      </c>
      <c r="N1268" s="6">
        <f>[1]PEMBERKASAN!$L1268-[1]PEMBERKASAN!$M1268</f>
        <v>0</v>
      </c>
    </row>
    <row r="1269" spans="1:14" ht="15" customHeight="1">
      <c r="A1269" s="6">
        <f t="shared" si="20"/>
        <v>1264</v>
      </c>
      <c r="C1269" s="160"/>
      <c r="D1269" s="160"/>
      <c r="L1269" s="6">
        <f>[1]PEMBERKASAN!$I1269-[1]PEMBERKASAN!$J1269-[1]PEMBERKASAN!$K1269</f>
        <v>0</v>
      </c>
      <c r="N1269" s="6">
        <f>[1]PEMBERKASAN!$L1269-[1]PEMBERKASAN!$M1269</f>
        <v>0</v>
      </c>
    </row>
    <row r="1270" spans="1:14" ht="15" customHeight="1">
      <c r="A1270" s="6">
        <f t="shared" si="20"/>
        <v>1265</v>
      </c>
      <c r="C1270" s="160"/>
      <c r="D1270" s="160"/>
      <c r="L1270" s="6">
        <f>[1]PEMBERKASAN!$I1270-[1]PEMBERKASAN!$J1270-[1]PEMBERKASAN!$K1270</f>
        <v>0</v>
      </c>
      <c r="N1270" s="6">
        <f>[1]PEMBERKASAN!$L1270-[1]PEMBERKASAN!$M1270</f>
        <v>0</v>
      </c>
    </row>
    <row r="1271" spans="1:14" ht="15" customHeight="1">
      <c r="A1271" s="6">
        <f t="shared" si="20"/>
        <v>1266</v>
      </c>
      <c r="C1271" s="160"/>
      <c r="D1271" s="160"/>
      <c r="L1271" s="6">
        <f>[1]PEMBERKASAN!$I1271-[1]PEMBERKASAN!$J1271-[1]PEMBERKASAN!$K1271</f>
        <v>0</v>
      </c>
      <c r="N1271" s="6">
        <f>[1]PEMBERKASAN!$L1271-[1]PEMBERKASAN!$M1271</f>
        <v>0</v>
      </c>
    </row>
    <row r="1272" spans="1:14" ht="15" customHeight="1">
      <c r="A1272" s="6">
        <f t="shared" si="20"/>
        <v>1267</v>
      </c>
      <c r="C1272" s="160"/>
      <c r="D1272" s="160"/>
      <c r="L1272" s="6">
        <f>[1]PEMBERKASAN!$I1272-[1]PEMBERKASAN!$J1272-[1]PEMBERKASAN!$K1272</f>
        <v>0</v>
      </c>
      <c r="N1272" s="6">
        <f>[1]PEMBERKASAN!$L1272-[1]PEMBERKASAN!$M1272</f>
        <v>0</v>
      </c>
    </row>
    <row r="1273" spans="1:14" ht="15" customHeight="1">
      <c r="A1273" s="6">
        <f t="shared" si="20"/>
        <v>1268</v>
      </c>
      <c r="C1273" s="160"/>
      <c r="D1273" s="160"/>
      <c r="L1273" s="6">
        <f>[1]PEMBERKASAN!$I1273-[1]PEMBERKASAN!$J1273-[1]PEMBERKASAN!$K1273</f>
        <v>0</v>
      </c>
      <c r="N1273" s="6">
        <f>[1]PEMBERKASAN!$L1273-[1]PEMBERKASAN!$M1273</f>
        <v>0</v>
      </c>
    </row>
    <row r="1274" spans="1:14" ht="15" customHeight="1">
      <c r="A1274" s="6">
        <f t="shared" si="20"/>
        <v>1269</v>
      </c>
      <c r="C1274" s="160"/>
      <c r="D1274" s="160"/>
      <c r="L1274" s="6">
        <f>[1]PEMBERKASAN!$I1274-[1]PEMBERKASAN!$J1274-[1]PEMBERKASAN!$K1274</f>
        <v>0</v>
      </c>
      <c r="N1274" s="6">
        <f>[1]PEMBERKASAN!$L1274-[1]PEMBERKASAN!$M1274</f>
        <v>0</v>
      </c>
    </row>
    <row r="1275" spans="1:14" ht="15" customHeight="1">
      <c r="A1275" s="6">
        <f t="shared" si="20"/>
        <v>1270</v>
      </c>
      <c r="C1275" s="160"/>
      <c r="D1275" s="160"/>
      <c r="L1275" s="6">
        <f>[1]PEMBERKASAN!$I1275-[1]PEMBERKASAN!$J1275-[1]PEMBERKASAN!$K1275</f>
        <v>0</v>
      </c>
      <c r="N1275" s="6">
        <f>[1]PEMBERKASAN!$L1275-[1]PEMBERKASAN!$M1275</f>
        <v>0</v>
      </c>
    </row>
    <row r="1276" spans="1:14" ht="15" customHeight="1">
      <c r="A1276" s="6">
        <f t="shared" si="20"/>
        <v>1271</v>
      </c>
      <c r="C1276" s="160"/>
      <c r="D1276" s="160"/>
      <c r="L1276" s="6">
        <f>[1]PEMBERKASAN!$I1276-[1]PEMBERKASAN!$J1276-[1]PEMBERKASAN!$K1276</f>
        <v>0</v>
      </c>
      <c r="N1276" s="6">
        <f>[1]PEMBERKASAN!$L1276-[1]PEMBERKASAN!$M1276</f>
        <v>0</v>
      </c>
    </row>
    <row r="1277" spans="1:14" ht="15" customHeight="1">
      <c r="A1277" s="6">
        <f t="shared" si="20"/>
        <v>1272</v>
      </c>
      <c r="C1277" s="160"/>
      <c r="D1277" s="160"/>
      <c r="L1277" s="6">
        <f>[1]PEMBERKASAN!$I1277-[1]PEMBERKASAN!$J1277-[1]PEMBERKASAN!$K1277</f>
        <v>0</v>
      </c>
      <c r="N1277" s="6">
        <f>[1]PEMBERKASAN!$L1277-[1]PEMBERKASAN!$M1277</f>
        <v>0</v>
      </c>
    </row>
    <row r="1278" spans="1:14" ht="15" customHeight="1">
      <c r="A1278" s="6">
        <f t="shared" si="20"/>
        <v>1273</v>
      </c>
      <c r="C1278" s="160"/>
      <c r="D1278" s="160"/>
      <c r="L1278" s="6">
        <f>[1]PEMBERKASAN!$I1278-[1]PEMBERKASAN!$J1278-[1]PEMBERKASAN!$K1278</f>
        <v>0</v>
      </c>
      <c r="N1278" s="6">
        <f>[1]PEMBERKASAN!$L1278-[1]PEMBERKASAN!$M1278</f>
        <v>0</v>
      </c>
    </row>
    <row r="1279" spans="1:14" ht="15" customHeight="1">
      <c r="A1279" s="6">
        <f t="shared" si="20"/>
        <v>1274</v>
      </c>
      <c r="C1279" s="160"/>
      <c r="D1279" s="160"/>
      <c r="L1279" s="6">
        <f>[1]PEMBERKASAN!$I1279-[1]PEMBERKASAN!$J1279-[1]PEMBERKASAN!$K1279</f>
        <v>0</v>
      </c>
      <c r="N1279" s="6">
        <f>[1]PEMBERKASAN!$L1279-[1]PEMBERKASAN!$M1279</f>
        <v>0</v>
      </c>
    </row>
    <row r="1280" spans="1:14" ht="15" customHeight="1">
      <c r="A1280" s="6">
        <f t="shared" si="20"/>
        <v>1275</v>
      </c>
      <c r="C1280" s="160"/>
      <c r="D1280" s="160"/>
      <c r="L1280" s="6">
        <f>[1]PEMBERKASAN!$I1280-[1]PEMBERKASAN!$J1280-[1]PEMBERKASAN!$K1280</f>
        <v>0</v>
      </c>
      <c r="N1280" s="6">
        <f>[1]PEMBERKASAN!$L1280-[1]PEMBERKASAN!$M1280</f>
        <v>0</v>
      </c>
    </row>
    <row r="1281" spans="1:14" ht="15" customHeight="1">
      <c r="A1281" s="6">
        <f t="shared" si="20"/>
        <v>1276</v>
      </c>
      <c r="C1281" s="160"/>
      <c r="D1281" s="160"/>
      <c r="L1281" s="6">
        <f>[1]PEMBERKASAN!$I1281-[1]PEMBERKASAN!$J1281-[1]PEMBERKASAN!$K1281</f>
        <v>0</v>
      </c>
      <c r="N1281" s="6">
        <f>[1]PEMBERKASAN!$L1281-[1]PEMBERKASAN!$M1281</f>
        <v>0</v>
      </c>
    </row>
    <row r="1282" spans="1:14" ht="15" customHeight="1">
      <c r="A1282" s="6">
        <f t="shared" si="20"/>
        <v>1277</v>
      </c>
      <c r="C1282" s="160"/>
      <c r="D1282" s="160"/>
      <c r="L1282" s="6">
        <f>[1]PEMBERKASAN!$I1282-[1]PEMBERKASAN!$J1282-[1]PEMBERKASAN!$K1282</f>
        <v>0</v>
      </c>
      <c r="N1282" s="6">
        <f>[1]PEMBERKASAN!$L1282-[1]PEMBERKASAN!$M1282</f>
        <v>0</v>
      </c>
    </row>
    <row r="1283" spans="1:14" ht="15" customHeight="1">
      <c r="A1283" s="6">
        <f t="shared" si="20"/>
        <v>1278</v>
      </c>
      <c r="C1283" s="160"/>
      <c r="D1283" s="160"/>
      <c r="L1283" s="6">
        <f>[1]PEMBERKASAN!$I1283-[1]PEMBERKASAN!$J1283-[1]PEMBERKASAN!$K1283</f>
        <v>0</v>
      </c>
      <c r="N1283" s="6">
        <f>[1]PEMBERKASAN!$L1283-[1]PEMBERKASAN!$M1283</f>
        <v>0</v>
      </c>
    </row>
    <row r="1284" spans="1:14" ht="15" customHeight="1">
      <c r="A1284" s="6">
        <f t="shared" si="20"/>
        <v>1279</v>
      </c>
      <c r="C1284" s="160"/>
      <c r="D1284" s="160"/>
      <c r="L1284" s="6">
        <f>[1]PEMBERKASAN!$I1284-[1]PEMBERKASAN!$J1284-[1]PEMBERKASAN!$K1284</f>
        <v>0</v>
      </c>
      <c r="N1284" s="6">
        <f>[1]PEMBERKASAN!$L1284-[1]PEMBERKASAN!$M1284</f>
        <v>0</v>
      </c>
    </row>
    <row r="1285" spans="1:14" ht="15" customHeight="1">
      <c r="A1285" s="6">
        <f t="shared" si="20"/>
        <v>1280</v>
      </c>
      <c r="C1285" s="160"/>
      <c r="D1285" s="160"/>
      <c r="L1285" s="6">
        <f>[1]PEMBERKASAN!$I1285-[1]PEMBERKASAN!$J1285-[1]PEMBERKASAN!$K1285</f>
        <v>0</v>
      </c>
      <c r="N1285" s="6">
        <f>[1]PEMBERKASAN!$L1285-[1]PEMBERKASAN!$M1285</f>
        <v>0</v>
      </c>
    </row>
    <row r="1286" spans="1:14" ht="15" customHeight="1">
      <c r="A1286" s="6">
        <f t="shared" si="20"/>
        <v>1281</v>
      </c>
      <c r="C1286" s="160"/>
      <c r="D1286" s="160"/>
      <c r="L1286" s="6">
        <f>[1]PEMBERKASAN!$I1286-[1]PEMBERKASAN!$J1286-[1]PEMBERKASAN!$K1286</f>
        <v>0</v>
      </c>
      <c r="N1286" s="6">
        <f>[1]PEMBERKASAN!$L1286-[1]PEMBERKASAN!$M1286</f>
        <v>0</v>
      </c>
    </row>
    <row r="1287" spans="1:14" ht="15" customHeight="1">
      <c r="A1287" s="6">
        <f t="shared" si="20"/>
        <v>1282</v>
      </c>
      <c r="C1287" s="160"/>
      <c r="D1287" s="160"/>
      <c r="L1287" s="6">
        <f>[1]PEMBERKASAN!$I1287-[1]PEMBERKASAN!$J1287-[1]PEMBERKASAN!$K1287</f>
        <v>0</v>
      </c>
      <c r="N1287" s="6">
        <f>[1]PEMBERKASAN!$L1287-[1]PEMBERKASAN!$M1287</f>
        <v>0</v>
      </c>
    </row>
    <row r="1288" spans="1:14" ht="15" customHeight="1">
      <c r="A1288" s="6">
        <f t="shared" si="20"/>
        <v>1283</v>
      </c>
      <c r="C1288" s="160"/>
      <c r="D1288" s="160"/>
      <c r="L1288" s="6">
        <f>[1]PEMBERKASAN!$I1288-[1]PEMBERKASAN!$J1288-[1]PEMBERKASAN!$K1288</f>
        <v>0</v>
      </c>
      <c r="N1288" s="6">
        <f>[1]PEMBERKASAN!$L1288-[1]PEMBERKASAN!$M1288</f>
        <v>0</v>
      </c>
    </row>
    <row r="1289" spans="1:14" ht="15" customHeight="1">
      <c r="A1289" s="6">
        <f t="shared" si="20"/>
        <v>1284</v>
      </c>
      <c r="C1289" s="160"/>
      <c r="D1289" s="160"/>
      <c r="L1289" s="6">
        <f>[1]PEMBERKASAN!$I1289-[1]PEMBERKASAN!$J1289-[1]PEMBERKASAN!$K1289</f>
        <v>0</v>
      </c>
      <c r="N1289" s="6">
        <f>[1]PEMBERKASAN!$L1289-[1]PEMBERKASAN!$M1289</f>
        <v>0</v>
      </c>
    </row>
    <row r="1290" spans="1:14" ht="15" customHeight="1">
      <c r="A1290" s="6">
        <f t="shared" si="20"/>
        <v>1285</v>
      </c>
      <c r="C1290" s="160"/>
      <c r="D1290" s="160"/>
      <c r="L1290" s="6">
        <f>[1]PEMBERKASAN!$I1290-[1]PEMBERKASAN!$J1290-[1]PEMBERKASAN!$K1290</f>
        <v>0</v>
      </c>
      <c r="N1290" s="6">
        <f>[1]PEMBERKASAN!$L1290-[1]PEMBERKASAN!$M1290</f>
        <v>0</v>
      </c>
    </row>
    <row r="1291" spans="1:14" ht="15" customHeight="1">
      <c r="A1291" s="6">
        <f t="shared" si="20"/>
        <v>1286</v>
      </c>
      <c r="C1291" s="160"/>
      <c r="D1291" s="160"/>
      <c r="L1291" s="6">
        <f>[1]PEMBERKASAN!$I1291-[1]PEMBERKASAN!$J1291-[1]PEMBERKASAN!$K1291</f>
        <v>0</v>
      </c>
      <c r="N1291" s="6">
        <f>[1]PEMBERKASAN!$L1291-[1]PEMBERKASAN!$M1291</f>
        <v>0</v>
      </c>
    </row>
    <row r="1292" spans="1:14" ht="15" customHeight="1">
      <c r="A1292" s="6">
        <f t="shared" si="20"/>
        <v>1287</v>
      </c>
      <c r="C1292" s="160"/>
      <c r="D1292" s="160"/>
      <c r="L1292" s="6">
        <f>[1]PEMBERKASAN!$I1292-[1]PEMBERKASAN!$J1292-[1]PEMBERKASAN!$K1292</f>
        <v>0</v>
      </c>
      <c r="N1292" s="6">
        <f>[1]PEMBERKASAN!$L1292-[1]PEMBERKASAN!$M1292</f>
        <v>0</v>
      </c>
    </row>
    <row r="1293" spans="1:14" ht="15" customHeight="1">
      <c r="A1293" s="6">
        <f t="shared" si="20"/>
        <v>1288</v>
      </c>
      <c r="C1293" s="160"/>
      <c r="D1293" s="160"/>
      <c r="L1293" s="6">
        <f>[1]PEMBERKASAN!$I1293-[1]PEMBERKASAN!$J1293-[1]PEMBERKASAN!$K1293</f>
        <v>0</v>
      </c>
      <c r="N1293" s="6">
        <f>[1]PEMBERKASAN!$L1293-[1]PEMBERKASAN!$M1293</f>
        <v>0</v>
      </c>
    </row>
    <row r="1294" spans="1:14" ht="15" customHeight="1">
      <c r="A1294" s="6">
        <f t="shared" si="20"/>
        <v>1289</v>
      </c>
      <c r="C1294" s="160"/>
      <c r="D1294" s="160"/>
      <c r="L1294" s="6">
        <f>[1]PEMBERKASAN!$I1294-[1]PEMBERKASAN!$J1294-[1]PEMBERKASAN!$K1294</f>
        <v>0</v>
      </c>
      <c r="N1294" s="6">
        <f>[1]PEMBERKASAN!$L1294-[1]PEMBERKASAN!$M1294</f>
        <v>0</v>
      </c>
    </row>
    <row r="1295" spans="1:14" ht="15" customHeight="1">
      <c r="A1295" s="6">
        <f t="shared" si="20"/>
        <v>1290</v>
      </c>
      <c r="C1295" s="160"/>
      <c r="D1295" s="160"/>
      <c r="L1295" s="6">
        <f>[1]PEMBERKASAN!$I1295-[1]PEMBERKASAN!$J1295-[1]PEMBERKASAN!$K1295</f>
        <v>0</v>
      </c>
      <c r="N1295" s="6">
        <f>[1]PEMBERKASAN!$L1295-[1]PEMBERKASAN!$M1295</f>
        <v>0</v>
      </c>
    </row>
    <row r="1296" spans="1:14" ht="15" customHeight="1">
      <c r="A1296" s="6">
        <f t="shared" si="20"/>
        <v>1291</v>
      </c>
      <c r="C1296" s="160"/>
      <c r="D1296" s="160"/>
      <c r="L1296" s="6">
        <f>[1]PEMBERKASAN!$I1296-[1]PEMBERKASAN!$J1296-[1]PEMBERKASAN!$K1296</f>
        <v>0</v>
      </c>
      <c r="N1296" s="6">
        <f>[1]PEMBERKASAN!$L1296-[1]PEMBERKASAN!$M1296</f>
        <v>0</v>
      </c>
    </row>
    <row r="1297" spans="1:14" ht="15" customHeight="1">
      <c r="A1297" s="6">
        <f t="shared" si="20"/>
        <v>1292</v>
      </c>
      <c r="C1297" s="160"/>
      <c r="D1297" s="160"/>
      <c r="L1297" s="6">
        <f>[1]PEMBERKASAN!$I1297-[1]PEMBERKASAN!$J1297-[1]PEMBERKASAN!$K1297</f>
        <v>0</v>
      </c>
      <c r="N1297" s="6">
        <f>[1]PEMBERKASAN!$L1297-[1]PEMBERKASAN!$M1297</f>
        <v>0</v>
      </c>
    </row>
    <row r="1298" spans="1:14" ht="15" customHeight="1">
      <c r="A1298" s="6">
        <f t="shared" si="20"/>
        <v>1293</v>
      </c>
      <c r="C1298" s="160"/>
      <c r="D1298" s="160"/>
      <c r="L1298" s="6">
        <f>[1]PEMBERKASAN!$I1298-[1]PEMBERKASAN!$J1298-[1]PEMBERKASAN!$K1298</f>
        <v>0</v>
      </c>
      <c r="N1298" s="6">
        <f>[1]PEMBERKASAN!$L1298-[1]PEMBERKASAN!$M1298</f>
        <v>0</v>
      </c>
    </row>
    <row r="1299" spans="1:14" ht="15" customHeight="1">
      <c r="A1299" s="6">
        <f t="shared" si="20"/>
        <v>1294</v>
      </c>
      <c r="C1299" s="160"/>
      <c r="D1299" s="160"/>
      <c r="L1299" s="6">
        <f>[1]PEMBERKASAN!$I1299-[1]PEMBERKASAN!$J1299-[1]PEMBERKASAN!$K1299</f>
        <v>0</v>
      </c>
      <c r="N1299" s="6">
        <f>[1]PEMBERKASAN!$L1299-[1]PEMBERKASAN!$M1299</f>
        <v>0</v>
      </c>
    </row>
    <row r="1300" spans="1:14" ht="15" customHeight="1">
      <c r="A1300" s="6">
        <f t="shared" si="20"/>
        <v>1295</v>
      </c>
      <c r="C1300" s="160"/>
      <c r="D1300" s="160"/>
      <c r="L1300" s="6">
        <f>[1]PEMBERKASAN!$I1300-[1]PEMBERKASAN!$J1300-[1]PEMBERKASAN!$K1300</f>
        <v>0</v>
      </c>
      <c r="N1300" s="6">
        <f>[1]PEMBERKASAN!$L1300-[1]PEMBERKASAN!$M1300</f>
        <v>0</v>
      </c>
    </row>
    <row r="1301" spans="1:14" ht="15" customHeight="1">
      <c r="A1301" s="6">
        <f t="shared" si="20"/>
        <v>1296</v>
      </c>
      <c r="C1301" s="160"/>
      <c r="D1301" s="160"/>
      <c r="L1301" s="6">
        <f>[1]PEMBERKASAN!$I1301-[1]PEMBERKASAN!$J1301-[1]PEMBERKASAN!$K1301</f>
        <v>0</v>
      </c>
      <c r="N1301" s="6">
        <f>[1]PEMBERKASAN!$L1301-[1]PEMBERKASAN!$M1301</f>
        <v>0</v>
      </c>
    </row>
    <row r="1302" spans="1:14" ht="15" customHeight="1">
      <c r="A1302" s="6">
        <f t="shared" si="20"/>
        <v>1297</v>
      </c>
      <c r="C1302" s="160"/>
      <c r="D1302" s="160"/>
      <c r="L1302" s="6">
        <f>[1]PEMBERKASAN!$I1302-[1]PEMBERKASAN!$J1302-[1]PEMBERKASAN!$K1302</f>
        <v>0</v>
      </c>
      <c r="N1302" s="6">
        <f>[1]PEMBERKASAN!$L1302-[1]PEMBERKASAN!$M1302</f>
        <v>0</v>
      </c>
    </row>
    <row r="1303" spans="1:14" ht="15" customHeight="1">
      <c r="A1303" s="6">
        <f t="shared" si="20"/>
        <v>1298</v>
      </c>
      <c r="C1303" s="160"/>
      <c r="D1303" s="160"/>
      <c r="L1303" s="6">
        <f>[1]PEMBERKASAN!$I1303-[1]PEMBERKASAN!$J1303-[1]PEMBERKASAN!$K1303</f>
        <v>0</v>
      </c>
      <c r="N1303" s="6">
        <f>[1]PEMBERKASAN!$L1303-[1]PEMBERKASAN!$M1303</f>
        <v>0</v>
      </c>
    </row>
    <row r="1304" spans="1:14" ht="15" customHeight="1">
      <c r="A1304" s="6">
        <f t="shared" si="20"/>
        <v>1299</v>
      </c>
      <c r="C1304" s="160"/>
      <c r="D1304" s="160"/>
      <c r="L1304" s="6">
        <f>[1]PEMBERKASAN!$I1304-[1]PEMBERKASAN!$J1304-[1]PEMBERKASAN!$K1304</f>
        <v>0</v>
      </c>
      <c r="N1304" s="6">
        <f>[1]PEMBERKASAN!$L1304-[1]PEMBERKASAN!$M1304</f>
        <v>0</v>
      </c>
    </row>
    <row r="1305" spans="1:14" ht="15" customHeight="1">
      <c r="A1305" s="6">
        <f t="shared" si="20"/>
        <v>1300</v>
      </c>
      <c r="C1305" s="160"/>
      <c r="D1305" s="160"/>
      <c r="L1305" s="6">
        <f>[1]PEMBERKASAN!$I1305-[1]PEMBERKASAN!$J1305-[1]PEMBERKASAN!$K1305</f>
        <v>0</v>
      </c>
      <c r="N1305" s="6">
        <f>[1]PEMBERKASAN!$L1305-[1]PEMBERKASAN!$M1305</f>
        <v>0</v>
      </c>
    </row>
    <row r="1306" spans="1:14" ht="15" customHeight="1">
      <c r="A1306" s="6">
        <f t="shared" si="20"/>
        <v>1301</v>
      </c>
      <c r="C1306" s="160"/>
      <c r="D1306" s="160"/>
      <c r="L1306" s="6">
        <f>[1]PEMBERKASAN!$I1306-[1]PEMBERKASAN!$J1306-[1]PEMBERKASAN!$K1306</f>
        <v>0</v>
      </c>
      <c r="N1306" s="6">
        <f>[1]PEMBERKASAN!$L1306-[1]PEMBERKASAN!$M1306</f>
        <v>0</v>
      </c>
    </row>
    <row r="1307" spans="1:14" ht="15" customHeight="1">
      <c r="A1307" s="6">
        <f t="shared" si="20"/>
        <v>1302</v>
      </c>
      <c r="C1307" s="160"/>
      <c r="D1307" s="160"/>
      <c r="L1307" s="6">
        <f>[1]PEMBERKASAN!$I1307-[1]PEMBERKASAN!$J1307-[1]PEMBERKASAN!$K1307</f>
        <v>0</v>
      </c>
      <c r="N1307" s="6">
        <f>[1]PEMBERKASAN!$L1307-[1]PEMBERKASAN!$M1307</f>
        <v>0</v>
      </c>
    </row>
    <row r="1308" spans="1:14" ht="15" customHeight="1">
      <c r="A1308" s="6">
        <f t="shared" si="20"/>
        <v>1303</v>
      </c>
      <c r="C1308" s="160"/>
      <c r="D1308" s="160"/>
      <c r="L1308" s="6">
        <f>[1]PEMBERKASAN!$I1308-[1]PEMBERKASAN!$J1308-[1]PEMBERKASAN!$K1308</f>
        <v>0</v>
      </c>
      <c r="N1308" s="6">
        <f>[1]PEMBERKASAN!$L1308-[1]PEMBERKASAN!$M1308</f>
        <v>0</v>
      </c>
    </row>
    <row r="1309" spans="1:14" ht="15" customHeight="1">
      <c r="A1309" s="6">
        <f t="shared" si="20"/>
        <v>1304</v>
      </c>
      <c r="C1309" s="160"/>
      <c r="D1309" s="160"/>
      <c r="L1309" s="6">
        <f>[1]PEMBERKASAN!$I1309-[1]PEMBERKASAN!$J1309-[1]PEMBERKASAN!$K1309</f>
        <v>0</v>
      </c>
      <c r="N1309" s="6">
        <f>[1]PEMBERKASAN!$L1309-[1]PEMBERKASAN!$M1309</f>
        <v>0</v>
      </c>
    </row>
    <row r="1310" spans="1:14" ht="15" customHeight="1">
      <c r="A1310" s="6">
        <f t="shared" si="20"/>
        <v>1305</v>
      </c>
      <c r="C1310" s="160"/>
      <c r="D1310" s="160"/>
      <c r="L1310" s="6">
        <f>[1]PEMBERKASAN!$I1310-[1]PEMBERKASAN!$J1310-[1]PEMBERKASAN!$K1310</f>
        <v>0</v>
      </c>
      <c r="N1310" s="6">
        <f>[1]PEMBERKASAN!$L1310-[1]PEMBERKASAN!$M1310</f>
        <v>0</v>
      </c>
    </row>
    <row r="1311" spans="1:14" ht="15" customHeight="1">
      <c r="A1311" s="6">
        <f t="shared" si="20"/>
        <v>1306</v>
      </c>
      <c r="C1311" s="160"/>
      <c r="D1311" s="160"/>
      <c r="L1311" s="6">
        <f>[1]PEMBERKASAN!$I1311-[1]PEMBERKASAN!$J1311-[1]PEMBERKASAN!$K1311</f>
        <v>0</v>
      </c>
      <c r="N1311" s="6">
        <f>[1]PEMBERKASAN!$L1311-[1]PEMBERKASAN!$M1311</f>
        <v>0</v>
      </c>
    </row>
    <row r="1312" spans="1:14" ht="15" customHeight="1">
      <c r="A1312" s="6">
        <f t="shared" si="20"/>
        <v>1307</v>
      </c>
      <c r="C1312" s="160"/>
      <c r="D1312" s="160"/>
      <c r="L1312" s="6">
        <f>[1]PEMBERKASAN!$I1312-[1]PEMBERKASAN!$J1312-[1]PEMBERKASAN!$K1312</f>
        <v>0</v>
      </c>
      <c r="N1312" s="6">
        <f>[1]PEMBERKASAN!$L1312-[1]PEMBERKASAN!$M1312</f>
        <v>0</v>
      </c>
    </row>
    <row r="1313" spans="1:14" ht="15" customHeight="1">
      <c r="A1313" s="6">
        <f t="shared" si="20"/>
        <v>1308</v>
      </c>
      <c r="C1313" s="160"/>
      <c r="D1313" s="160"/>
      <c r="L1313" s="6">
        <f>[1]PEMBERKASAN!$I1313-[1]PEMBERKASAN!$J1313-[1]PEMBERKASAN!$K1313</f>
        <v>0</v>
      </c>
      <c r="N1313" s="6">
        <f>[1]PEMBERKASAN!$L1313-[1]PEMBERKASAN!$M1313</f>
        <v>0</v>
      </c>
    </row>
    <row r="1314" spans="1:14" ht="15" customHeight="1">
      <c r="A1314" s="6">
        <f t="shared" si="20"/>
        <v>1309</v>
      </c>
      <c r="C1314" s="160"/>
      <c r="D1314" s="160"/>
      <c r="L1314" s="6">
        <f>[1]PEMBERKASAN!$I1314-[1]PEMBERKASAN!$J1314-[1]PEMBERKASAN!$K1314</f>
        <v>0</v>
      </c>
      <c r="N1314" s="6">
        <f>[1]PEMBERKASAN!$L1314-[1]PEMBERKASAN!$M1314</f>
        <v>0</v>
      </c>
    </row>
    <row r="1315" spans="1:14" ht="15" customHeight="1">
      <c r="A1315" s="6">
        <f t="shared" si="20"/>
        <v>1310</v>
      </c>
      <c r="C1315" s="160"/>
      <c r="D1315" s="160"/>
      <c r="L1315" s="6">
        <f>[1]PEMBERKASAN!$I1315-[1]PEMBERKASAN!$J1315-[1]PEMBERKASAN!$K1315</f>
        <v>0</v>
      </c>
      <c r="N1315" s="6">
        <f>[1]PEMBERKASAN!$L1315-[1]PEMBERKASAN!$M1315</f>
        <v>0</v>
      </c>
    </row>
    <row r="1316" spans="1:14" ht="15" customHeight="1">
      <c r="A1316" s="6">
        <f t="shared" si="20"/>
        <v>1311</v>
      </c>
      <c r="C1316" s="160"/>
      <c r="D1316" s="160"/>
      <c r="L1316" s="6">
        <f>[1]PEMBERKASAN!$I1316-[1]PEMBERKASAN!$J1316-[1]PEMBERKASAN!$K1316</f>
        <v>0</v>
      </c>
      <c r="N1316" s="6">
        <f>[1]PEMBERKASAN!$L1316-[1]PEMBERKASAN!$M1316</f>
        <v>0</v>
      </c>
    </row>
    <row r="1317" spans="1:14" ht="15" customHeight="1">
      <c r="A1317" s="6">
        <f t="shared" si="20"/>
        <v>1312</v>
      </c>
      <c r="C1317" s="160"/>
      <c r="D1317" s="160"/>
      <c r="L1317" s="6">
        <f>[1]PEMBERKASAN!$I1317-[1]PEMBERKASAN!$J1317-[1]PEMBERKASAN!$K1317</f>
        <v>0</v>
      </c>
      <c r="N1317" s="6">
        <f>[1]PEMBERKASAN!$L1317-[1]PEMBERKASAN!$M1317</f>
        <v>0</v>
      </c>
    </row>
    <row r="1318" spans="1:14" ht="15" customHeight="1">
      <c r="A1318" s="6">
        <f t="shared" si="20"/>
        <v>1313</v>
      </c>
      <c r="C1318" s="160"/>
      <c r="D1318" s="160"/>
      <c r="L1318" s="6">
        <f>[1]PEMBERKASAN!$I1318-[1]PEMBERKASAN!$J1318-[1]PEMBERKASAN!$K1318</f>
        <v>0</v>
      </c>
      <c r="N1318" s="6">
        <f>[1]PEMBERKASAN!$L1318-[1]PEMBERKASAN!$M1318</f>
        <v>0</v>
      </c>
    </row>
    <row r="1319" spans="1:14" ht="15" customHeight="1">
      <c r="A1319" s="6">
        <f t="shared" si="20"/>
        <v>1314</v>
      </c>
      <c r="C1319" s="160"/>
      <c r="D1319" s="160"/>
      <c r="L1319" s="6">
        <f>[1]PEMBERKASAN!$I1319-[1]PEMBERKASAN!$J1319-[1]PEMBERKASAN!$K1319</f>
        <v>0</v>
      </c>
      <c r="N1319" s="6">
        <f>[1]PEMBERKASAN!$L1319-[1]PEMBERKASAN!$M1319</f>
        <v>0</v>
      </c>
    </row>
    <row r="1320" spans="1:14" ht="15" customHeight="1">
      <c r="A1320" s="6">
        <f t="shared" si="20"/>
        <v>1315</v>
      </c>
      <c r="C1320" s="160"/>
      <c r="D1320" s="160"/>
      <c r="L1320" s="6">
        <f>[1]PEMBERKASAN!$I1320-[1]PEMBERKASAN!$J1320-[1]PEMBERKASAN!$K1320</f>
        <v>0</v>
      </c>
      <c r="N1320" s="6">
        <f>[1]PEMBERKASAN!$L1320-[1]PEMBERKASAN!$M1320</f>
        <v>0</v>
      </c>
    </row>
    <row r="1321" spans="1:14" ht="15" customHeight="1">
      <c r="A1321" s="6">
        <f t="shared" si="20"/>
        <v>1316</v>
      </c>
      <c r="C1321" s="160"/>
      <c r="D1321" s="160"/>
      <c r="L1321" s="6">
        <f>[1]PEMBERKASAN!$I1321-[1]PEMBERKASAN!$J1321-[1]PEMBERKASAN!$K1321</f>
        <v>0</v>
      </c>
      <c r="N1321" s="6">
        <f>[1]PEMBERKASAN!$L1321-[1]PEMBERKASAN!$M1321</f>
        <v>0</v>
      </c>
    </row>
    <row r="1322" spans="1:14" ht="15" customHeight="1">
      <c r="A1322" s="6">
        <f t="shared" si="20"/>
        <v>1317</v>
      </c>
      <c r="C1322" s="160"/>
      <c r="D1322" s="160"/>
      <c r="L1322" s="6">
        <f>[1]PEMBERKASAN!$I1322-[1]PEMBERKASAN!$J1322-[1]PEMBERKASAN!$K1322</f>
        <v>0</v>
      </c>
      <c r="N1322" s="6">
        <f>[1]PEMBERKASAN!$L1322-[1]PEMBERKASAN!$M1322</f>
        <v>0</v>
      </c>
    </row>
    <row r="1323" spans="1:14" ht="15" customHeight="1">
      <c r="A1323" s="6">
        <f t="shared" si="20"/>
        <v>1318</v>
      </c>
      <c r="C1323" s="160"/>
      <c r="D1323" s="160"/>
      <c r="L1323" s="6">
        <f>[1]PEMBERKASAN!$I1323-[1]PEMBERKASAN!$J1323-[1]PEMBERKASAN!$K1323</f>
        <v>0</v>
      </c>
      <c r="N1323" s="6">
        <f>[1]PEMBERKASAN!$L1323-[1]PEMBERKASAN!$M1323</f>
        <v>0</v>
      </c>
    </row>
    <row r="1324" spans="1:14" ht="15" customHeight="1">
      <c r="A1324" s="6">
        <f t="shared" si="20"/>
        <v>1319</v>
      </c>
      <c r="C1324" s="160"/>
      <c r="D1324" s="160"/>
      <c r="L1324" s="6">
        <f>[1]PEMBERKASAN!$I1324-[1]PEMBERKASAN!$J1324-[1]PEMBERKASAN!$K1324</f>
        <v>0</v>
      </c>
      <c r="N1324" s="6">
        <f>[1]PEMBERKASAN!$L1324-[1]PEMBERKASAN!$M1324</f>
        <v>0</v>
      </c>
    </row>
    <row r="1325" spans="1:14" ht="15" customHeight="1">
      <c r="A1325" s="6">
        <f t="shared" ref="A1325:A1388" si="21">A1324+1</f>
        <v>1320</v>
      </c>
      <c r="C1325" s="160"/>
      <c r="D1325" s="160"/>
      <c r="L1325" s="6">
        <f>[1]PEMBERKASAN!$I1325-[1]PEMBERKASAN!$J1325-[1]PEMBERKASAN!$K1325</f>
        <v>0</v>
      </c>
      <c r="N1325" s="6">
        <f>[1]PEMBERKASAN!$L1325-[1]PEMBERKASAN!$M1325</f>
        <v>0</v>
      </c>
    </row>
    <row r="1326" spans="1:14" ht="15" customHeight="1">
      <c r="A1326" s="6">
        <f t="shared" si="21"/>
        <v>1321</v>
      </c>
      <c r="C1326" s="160"/>
      <c r="D1326" s="160"/>
      <c r="L1326" s="6">
        <f>[1]PEMBERKASAN!$I1326-[1]PEMBERKASAN!$J1326-[1]PEMBERKASAN!$K1326</f>
        <v>0</v>
      </c>
      <c r="N1326" s="6">
        <f>[1]PEMBERKASAN!$L1326-[1]PEMBERKASAN!$M1326</f>
        <v>0</v>
      </c>
    </row>
    <row r="1327" spans="1:14" ht="15" customHeight="1">
      <c r="A1327" s="6">
        <f t="shared" si="21"/>
        <v>1322</v>
      </c>
      <c r="C1327" s="160"/>
      <c r="D1327" s="160"/>
      <c r="L1327" s="6">
        <f>[1]PEMBERKASAN!$I1327-[1]PEMBERKASAN!$J1327-[1]PEMBERKASAN!$K1327</f>
        <v>0</v>
      </c>
      <c r="N1327" s="6">
        <f>[1]PEMBERKASAN!$L1327-[1]PEMBERKASAN!$M1327</f>
        <v>0</v>
      </c>
    </row>
    <row r="1328" spans="1:14" ht="15" customHeight="1">
      <c r="A1328" s="6">
        <f t="shared" si="21"/>
        <v>1323</v>
      </c>
      <c r="C1328" s="160"/>
      <c r="D1328" s="160"/>
      <c r="L1328" s="6">
        <f>[1]PEMBERKASAN!$I1328-[1]PEMBERKASAN!$J1328-[1]PEMBERKASAN!$K1328</f>
        <v>0</v>
      </c>
      <c r="N1328" s="6">
        <f>[1]PEMBERKASAN!$L1328-[1]PEMBERKASAN!$M1328</f>
        <v>0</v>
      </c>
    </row>
    <row r="1329" spans="1:14" ht="15" customHeight="1">
      <c r="A1329" s="6">
        <f t="shared" si="21"/>
        <v>1324</v>
      </c>
      <c r="C1329" s="160"/>
      <c r="D1329" s="160"/>
      <c r="L1329" s="6">
        <f>[1]PEMBERKASAN!$I1329-[1]PEMBERKASAN!$J1329-[1]PEMBERKASAN!$K1329</f>
        <v>0</v>
      </c>
      <c r="N1329" s="6">
        <f>[1]PEMBERKASAN!$L1329-[1]PEMBERKASAN!$M1329</f>
        <v>0</v>
      </c>
    </row>
    <row r="1330" spans="1:14" ht="15" customHeight="1">
      <c r="A1330" s="6">
        <f t="shared" si="21"/>
        <v>1325</v>
      </c>
      <c r="C1330" s="160"/>
      <c r="D1330" s="160"/>
      <c r="L1330" s="6">
        <f>[1]PEMBERKASAN!$I1330-[1]PEMBERKASAN!$J1330-[1]PEMBERKASAN!$K1330</f>
        <v>0</v>
      </c>
      <c r="N1330" s="6">
        <f>[1]PEMBERKASAN!$L1330-[1]PEMBERKASAN!$M1330</f>
        <v>0</v>
      </c>
    </row>
    <row r="1331" spans="1:14" ht="15" customHeight="1">
      <c r="A1331" s="6">
        <f t="shared" si="21"/>
        <v>1326</v>
      </c>
      <c r="C1331" s="160"/>
      <c r="D1331" s="160"/>
      <c r="L1331" s="6">
        <f>[1]PEMBERKASAN!$I1331-[1]PEMBERKASAN!$J1331-[1]PEMBERKASAN!$K1331</f>
        <v>0</v>
      </c>
      <c r="N1331" s="6">
        <f>[1]PEMBERKASAN!$L1331-[1]PEMBERKASAN!$M1331</f>
        <v>0</v>
      </c>
    </row>
    <row r="1332" spans="1:14" ht="15" customHeight="1">
      <c r="A1332" s="6">
        <f t="shared" si="21"/>
        <v>1327</v>
      </c>
      <c r="C1332" s="160"/>
      <c r="D1332" s="160"/>
      <c r="L1332" s="6">
        <f>[1]PEMBERKASAN!$I1332-[1]PEMBERKASAN!$J1332-[1]PEMBERKASAN!$K1332</f>
        <v>0</v>
      </c>
      <c r="N1332" s="6">
        <f>[1]PEMBERKASAN!$L1332-[1]PEMBERKASAN!$M1332</f>
        <v>0</v>
      </c>
    </row>
    <row r="1333" spans="1:14" ht="15" customHeight="1">
      <c r="A1333" s="6">
        <f t="shared" si="21"/>
        <v>1328</v>
      </c>
      <c r="C1333" s="160"/>
      <c r="D1333" s="160"/>
      <c r="L1333" s="6">
        <f>[1]PEMBERKASAN!$I1333-[1]PEMBERKASAN!$J1333-[1]PEMBERKASAN!$K1333</f>
        <v>0</v>
      </c>
      <c r="N1333" s="6">
        <f>[1]PEMBERKASAN!$L1333-[1]PEMBERKASAN!$M1333</f>
        <v>0</v>
      </c>
    </row>
    <row r="1334" spans="1:14" ht="15" customHeight="1">
      <c r="A1334" s="6">
        <f t="shared" si="21"/>
        <v>1329</v>
      </c>
      <c r="C1334" s="160"/>
      <c r="D1334" s="160"/>
      <c r="L1334" s="6">
        <f>[1]PEMBERKASAN!$I1334-[1]PEMBERKASAN!$J1334-[1]PEMBERKASAN!$K1334</f>
        <v>0</v>
      </c>
      <c r="N1334" s="6">
        <f>[1]PEMBERKASAN!$L1334-[1]PEMBERKASAN!$M1334</f>
        <v>0</v>
      </c>
    </row>
    <row r="1335" spans="1:14" ht="15" customHeight="1">
      <c r="A1335" s="6">
        <f t="shared" si="21"/>
        <v>1330</v>
      </c>
      <c r="C1335" s="160"/>
      <c r="D1335" s="160"/>
      <c r="L1335" s="6">
        <f>[1]PEMBERKASAN!$I1335-[1]PEMBERKASAN!$J1335-[1]PEMBERKASAN!$K1335</f>
        <v>0</v>
      </c>
      <c r="N1335" s="6">
        <f>[1]PEMBERKASAN!$L1335-[1]PEMBERKASAN!$M1335</f>
        <v>0</v>
      </c>
    </row>
    <row r="1336" spans="1:14" ht="15" customHeight="1">
      <c r="A1336" s="6">
        <f t="shared" si="21"/>
        <v>1331</v>
      </c>
      <c r="C1336" s="160"/>
      <c r="D1336" s="160"/>
      <c r="L1336" s="6">
        <f>[1]PEMBERKASAN!$I1336-[1]PEMBERKASAN!$J1336-[1]PEMBERKASAN!$K1336</f>
        <v>0</v>
      </c>
      <c r="N1336" s="6">
        <f>[1]PEMBERKASAN!$L1336-[1]PEMBERKASAN!$M1336</f>
        <v>0</v>
      </c>
    </row>
    <row r="1337" spans="1:14" ht="15" customHeight="1">
      <c r="A1337" s="6">
        <f t="shared" si="21"/>
        <v>1332</v>
      </c>
      <c r="C1337" s="160"/>
      <c r="D1337" s="160"/>
      <c r="L1337" s="6">
        <f>[1]PEMBERKASAN!$I1337-[1]PEMBERKASAN!$J1337-[1]PEMBERKASAN!$K1337</f>
        <v>0</v>
      </c>
      <c r="N1337" s="6">
        <f>[1]PEMBERKASAN!$L1337-[1]PEMBERKASAN!$M1337</f>
        <v>0</v>
      </c>
    </row>
    <row r="1338" spans="1:14" ht="15" customHeight="1">
      <c r="A1338" s="6">
        <f t="shared" si="21"/>
        <v>1333</v>
      </c>
      <c r="C1338" s="160"/>
      <c r="D1338" s="160"/>
      <c r="L1338" s="6">
        <f>[1]PEMBERKASAN!$I1338-[1]PEMBERKASAN!$J1338-[1]PEMBERKASAN!$K1338</f>
        <v>0</v>
      </c>
      <c r="N1338" s="6">
        <f>[1]PEMBERKASAN!$L1338-[1]PEMBERKASAN!$M1338</f>
        <v>0</v>
      </c>
    </row>
    <row r="1339" spans="1:14" ht="15" customHeight="1">
      <c r="A1339" s="6">
        <f t="shared" si="21"/>
        <v>1334</v>
      </c>
      <c r="C1339" s="160"/>
      <c r="D1339" s="160"/>
      <c r="L1339" s="6">
        <f>[1]PEMBERKASAN!$I1339-[1]PEMBERKASAN!$J1339-[1]PEMBERKASAN!$K1339</f>
        <v>0</v>
      </c>
      <c r="N1339" s="6">
        <f>[1]PEMBERKASAN!$L1339-[1]PEMBERKASAN!$M1339</f>
        <v>0</v>
      </c>
    </row>
    <row r="1340" spans="1:14" ht="15" customHeight="1">
      <c r="A1340" s="6">
        <f t="shared" si="21"/>
        <v>1335</v>
      </c>
      <c r="C1340" s="160"/>
      <c r="D1340" s="160"/>
      <c r="L1340" s="6">
        <f>[1]PEMBERKASAN!$I1340-[1]PEMBERKASAN!$J1340-[1]PEMBERKASAN!$K1340</f>
        <v>0</v>
      </c>
      <c r="N1340" s="6">
        <f>[1]PEMBERKASAN!$L1340-[1]PEMBERKASAN!$M1340</f>
        <v>0</v>
      </c>
    </row>
    <row r="1341" spans="1:14" ht="15" customHeight="1">
      <c r="A1341" s="6">
        <f t="shared" si="21"/>
        <v>1336</v>
      </c>
      <c r="C1341" s="160"/>
      <c r="D1341" s="160"/>
      <c r="L1341" s="6">
        <f>[1]PEMBERKASAN!$I1341-[1]PEMBERKASAN!$J1341-[1]PEMBERKASAN!$K1341</f>
        <v>0</v>
      </c>
      <c r="N1341" s="6">
        <f>[1]PEMBERKASAN!$L1341-[1]PEMBERKASAN!$M1341</f>
        <v>0</v>
      </c>
    </row>
    <row r="1342" spans="1:14" ht="15" customHeight="1">
      <c r="A1342" s="6">
        <f t="shared" si="21"/>
        <v>1337</v>
      </c>
      <c r="C1342" s="160"/>
      <c r="D1342" s="160"/>
      <c r="L1342" s="6">
        <f>[1]PEMBERKASAN!$I1342-[1]PEMBERKASAN!$J1342-[1]PEMBERKASAN!$K1342</f>
        <v>0</v>
      </c>
      <c r="N1342" s="6">
        <f>[1]PEMBERKASAN!$L1342-[1]PEMBERKASAN!$M1342</f>
        <v>0</v>
      </c>
    </row>
    <row r="1343" spans="1:14" ht="15" customHeight="1">
      <c r="A1343" s="6">
        <f t="shared" si="21"/>
        <v>1338</v>
      </c>
      <c r="C1343" s="160"/>
      <c r="D1343" s="160"/>
      <c r="L1343" s="6">
        <f>[1]PEMBERKASAN!$I1343-[1]PEMBERKASAN!$J1343-[1]PEMBERKASAN!$K1343</f>
        <v>0</v>
      </c>
      <c r="N1343" s="6">
        <f>[1]PEMBERKASAN!$L1343-[1]PEMBERKASAN!$M1343</f>
        <v>0</v>
      </c>
    </row>
    <row r="1344" spans="1:14" ht="15" customHeight="1">
      <c r="A1344" s="6">
        <f t="shared" si="21"/>
        <v>1339</v>
      </c>
      <c r="C1344" s="160"/>
      <c r="D1344" s="160"/>
      <c r="L1344" s="6">
        <f>[1]PEMBERKASAN!$I1344-[1]PEMBERKASAN!$J1344-[1]PEMBERKASAN!$K1344</f>
        <v>0</v>
      </c>
      <c r="N1344" s="6">
        <f>[1]PEMBERKASAN!$L1344-[1]PEMBERKASAN!$M1344</f>
        <v>0</v>
      </c>
    </row>
    <row r="1345" spans="1:14" ht="15" customHeight="1">
      <c r="A1345" s="6">
        <f t="shared" si="21"/>
        <v>1340</v>
      </c>
      <c r="C1345" s="160"/>
      <c r="D1345" s="160"/>
      <c r="L1345" s="6">
        <f>[1]PEMBERKASAN!$I1345-[1]PEMBERKASAN!$J1345-[1]PEMBERKASAN!$K1345</f>
        <v>0</v>
      </c>
      <c r="N1345" s="6">
        <f>[1]PEMBERKASAN!$L1345-[1]PEMBERKASAN!$M1345</f>
        <v>0</v>
      </c>
    </row>
    <row r="1346" spans="1:14" ht="15" customHeight="1">
      <c r="A1346" s="6">
        <f t="shared" si="21"/>
        <v>1341</v>
      </c>
      <c r="C1346" s="160"/>
      <c r="D1346" s="160"/>
      <c r="L1346" s="6">
        <f>[1]PEMBERKASAN!$I1346-[1]PEMBERKASAN!$J1346-[1]PEMBERKASAN!$K1346</f>
        <v>0</v>
      </c>
      <c r="N1346" s="6">
        <f>[1]PEMBERKASAN!$L1346-[1]PEMBERKASAN!$M1346</f>
        <v>0</v>
      </c>
    </row>
    <row r="1347" spans="1:14" ht="15" customHeight="1">
      <c r="A1347" s="6">
        <f t="shared" si="21"/>
        <v>1342</v>
      </c>
      <c r="C1347" s="160"/>
      <c r="D1347" s="160"/>
      <c r="L1347" s="6">
        <f>[1]PEMBERKASAN!$I1347-[1]PEMBERKASAN!$J1347-[1]PEMBERKASAN!$K1347</f>
        <v>0</v>
      </c>
      <c r="N1347" s="6">
        <f>[1]PEMBERKASAN!$L1347-[1]PEMBERKASAN!$M1347</f>
        <v>0</v>
      </c>
    </row>
    <row r="1348" spans="1:14" ht="15" customHeight="1">
      <c r="A1348" s="6">
        <f t="shared" si="21"/>
        <v>1343</v>
      </c>
      <c r="C1348" s="160"/>
      <c r="D1348" s="160"/>
      <c r="L1348" s="6">
        <f>[1]PEMBERKASAN!$I1348-[1]PEMBERKASAN!$J1348-[1]PEMBERKASAN!$K1348</f>
        <v>0</v>
      </c>
      <c r="N1348" s="6">
        <f>[1]PEMBERKASAN!$L1348-[1]PEMBERKASAN!$M1348</f>
        <v>0</v>
      </c>
    </row>
    <row r="1349" spans="1:14" ht="15" customHeight="1">
      <c r="A1349" s="6">
        <f t="shared" si="21"/>
        <v>1344</v>
      </c>
      <c r="C1349" s="160"/>
      <c r="D1349" s="160"/>
      <c r="L1349" s="6">
        <f>[1]PEMBERKASAN!$I1349-[1]PEMBERKASAN!$J1349-[1]PEMBERKASAN!$K1349</f>
        <v>0</v>
      </c>
      <c r="N1349" s="6">
        <f>[1]PEMBERKASAN!$L1349-[1]PEMBERKASAN!$M1349</f>
        <v>0</v>
      </c>
    </row>
    <row r="1350" spans="1:14" ht="15" customHeight="1">
      <c r="A1350" s="6">
        <f t="shared" si="21"/>
        <v>1345</v>
      </c>
      <c r="C1350" s="160"/>
      <c r="D1350" s="160"/>
      <c r="L1350" s="6">
        <f>[1]PEMBERKASAN!$I1350-[1]PEMBERKASAN!$J1350-[1]PEMBERKASAN!$K1350</f>
        <v>0</v>
      </c>
      <c r="N1350" s="6">
        <f>[1]PEMBERKASAN!$L1350-[1]PEMBERKASAN!$M1350</f>
        <v>0</v>
      </c>
    </row>
    <row r="1351" spans="1:14" ht="15" customHeight="1">
      <c r="A1351" s="6">
        <f t="shared" si="21"/>
        <v>1346</v>
      </c>
      <c r="C1351" s="160"/>
      <c r="D1351" s="160"/>
      <c r="L1351" s="6">
        <f>[1]PEMBERKASAN!$I1351-[1]PEMBERKASAN!$J1351-[1]PEMBERKASAN!$K1351</f>
        <v>0</v>
      </c>
      <c r="N1351" s="6">
        <f>[1]PEMBERKASAN!$L1351-[1]PEMBERKASAN!$M1351</f>
        <v>0</v>
      </c>
    </row>
    <row r="1352" spans="1:14" ht="15" customHeight="1">
      <c r="A1352" s="6">
        <f t="shared" si="21"/>
        <v>1347</v>
      </c>
      <c r="C1352" s="160"/>
      <c r="D1352" s="160"/>
      <c r="L1352" s="6">
        <f>[1]PEMBERKASAN!$I1352-[1]PEMBERKASAN!$J1352-[1]PEMBERKASAN!$K1352</f>
        <v>0</v>
      </c>
      <c r="N1352" s="6">
        <f>[1]PEMBERKASAN!$L1352-[1]PEMBERKASAN!$M1352</f>
        <v>0</v>
      </c>
    </row>
    <row r="1353" spans="1:14" ht="15" customHeight="1">
      <c r="A1353" s="6">
        <f t="shared" si="21"/>
        <v>1348</v>
      </c>
      <c r="C1353" s="160"/>
      <c r="D1353" s="160"/>
      <c r="L1353" s="6">
        <f>[1]PEMBERKASAN!$I1353-[1]PEMBERKASAN!$J1353-[1]PEMBERKASAN!$K1353</f>
        <v>0</v>
      </c>
      <c r="N1353" s="6">
        <f>[1]PEMBERKASAN!$L1353-[1]PEMBERKASAN!$M1353</f>
        <v>0</v>
      </c>
    </row>
    <row r="1354" spans="1:14" ht="15" customHeight="1">
      <c r="A1354" s="6">
        <f t="shared" si="21"/>
        <v>1349</v>
      </c>
      <c r="C1354" s="160"/>
      <c r="D1354" s="160"/>
      <c r="L1354" s="6">
        <f>[1]PEMBERKASAN!$I1354-[1]PEMBERKASAN!$J1354-[1]PEMBERKASAN!$K1354</f>
        <v>0</v>
      </c>
      <c r="N1354" s="6">
        <f>[1]PEMBERKASAN!$L1354-[1]PEMBERKASAN!$M1354</f>
        <v>0</v>
      </c>
    </row>
    <row r="1355" spans="1:14" ht="15" customHeight="1">
      <c r="A1355" s="6">
        <f t="shared" si="21"/>
        <v>1350</v>
      </c>
      <c r="C1355" s="160"/>
      <c r="D1355" s="160"/>
      <c r="L1355" s="6">
        <f>[1]PEMBERKASAN!$I1355-[1]PEMBERKASAN!$J1355-[1]PEMBERKASAN!$K1355</f>
        <v>0</v>
      </c>
      <c r="N1355" s="6">
        <f>[1]PEMBERKASAN!$L1355-[1]PEMBERKASAN!$M1355</f>
        <v>0</v>
      </c>
    </row>
    <row r="1356" spans="1:14" ht="15" customHeight="1">
      <c r="A1356" s="6">
        <f t="shared" si="21"/>
        <v>1351</v>
      </c>
      <c r="C1356" s="160"/>
      <c r="D1356" s="160"/>
      <c r="L1356" s="6">
        <f>[1]PEMBERKASAN!$I1356-[1]PEMBERKASAN!$J1356-[1]PEMBERKASAN!$K1356</f>
        <v>0</v>
      </c>
      <c r="N1356" s="6">
        <f>[1]PEMBERKASAN!$L1356-[1]PEMBERKASAN!$M1356</f>
        <v>0</v>
      </c>
    </row>
    <row r="1357" spans="1:14" ht="15" customHeight="1">
      <c r="A1357" s="6">
        <f t="shared" si="21"/>
        <v>1352</v>
      </c>
      <c r="C1357" s="160"/>
      <c r="D1357" s="160"/>
      <c r="L1357" s="6">
        <f>[1]PEMBERKASAN!$I1357-[1]PEMBERKASAN!$J1357-[1]PEMBERKASAN!$K1357</f>
        <v>0</v>
      </c>
      <c r="N1357" s="6">
        <f>[1]PEMBERKASAN!$L1357-[1]PEMBERKASAN!$M1357</f>
        <v>0</v>
      </c>
    </row>
    <row r="1358" spans="1:14" ht="15" customHeight="1">
      <c r="A1358" s="6">
        <f t="shared" si="21"/>
        <v>1353</v>
      </c>
      <c r="C1358" s="160"/>
      <c r="D1358" s="160"/>
      <c r="L1358" s="6">
        <f>[1]PEMBERKASAN!$I1358-[1]PEMBERKASAN!$J1358-[1]PEMBERKASAN!$K1358</f>
        <v>0</v>
      </c>
      <c r="N1358" s="6">
        <f>[1]PEMBERKASAN!$L1358-[1]PEMBERKASAN!$M1358</f>
        <v>0</v>
      </c>
    </row>
    <row r="1359" spans="1:14" ht="15" customHeight="1">
      <c r="A1359" s="6">
        <f t="shared" si="21"/>
        <v>1354</v>
      </c>
      <c r="C1359" s="160"/>
      <c r="D1359" s="160"/>
      <c r="L1359" s="6">
        <f>[1]PEMBERKASAN!$I1359-[1]PEMBERKASAN!$J1359-[1]PEMBERKASAN!$K1359</f>
        <v>0</v>
      </c>
      <c r="N1359" s="6">
        <f>[1]PEMBERKASAN!$L1359-[1]PEMBERKASAN!$M1359</f>
        <v>0</v>
      </c>
    </row>
    <row r="1360" spans="1:14" ht="15" customHeight="1">
      <c r="A1360" s="6">
        <f t="shared" si="21"/>
        <v>1355</v>
      </c>
      <c r="C1360" s="160"/>
      <c r="D1360" s="160"/>
      <c r="L1360" s="6">
        <f>[1]PEMBERKASAN!$I1360-[1]PEMBERKASAN!$J1360-[1]PEMBERKASAN!$K1360</f>
        <v>0</v>
      </c>
      <c r="N1360" s="6">
        <f>[1]PEMBERKASAN!$L1360-[1]PEMBERKASAN!$M1360</f>
        <v>0</v>
      </c>
    </row>
    <row r="1361" spans="1:14" ht="15" customHeight="1">
      <c r="A1361" s="6">
        <f t="shared" si="21"/>
        <v>1356</v>
      </c>
      <c r="C1361" s="160"/>
      <c r="D1361" s="160"/>
      <c r="L1361" s="6">
        <f>[1]PEMBERKASAN!$I1361-[1]PEMBERKASAN!$J1361-[1]PEMBERKASAN!$K1361</f>
        <v>0</v>
      </c>
      <c r="N1361" s="6">
        <f>[1]PEMBERKASAN!$L1361-[1]PEMBERKASAN!$M1361</f>
        <v>0</v>
      </c>
    </row>
    <row r="1362" spans="1:14" ht="15" customHeight="1">
      <c r="A1362" s="6">
        <f t="shared" si="21"/>
        <v>1357</v>
      </c>
      <c r="C1362" s="160"/>
      <c r="D1362" s="160"/>
      <c r="L1362" s="6">
        <f>[1]PEMBERKASAN!$I1362-[1]PEMBERKASAN!$J1362-[1]PEMBERKASAN!$K1362</f>
        <v>0</v>
      </c>
      <c r="N1362" s="6">
        <f>[1]PEMBERKASAN!$L1362-[1]PEMBERKASAN!$M1362</f>
        <v>0</v>
      </c>
    </row>
    <row r="1363" spans="1:14" ht="15" customHeight="1">
      <c r="A1363" s="6">
        <f t="shared" si="21"/>
        <v>1358</v>
      </c>
      <c r="C1363" s="160"/>
      <c r="D1363" s="160"/>
      <c r="L1363" s="6">
        <f>[1]PEMBERKASAN!$I1363-[1]PEMBERKASAN!$J1363-[1]PEMBERKASAN!$K1363</f>
        <v>0</v>
      </c>
      <c r="N1363" s="6">
        <f>[1]PEMBERKASAN!$L1363-[1]PEMBERKASAN!$M1363</f>
        <v>0</v>
      </c>
    </row>
    <row r="1364" spans="1:14" ht="15" customHeight="1">
      <c r="A1364" s="6">
        <f t="shared" si="21"/>
        <v>1359</v>
      </c>
      <c r="C1364" s="160"/>
      <c r="D1364" s="160"/>
      <c r="L1364" s="6">
        <f>[1]PEMBERKASAN!$I1364-[1]PEMBERKASAN!$J1364-[1]PEMBERKASAN!$K1364</f>
        <v>0</v>
      </c>
      <c r="N1364" s="6">
        <f>[1]PEMBERKASAN!$L1364-[1]PEMBERKASAN!$M1364</f>
        <v>0</v>
      </c>
    </row>
    <row r="1365" spans="1:14" ht="15" customHeight="1">
      <c r="A1365" s="6">
        <f t="shared" si="21"/>
        <v>1360</v>
      </c>
      <c r="C1365" s="160"/>
      <c r="D1365" s="160"/>
      <c r="L1365" s="6">
        <f>[1]PEMBERKASAN!$I1365-[1]PEMBERKASAN!$J1365-[1]PEMBERKASAN!$K1365</f>
        <v>0</v>
      </c>
      <c r="N1365" s="6">
        <f>[1]PEMBERKASAN!$L1365-[1]PEMBERKASAN!$M1365</f>
        <v>0</v>
      </c>
    </row>
    <row r="1366" spans="1:14" ht="15" customHeight="1">
      <c r="A1366" s="6">
        <f t="shared" si="21"/>
        <v>1361</v>
      </c>
      <c r="C1366" s="160"/>
      <c r="D1366" s="160"/>
      <c r="L1366" s="6">
        <f>[1]PEMBERKASAN!$I1366-[1]PEMBERKASAN!$J1366-[1]PEMBERKASAN!$K1366</f>
        <v>0</v>
      </c>
      <c r="N1366" s="6">
        <f>[1]PEMBERKASAN!$L1366-[1]PEMBERKASAN!$M1366</f>
        <v>0</v>
      </c>
    </row>
    <row r="1367" spans="1:14" ht="15" customHeight="1">
      <c r="A1367" s="6">
        <f t="shared" si="21"/>
        <v>1362</v>
      </c>
      <c r="C1367" s="160"/>
      <c r="D1367" s="160"/>
      <c r="L1367" s="6">
        <f>[1]PEMBERKASAN!$I1367-[1]PEMBERKASAN!$J1367-[1]PEMBERKASAN!$K1367</f>
        <v>0</v>
      </c>
      <c r="N1367" s="6">
        <f>[1]PEMBERKASAN!$L1367-[1]PEMBERKASAN!$M1367</f>
        <v>0</v>
      </c>
    </row>
    <row r="1368" spans="1:14" ht="15" customHeight="1">
      <c r="A1368" s="6">
        <f t="shared" si="21"/>
        <v>1363</v>
      </c>
      <c r="C1368" s="160"/>
      <c r="D1368" s="160"/>
      <c r="L1368" s="6">
        <f>[1]PEMBERKASAN!$I1368-[1]PEMBERKASAN!$J1368-[1]PEMBERKASAN!$K1368</f>
        <v>0</v>
      </c>
      <c r="N1368" s="6">
        <f>[1]PEMBERKASAN!$L1368-[1]PEMBERKASAN!$M1368</f>
        <v>0</v>
      </c>
    </row>
    <row r="1369" spans="1:14" ht="15" customHeight="1">
      <c r="A1369" s="6">
        <f t="shared" si="21"/>
        <v>1364</v>
      </c>
      <c r="C1369" s="160"/>
      <c r="D1369" s="160"/>
      <c r="L1369" s="6">
        <f>[1]PEMBERKASAN!$I1369-[1]PEMBERKASAN!$J1369-[1]PEMBERKASAN!$K1369</f>
        <v>0</v>
      </c>
      <c r="N1369" s="6">
        <f>[1]PEMBERKASAN!$L1369-[1]PEMBERKASAN!$M1369</f>
        <v>0</v>
      </c>
    </row>
    <row r="1370" spans="1:14" ht="15" customHeight="1">
      <c r="A1370" s="6">
        <f t="shared" si="21"/>
        <v>1365</v>
      </c>
      <c r="C1370" s="160"/>
      <c r="D1370" s="160"/>
      <c r="L1370" s="6">
        <f>[1]PEMBERKASAN!$I1370-[1]PEMBERKASAN!$J1370-[1]PEMBERKASAN!$K1370</f>
        <v>0</v>
      </c>
      <c r="N1370" s="6">
        <f>[1]PEMBERKASAN!$L1370-[1]PEMBERKASAN!$M1370</f>
        <v>0</v>
      </c>
    </row>
    <row r="1371" spans="1:14" ht="15" customHeight="1">
      <c r="A1371" s="6">
        <f t="shared" si="21"/>
        <v>1366</v>
      </c>
      <c r="C1371" s="160"/>
      <c r="D1371" s="160"/>
      <c r="L1371" s="6">
        <f>[1]PEMBERKASAN!$I1371-[1]PEMBERKASAN!$J1371-[1]PEMBERKASAN!$K1371</f>
        <v>0</v>
      </c>
      <c r="N1371" s="6">
        <f>[1]PEMBERKASAN!$L1371-[1]PEMBERKASAN!$M1371</f>
        <v>0</v>
      </c>
    </row>
    <row r="1372" spans="1:14" ht="15" customHeight="1">
      <c r="A1372" s="6">
        <f t="shared" si="21"/>
        <v>1367</v>
      </c>
      <c r="C1372" s="160"/>
      <c r="D1372" s="160"/>
      <c r="L1372" s="6">
        <f>[1]PEMBERKASAN!$I1372-[1]PEMBERKASAN!$J1372-[1]PEMBERKASAN!$K1372</f>
        <v>0</v>
      </c>
      <c r="N1372" s="6">
        <f>[1]PEMBERKASAN!$L1372-[1]PEMBERKASAN!$M1372</f>
        <v>0</v>
      </c>
    </row>
    <row r="1373" spans="1:14" ht="15" customHeight="1">
      <c r="A1373" s="6">
        <f t="shared" si="21"/>
        <v>1368</v>
      </c>
      <c r="C1373" s="160"/>
      <c r="D1373" s="160"/>
      <c r="L1373" s="6">
        <f>[1]PEMBERKASAN!$I1373-[1]PEMBERKASAN!$J1373-[1]PEMBERKASAN!$K1373</f>
        <v>0</v>
      </c>
      <c r="N1373" s="6">
        <f>[1]PEMBERKASAN!$L1373-[1]PEMBERKASAN!$M1373</f>
        <v>0</v>
      </c>
    </row>
    <row r="1374" spans="1:14" ht="15" customHeight="1">
      <c r="A1374" s="6">
        <f t="shared" si="21"/>
        <v>1369</v>
      </c>
      <c r="C1374" s="160"/>
      <c r="D1374" s="160"/>
      <c r="L1374" s="6">
        <f>[1]PEMBERKASAN!$I1374-[1]PEMBERKASAN!$J1374-[1]PEMBERKASAN!$K1374</f>
        <v>0</v>
      </c>
      <c r="N1374" s="6">
        <f>[1]PEMBERKASAN!$L1374-[1]PEMBERKASAN!$M1374</f>
        <v>0</v>
      </c>
    </row>
    <row r="1375" spans="1:14" ht="15" customHeight="1">
      <c r="A1375" s="6">
        <f t="shared" si="21"/>
        <v>1370</v>
      </c>
      <c r="C1375" s="160"/>
      <c r="D1375" s="160"/>
      <c r="L1375" s="6">
        <f>[1]PEMBERKASAN!$I1375-[1]PEMBERKASAN!$J1375-[1]PEMBERKASAN!$K1375</f>
        <v>0</v>
      </c>
      <c r="N1375" s="6">
        <f>[1]PEMBERKASAN!$L1375-[1]PEMBERKASAN!$M1375</f>
        <v>0</v>
      </c>
    </row>
    <row r="1376" spans="1:14" ht="15" customHeight="1">
      <c r="A1376" s="6">
        <f t="shared" si="21"/>
        <v>1371</v>
      </c>
      <c r="C1376" s="160"/>
      <c r="D1376" s="160"/>
      <c r="L1376" s="6">
        <f>[1]PEMBERKASAN!$I1376-[1]PEMBERKASAN!$J1376-[1]PEMBERKASAN!$K1376</f>
        <v>0</v>
      </c>
      <c r="N1376" s="6">
        <f>[1]PEMBERKASAN!$L1376-[1]PEMBERKASAN!$M1376</f>
        <v>0</v>
      </c>
    </row>
    <row r="1377" spans="1:14" ht="15" customHeight="1">
      <c r="A1377" s="6">
        <f t="shared" si="21"/>
        <v>1372</v>
      </c>
      <c r="C1377" s="160"/>
      <c r="D1377" s="160"/>
      <c r="L1377" s="6">
        <f>[1]PEMBERKASAN!$I1377-[1]PEMBERKASAN!$J1377-[1]PEMBERKASAN!$K1377</f>
        <v>0</v>
      </c>
      <c r="N1377" s="6">
        <f>[1]PEMBERKASAN!$L1377-[1]PEMBERKASAN!$M1377</f>
        <v>0</v>
      </c>
    </row>
    <row r="1378" spans="1:14" ht="15" customHeight="1">
      <c r="A1378" s="6">
        <f t="shared" si="21"/>
        <v>1373</v>
      </c>
      <c r="C1378" s="160"/>
      <c r="D1378" s="160"/>
      <c r="L1378" s="6">
        <f>[1]PEMBERKASAN!$I1378-[1]PEMBERKASAN!$J1378-[1]PEMBERKASAN!$K1378</f>
        <v>0</v>
      </c>
      <c r="N1378" s="6">
        <f>[1]PEMBERKASAN!$L1378-[1]PEMBERKASAN!$M1378</f>
        <v>0</v>
      </c>
    </row>
    <row r="1379" spans="1:14" ht="15" customHeight="1">
      <c r="A1379" s="6">
        <f t="shared" si="21"/>
        <v>1374</v>
      </c>
      <c r="C1379" s="160"/>
      <c r="D1379" s="160"/>
      <c r="L1379" s="6">
        <f>[1]PEMBERKASAN!$I1379-[1]PEMBERKASAN!$J1379-[1]PEMBERKASAN!$K1379</f>
        <v>0</v>
      </c>
      <c r="N1379" s="6">
        <f>[1]PEMBERKASAN!$L1379-[1]PEMBERKASAN!$M1379</f>
        <v>0</v>
      </c>
    </row>
    <row r="1380" spans="1:14" ht="15" customHeight="1">
      <c r="A1380" s="6">
        <f t="shared" si="21"/>
        <v>1375</v>
      </c>
      <c r="C1380" s="160"/>
      <c r="D1380" s="160"/>
      <c r="L1380" s="6">
        <f>[1]PEMBERKASAN!$I1380-[1]PEMBERKASAN!$J1380-[1]PEMBERKASAN!$K1380</f>
        <v>0</v>
      </c>
      <c r="N1380" s="6">
        <f>[1]PEMBERKASAN!$L1380-[1]PEMBERKASAN!$M1380</f>
        <v>0</v>
      </c>
    </row>
    <row r="1381" spans="1:14" ht="15" customHeight="1">
      <c r="A1381" s="6">
        <f t="shared" si="21"/>
        <v>1376</v>
      </c>
      <c r="C1381" s="160"/>
      <c r="D1381" s="160"/>
      <c r="L1381" s="6">
        <f>[1]PEMBERKASAN!$I1381-[1]PEMBERKASAN!$J1381-[1]PEMBERKASAN!$K1381</f>
        <v>0</v>
      </c>
      <c r="N1381" s="6">
        <f>[1]PEMBERKASAN!$L1381-[1]PEMBERKASAN!$M1381</f>
        <v>0</v>
      </c>
    </row>
    <row r="1382" spans="1:14" ht="15" customHeight="1">
      <c r="A1382" s="6">
        <f t="shared" si="21"/>
        <v>1377</v>
      </c>
      <c r="C1382" s="160"/>
      <c r="D1382" s="160"/>
      <c r="L1382" s="6">
        <f>[1]PEMBERKASAN!$I1382-[1]PEMBERKASAN!$J1382-[1]PEMBERKASAN!$K1382</f>
        <v>0</v>
      </c>
      <c r="N1382" s="6">
        <f>[1]PEMBERKASAN!$L1382-[1]PEMBERKASAN!$M1382</f>
        <v>0</v>
      </c>
    </row>
    <row r="1383" spans="1:14" ht="15" customHeight="1">
      <c r="A1383" s="6">
        <f t="shared" si="21"/>
        <v>1378</v>
      </c>
      <c r="C1383" s="160"/>
      <c r="D1383" s="160"/>
      <c r="L1383" s="6">
        <f>[1]PEMBERKASAN!$I1383-[1]PEMBERKASAN!$J1383-[1]PEMBERKASAN!$K1383</f>
        <v>0</v>
      </c>
      <c r="N1383" s="6">
        <f>[1]PEMBERKASAN!$L1383-[1]PEMBERKASAN!$M1383</f>
        <v>0</v>
      </c>
    </row>
    <row r="1384" spans="1:14" ht="15" customHeight="1">
      <c r="A1384" s="6">
        <f t="shared" si="21"/>
        <v>1379</v>
      </c>
      <c r="C1384" s="160"/>
      <c r="D1384" s="160"/>
      <c r="L1384" s="6">
        <f>[1]PEMBERKASAN!$I1384-[1]PEMBERKASAN!$J1384-[1]PEMBERKASAN!$K1384</f>
        <v>0</v>
      </c>
      <c r="N1384" s="6">
        <f>[1]PEMBERKASAN!$L1384-[1]PEMBERKASAN!$M1384</f>
        <v>0</v>
      </c>
    </row>
    <row r="1385" spans="1:14" ht="15" customHeight="1">
      <c r="A1385" s="6">
        <f t="shared" si="21"/>
        <v>1380</v>
      </c>
      <c r="C1385" s="160"/>
      <c r="D1385" s="160"/>
      <c r="L1385" s="6">
        <f>[1]PEMBERKASAN!$I1385-[1]PEMBERKASAN!$J1385-[1]PEMBERKASAN!$K1385</f>
        <v>0</v>
      </c>
      <c r="N1385" s="6">
        <f>[1]PEMBERKASAN!$L1385-[1]PEMBERKASAN!$M1385</f>
        <v>0</v>
      </c>
    </row>
    <row r="1386" spans="1:14" ht="15" customHeight="1">
      <c r="A1386" s="6">
        <f t="shared" si="21"/>
        <v>1381</v>
      </c>
      <c r="C1386" s="160"/>
      <c r="D1386" s="160"/>
      <c r="L1386" s="6">
        <f>[1]PEMBERKASAN!$I1386-[1]PEMBERKASAN!$J1386-[1]PEMBERKASAN!$K1386</f>
        <v>0</v>
      </c>
      <c r="N1386" s="6">
        <f>[1]PEMBERKASAN!$L1386-[1]PEMBERKASAN!$M1386</f>
        <v>0</v>
      </c>
    </row>
    <row r="1387" spans="1:14" ht="15" customHeight="1">
      <c r="A1387" s="6">
        <f t="shared" si="21"/>
        <v>1382</v>
      </c>
      <c r="C1387" s="160"/>
      <c r="D1387" s="160"/>
      <c r="L1387" s="6">
        <f>[1]PEMBERKASAN!$I1387-[1]PEMBERKASAN!$J1387-[1]PEMBERKASAN!$K1387</f>
        <v>0</v>
      </c>
      <c r="N1387" s="6">
        <f>[1]PEMBERKASAN!$L1387-[1]PEMBERKASAN!$M1387</f>
        <v>0</v>
      </c>
    </row>
    <row r="1388" spans="1:14" ht="15" customHeight="1">
      <c r="A1388" s="6">
        <f t="shared" si="21"/>
        <v>1383</v>
      </c>
      <c r="C1388" s="160"/>
      <c r="D1388" s="160"/>
      <c r="L1388" s="6">
        <f>[1]PEMBERKASAN!$I1388-[1]PEMBERKASAN!$J1388-[1]PEMBERKASAN!$K1388</f>
        <v>0</v>
      </c>
      <c r="N1388" s="6">
        <f>[1]PEMBERKASAN!$L1388-[1]PEMBERKASAN!$M1388</f>
        <v>0</v>
      </c>
    </row>
    <row r="1389" spans="1:14" ht="15" customHeight="1">
      <c r="A1389" s="6">
        <f t="shared" ref="A1389:A1452" si="22">A1388+1</f>
        <v>1384</v>
      </c>
      <c r="C1389" s="160"/>
      <c r="D1389" s="160"/>
      <c r="L1389" s="6">
        <f>[1]PEMBERKASAN!$I1389-[1]PEMBERKASAN!$J1389-[1]PEMBERKASAN!$K1389</f>
        <v>0</v>
      </c>
      <c r="N1389" s="6">
        <f>[1]PEMBERKASAN!$L1389-[1]PEMBERKASAN!$M1389</f>
        <v>0</v>
      </c>
    </row>
    <row r="1390" spans="1:14" ht="15" customHeight="1">
      <c r="A1390" s="6">
        <f t="shared" si="22"/>
        <v>1385</v>
      </c>
      <c r="C1390" s="160"/>
      <c r="D1390" s="160"/>
      <c r="L1390" s="6">
        <f>[1]PEMBERKASAN!$I1390-[1]PEMBERKASAN!$J1390-[1]PEMBERKASAN!$K1390</f>
        <v>0</v>
      </c>
      <c r="N1390" s="6">
        <f>[1]PEMBERKASAN!$L1390-[1]PEMBERKASAN!$M1390</f>
        <v>0</v>
      </c>
    </row>
    <row r="1391" spans="1:14" ht="15" customHeight="1">
      <c r="A1391" s="6">
        <f t="shared" si="22"/>
        <v>1386</v>
      </c>
      <c r="C1391" s="160"/>
      <c r="D1391" s="160"/>
      <c r="L1391" s="6">
        <f>[1]PEMBERKASAN!$I1391-[1]PEMBERKASAN!$J1391-[1]PEMBERKASAN!$K1391</f>
        <v>0</v>
      </c>
      <c r="N1391" s="6">
        <f>[1]PEMBERKASAN!$L1391-[1]PEMBERKASAN!$M1391</f>
        <v>0</v>
      </c>
    </row>
    <row r="1392" spans="1:14" ht="15" customHeight="1">
      <c r="A1392" s="6">
        <f t="shared" si="22"/>
        <v>1387</v>
      </c>
      <c r="C1392" s="160"/>
      <c r="D1392" s="160"/>
      <c r="L1392" s="6">
        <f>[1]PEMBERKASAN!$I1392-[1]PEMBERKASAN!$J1392-[1]PEMBERKASAN!$K1392</f>
        <v>0</v>
      </c>
      <c r="N1392" s="6">
        <f>[1]PEMBERKASAN!$L1392-[1]PEMBERKASAN!$M1392</f>
        <v>0</v>
      </c>
    </row>
    <row r="1393" spans="1:14" ht="15" customHeight="1">
      <c r="A1393" s="6">
        <f t="shared" si="22"/>
        <v>1388</v>
      </c>
      <c r="C1393" s="160"/>
      <c r="D1393" s="160"/>
      <c r="L1393" s="6">
        <f>[1]PEMBERKASAN!$I1393-[1]PEMBERKASAN!$J1393-[1]PEMBERKASAN!$K1393</f>
        <v>0</v>
      </c>
      <c r="N1393" s="6">
        <f>[1]PEMBERKASAN!$L1393-[1]PEMBERKASAN!$M1393</f>
        <v>0</v>
      </c>
    </row>
    <row r="1394" spans="1:14" ht="15" customHeight="1">
      <c r="A1394" s="6">
        <f t="shared" si="22"/>
        <v>1389</v>
      </c>
      <c r="C1394" s="160"/>
      <c r="D1394" s="160"/>
      <c r="L1394" s="6">
        <f>[1]PEMBERKASAN!$I1394-[1]PEMBERKASAN!$J1394-[1]PEMBERKASAN!$K1394</f>
        <v>0</v>
      </c>
      <c r="N1394" s="6">
        <f>[1]PEMBERKASAN!$L1394-[1]PEMBERKASAN!$M1394</f>
        <v>0</v>
      </c>
    </row>
    <row r="1395" spans="1:14" ht="15" customHeight="1">
      <c r="A1395" s="6">
        <f t="shared" si="22"/>
        <v>1390</v>
      </c>
      <c r="C1395" s="160"/>
      <c r="D1395" s="160"/>
      <c r="L1395" s="6">
        <f>[1]PEMBERKASAN!$I1395-[1]PEMBERKASAN!$J1395-[1]PEMBERKASAN!$K1395</f>
        <v>0</v>
      </c>
      <c r="N1395" s="6">
        <f>[1]PEMBERKASAN!$L1395-[1]PEMBERKASAN!$M1395</f>
        <v>0</v>
      </c>
    </row>
    <row r="1396" spans="1:14" ht="15" customHeight="1">
      <c r="A1396" s="6">
        <f t="shared" si="22"/>
        <v>1391</v>
      </c>
      <c r="C1396" s="160"/>
      <c r="D1396" s="160"/>
      <c r="L1396" s="6">
        <f>[1]PEMBERKASAN!$I1396-[1]PEMBERKASAN!$J1396-[1]PEMBERKASAN!$K1396</f>
        <v>0</v>
      </c>
      <c r="N1396" s="6">
        <f>[1]PEMBERKASAN!$L1396-[1]PEMBERKASAN!$M1396</f>
        <v>0</v>
      </c>
    </row>
    <row r="1397" spans="1:14" ht="15" customHeight="1">
      <c r="A1397" s="6">
        <f t="shared" si="22"/>
        <v>1392</v>
      </c>
      <c r="C1397" s="160"/>
      <c r="D1397" s="160"/>
      <c r="L1397" s="6">
        <f>[1]PEMBERKASAN!$I1397-[1]PEMBERKASAN!$J1397-[1]PEMBERKASAN!$K1397</f>
        <v>0</v>
      </c>
      <c r="N1397" s="6">
        <f>[1]PEMBERKASAN!$L1397-[1]PEMBERKASAN!$M1397</f>
        <v>0</v>
      </c>
    </row>
    <row r="1398" spans="1:14" ht="15" customHeight="1">
      <c r="A1398" s="6">
        <f t="shared" si="22"/>
        <v>1393</v>
      </c>
      <c r="C1398" s="160"/>
      <c r="D1398" s="160"/>
      <c r="L1398" s="6">
        <f>[1]PEMBERKASAN!$I1398-[1]PEMBERKASAN!$J1398-[1]PEMBERKASAN!$K1398</f>
        <v>0</v>
      </c>
      <c r="N1398" s="6">
        <f>[1]PEMBERKASAN!$L1398-[1]PEMBERKASAN!$M1398</f>
        <v>0</v>
      </c>
    </row>
    <row r="1399" spans="1:14" ht="15" customHeight="1">
      <c r="A1399" s="6">
        <f t="shared" si="22"/>
        <v>1394</v>
      </c>
      <c r="C1399" s="160"/>
      <c r="D1399" s="160"/>
      <c r="L1399" s="6">
        <f>[1]PEMBERKASAN!$I1399-[1]PEMBERKASAN!$J1399-[1]PEMBERKASAN!$K1399</f>
        <v>0</v>
      </c>
      <c r="N1399" s="6">
        <f>[1]PEMBERKASAN!$L1399-[1]PEMBERKASAN!$M1399</f>
        <v>0</v>
      </c>
    </row>
    <row r="1400" spans="1:14" ht="15" customHeight="1">
      <c r="A1400" s="6">
        <f t="shared" si="22"/>
        <v>1395</v>
      </c>
      <c r="C1400" s="160"/>
      <c r="D1400" s="160"/>
      <c r="L1400" s="6">
        <f>[1]PEMBERKASAN!$I1400-[1]PEMBERKASAN!$J1400-[1]PEMBERKASAN!$K1400</f>
        <v>0</v>
      </c>
      <c r="N1400" s="6">
        <f>[1]PEMBERKASAN!$L1400-[1]PEMBERKASAN!$M1400</f>
        <v>0</v>
      </c>
    </row>
    <row r="1401" spans="1:14" ht="15" customHeight="1">
      <c r="A1401" s="6">
        <f t="shared" si="22"/>
        <v>1396</v>
      </c>
      <c r="C1401" s="160"/>
      <c r="D1401" s="160"/>
      <c r="L1401" s="6">
        <f>[1]PEMBERKASAN!$I1401-[1]PEMBERKASAN!$J1401-[1]PEMBERKASAN!$K1401</f>
        <v>0</v>
      </c>
      <c r="N1401" s="6">
        <f>[1]PEMBERKASAN!$L1401-[1]PEMBERKASAN!$M1401</f>
        <v>0</v>
      </c>
    </row>
    <row r="1402" spans="1:14" ht="15" customHeight="1">
      <c r="A1402" s="6">
        <f t="shared" si="22"/>
        <v>1397</v>
      </c>
      <c r="C1402" s="160"/>
      <c r="D1402" s="160"/>
      <c r="L1402" s="6">
        <f>[1]PEMBERKASAN!$I1402-[1]PEMBERKASAN!$J1402-[1]PEMBERKASAN!$K1402</f>
        <v>0</v>
      </c>
      <c r="N1402" s="6">
        <f>[1]PEMBERKASAN!$L1402-[1]PEMBERKASAN!$M1402</f>
        <v>0</v>
      </c>
    </row>
    <row r="1403" spans="1:14" ht="15" customHeight="1">
      <c r="A1403" s="6">
        <f t="shared" si="22"/>
        <v>1398</v>
      </c>
      <c r="C1403" s="160"/>
      <c r="D1403" s="160"/>
      <c r="L1403" s="6">
        <f>[1]PEMBERKASAN!$I1403-[1]PEMBERKASAN!$J1403-[1]PEMBERKASAN!$K1403</f>
        <v>0</v>
      </c>
      <c r="N1403" s="6">
        <f>[1]PEMBERKASAN!$L1403-[1]PEMBERKASAN!$M1403</f>
        <v>0</v>
      </c>
    </row>
    <row r="1404" spans="1:14" ht="15" customHeight="1">
      <c r="A1404" s="6">
        <f t="shared" si="22"/>
        <v>1399</v>
      </c>
      <c r="C1404" s="160"/>
      <c r="D1404" s="160"/>
      <c r="L1404" s="6">
        <f>[1]PEMBERKASAN!$I1404-[1]PEMBERKASAN!$J1404-[1]PEMBERKASAN!$K1404</f>
        <v>0</v>
      </c>
      <c r="N1404" s="6">
        <f>[1]PEMBERKASAN!$L1404-[1]PEMBERKASAN!$M1404</f>
        <v>0</v>
      </c>
    </row>
    <row r="1405" spans="1:14" ht="15" customHeight="1">
      <c r="A1405" s="6">
        <f t="shared" si="22"/>
        <v>1400</v>
      </c>
      <c r="C1405" s="160"/>
      <c r="D1405" s="160"/>
      <c r="L1405" s="6">
        <f>[1]PEMBERKASAN!$I1405-[1]PEMBERKASAN!$J1405-[1]PEMBERKASAN!$K1405</f>
        <v>0</v>
      </c>
      <c r="N1405" s="6">
        <f>[1]PEMBERKASAN!$L1405-[1]PEMBERKASAN!$M1405</f>
        <v>0</v>
      </c>
    </row>
    <row r="1406" spans="1:14" ht="15" customHeight="1">
      <c r="A1406" s="6">
        <f t="shared" si="22"/>
        <v>1401</v>
      </c>
      <c r="C1406" s="160"/>
      <c r="D1406" s="160"/>
      <c r="L1406" s="6">
        <f>[1]PEMBERKASAN!$I1406-[1]PEMBERKASAN!$J1406-[1]PEMBERKASAN!$K1406</f>
        <v>0</v>
      </c>
      <c r="N1406" s="6">
        <f>[1]PEMBERKASAN!$L1406-[1]PEMBERKASAN!$M1406</f>
        <v>0</v>
      </c>
    </row>
    <row r="1407" spans="1:14" ht="15" customHeight="1">
      <c r="A1407" s="6">
        <f t="shared" si="22"/>
        <v>1402</v>
      </c>
      <c r="C1407" s="160"/>
      <c r="D1407" s="160"/>
      <c r="L1407" s="6">
        <f>[1]PEMBERKASAN!$I1407-[1]PEMBERKASAN!$J1407-[1]PEMBERKASAN!$K1407</f>
        <v>0</v>
      </c>
      <c r="N1407" s="6">
        <f>[1]PEMBERKASAN!$L1407-[1]PEMBERKASAN!$M1407</f>
        <v>0</v>
      </c>
    </row>
    <row r="1408" spans="1:14" ht="15" customHeight="1">
      <c r="A1408" s="6">
        <f t="shared" si="22"/>
        <v>1403</v>
      </c>
      <c r="C1408" s="160"/>
      <c r="D1408" s="160"/>
      <c r="L1408" s="6">
        <f>[1]PEMBERKASAN!$I1408-[1]PEMBERKASAN!$J1408-[1]PEMBERKASAN!$K1408</f>
        <v>0</v>
      </c>
      <c r="N1408" s="6">
        <f>[1]PEMBERKASAN!$L1408-[1]PEMBERKASAN!$M1408</f>
        <v>0</v>
      </c>
    </row>
    <row r="1409" spans="1:14" ht="15" customHeight="1">
      <c r="A1409" s="6">
        <f t="shared" si="22"/>
        <v>1404</v>
      </c>
      <c r="C1409" s="160"/>
      <c r="D1409" s="160"/>
      <c r="L1409" s="6">
        <f>[1]PEMBERKASAN!$I1409-[1]PEMBERKASAN!$J1409-[1]PEMBERKASAN!$K1409</f>
        <v>0</v>
      </c>
      <c r="N1409" s="6">
        <f>[1]PEMBERKASAN!$L1409-[1]PEMBERKASAN!$M1409</f>
        <v>0</v>
      </c>
    </row>
    <row r="1410" spans="1:14" ht="15" customHeight="1">
      <c r="A1410" s="6">
        <f t="shared" si="22"/>
        <v>1405</v>
      </c>
      <c r="C1410" s="160"/>
      <c r="D1410" s="160"/>
      <c r="L1410" s="6">
        <f>[1]PEMBERKASAN!$I1410-[1]PEMBERKASAN!$J1410-[1]PEMBERKASAN!$K1410</f>
        <v>0</v>
      </c>
      <c r="N1410" s="6">
        <f>[1]PEMBERKASAN!$L1410-[1]PEMBERKASAN!$M1410</f>
        <v>0</v>
      </c>
    </row>
    <row r="1411" spans="1:14" ht="15" customHeight="1">
      <c r="A1411" s="6">
        <f t="shared" si="22"/>
        <v>1406</v>
      </c>
      <c r="C1411" s="160"/>
      <c r="D1411" s="160"/>
      <c r="L1411" s="6">
        <f>[1]PEMBERKASAN!$I1411-[1]PEMBERKASAN!$J1411-[1]PEMBERKASAN!$K1411</f>
        <v>0</v>
      </c>
      <c r="N1411" s="6">
        <f>[1]PEMBERKASAN!$L1411-[1]PEMBERKASAN!$M1411</f>
        <v>0</v>
      </c>
    </row>
    <row r="1412" spans="1:14" ht="15" customHeight="1">
      <c r="A1412" s="6">
        <f t="shared" si="22"/>
        <v>1407</v>
      </c>
      <c r="C1412" s="160"/>
      <c r="D1412" s="160"/>
      <c r="L1412" s="6">
        <f>[1]PEMBERKASAN!$I1412-[1]PEMBERKASAN!$J1412-[1]PEMBERKASAN!$K1412</f>
        <v>0</v>
      </c>
      <c r="N1412" s="6">
        <f>[1]PEMBERKASAN!$L1412-[1]PEMBERKASAN!$M1412</f>
        <v>0</v>
      </c>
    </row>
    <row r="1413" spans="1:14" ht="15" customHeight="1">
      <c r="A1413" s="6">
        <f t="shared" si="22"/>
        <v>1408</v>
      </c>
      <c r="C1413" s="160"/>
      <c r="D1413" s="160"/>
      <c r="L1413" s="6">
        <f>[1]PEMBERKASAN!$I1413-[1]PEMBERKASAN!$J1413-[1]PEMBERKASAN!$K1413</f>
        <v>0</v>
      </c>
      <c r="N1413" s="6">
        <f>[1]PEMBERKASAN!$L1413-[1]PEMBERKASAN!$M1413</f>
        <v>0</v>
      </c>
    </row>
    <row r="1414" spans="1:14" ht="15" customHeight="1">
      <c r="A1414" s="6">
        <f t="shared" si="22"/>
        <v>1409</v>
      </c>
      <c r="C1414" s="160"/>
      <c r="D1414" s="160"/>
      <c r="L1414" s="6">
        <f>[1]PEMBERKASAN!$I1414-[1]PEMBERKASAN!$J1414-[1]PEMBERKASAN!$K1414</f>
        <v>0</v>
      </c>
      <c r="N1414" s="6">
        <f>[1]PEMBERKASAN!$L1414-[1]PEMBERKASAN!$M1414</f>
        <v>0</v>
      </c>
    </row>
    <row r="1415" spans="1:14" ht="15" customHeight="1">
      <c r="A1415" s="6">
        <f t="shared" si="22"/>
        <v>1410</v>
      </c>
      <c r="C1415" s="160"/>
      <c r="D1415" s="160"/>
      <c r="L1415" s="6">
        <f>[1]PEMBERKASAN!$I1415-[1]PEMBERKASAN!$J1415-[1]PEMBERKASAN!$K1415</f>
        <v>0</v>
      </c>
      <c r="N1415" s="6">
        <f>[1]PEMBERKASAN!$L1415-[1]PEMBERKASAN!$M1415</f>
        <v>0</v>
      </c>
    </row>
    <row r="1416" spans="1:14" ht="15" customHeight="1">
      <c r="A1416" s="6">
        <f t="shared" si="22"/>
        <v>1411</v>
      </c>
      <c r="C1416" s="160"/>
      <c r="D1416" s="160"/>
      <c r="L1416" s="6">
        <f>[1]PEMBERKASAN!$I1416-[1]PEMBERKASAN!$J1416-[1]PEMBERKASAN!$K1416</f>
        <v>0</v>
      </c>
      <c r="N1416" s="6">
        <f>[1]PEMBERKASAN!$L1416-[1]PEMBERKASAN!$M1416</f>
        <v>0</v>
      </c>
    </row>
    <row r="1417" spans="1:14" ht="15" customHeight="1">
      <c r="A1417" s="6">
        <f t="shared" si="22"/>
        <v>1412</v>
      </c>
      <c r="C1417" s="160"/>
      <c r="D1417" s="160"/>
      <c r="L1417" s="6">
        <f>[1]PEMBERKASAN!$I1417-[1]PEMBERKASAN!$J1417-[1]PEMBERKASAN!$K1417</f>
        <v>0</v>
      </c>
      <c r="N1417" s="6">
        <f>[1]PEMBERKASAN!$L1417-[1]PEMBERKASAN!$M1417</f>
        <v>0</v>
      </c>
    </row>
    <row r="1418" spans="1:14" ht="15" customHeight="1">
      <c r="A1418" s="6">
        <f t="shared" si="22"/>
        <v>1413</v>
      </c>
      <c r="C1418" s="160"/>
      <c r="D1418" s="160"/>
      <c r="L1418" s="6">
        <f>[1]PEMBERKASAN!$I1418-[1]PEMBERKASAN!$J1418-[1]PEMBERKASAN!$K1418</f>
        <v>0</v>
      </c>
      <c r="N1418" s="6">
        <f>[1]PEMBERKASAN!$L1418-[1]PEMBERKASAN!$M1418</f>
        <v>0</v>
      </c>
    </row>
    <row r="1419" spans="1:14" ht="15" customHeight="1">
      <c r="A1419" s="6">
        <f t="shared" si="22"/>
        <v>1414</v>
      </c>
      <c r="C1419" s="160"/>
      <c r="D1419" s="160"/>
      <c r="L1419" s="6">
        <f>[1]PEMBERKASAN!$I1419-[1]PEMBERKASAN!$J1419-[1]PEMBERKASAN!$K1419</f>
        <v>0</v>
      </c>
      <c r="N1419" s="6">
        <f>[1]PEMBERKASAN!$L1419-[1]PEMBERKASAN!$M1419</f>
        <v>0</v>
      </c>
    </row>
    <row r="1420" spans="1:14" ht="15" customHeight="1">
      <c r="A1420" s="6">
        <f t="shared" si="22"/>
        <v>1415</v>
      </c>
      <c r="C1420" s="160"/>
      <c r="D1420" s="160"/>
      <c r="L1420" s="6">
        <f>[1]PEMBERKASAN!$I1420-[1]PEMBERKASAN!$J1420-[1]PEMBERKASAN!$K1420</f>
        <v>0</v>
      </c>
      <c r="N1420" s="6">
        <f>[1]PEMBERKASAN!$L1420-[1]PEMBERKASAN!$M1420</f>
        <v>0</v>
      </c>
    </row>
    <row r="1421" spans="1:14" ht="15" customHeight="1">
      <c r="A1421" s="6">
        <f t="shared" si="22"/>
        <v>1416</v>
      </c>
      <c r="C1421" s="160"/>
      <c r="D1421" s="160"/>
      <c r="L1421" s="6">
        <f>[1]PEMBERKASAN!$I1421-[1]PEMBERKASAN!$J1421-[1]PEMBERKASAN!$K1421</f>
        <v>0</v>
      </c>
      <c r="N1421" s="6">
        <f>[1]PEMBERKASAN!$L1421-[1]PEMBERKASAN!$M1421</f>
        <v>0</v>
      </c>
    </row>
    <row r="1422" spans="1:14" ht="15" customHeight="1">
      <c r="A1422" s="6">
        <f t="shared" si="22"/>
        <v>1417</v>
      </c>
      <c r="C1422" s="160"/>
      <c r="D1422" s="160"/>
      <c r="L1422" s="6">
        <f>[1]PEMBERKASAN!$I1422-[1]PEMBERKASAN!$J1422-[1]PEMBERKASAN!$K1422</f>
        <v>0</v>
      </c>
      <c r="N1422" s="6">
        <f>[1]PEMBERKASAN!$L1422-[1]PEMBERKASAN!$M1422</f>
        <v>0</v>
      </c>
    </row>
    <row r="1423" spans="1:14" ht="15" customHeight="1">
      <c r="A1423" s="6">
        <f t="shared" si="22"/>
        <v>1418</v>
      </c>
      <c r="C1423" s="160"/>
      <c r="D1423" s="160"/>
      <c r="L1423" s="6">
        <f>[1]PEMBERKASAN!$I1423-[1]PEMBERKASAN!$J1423-[1]PEMBERKASAN!$K1423</f>
        <v>0</v>
      </c>
      <c r="N1423" s="6">
        <f>[1]PEMBERKASAN!$L1423-[1]PEMBERKASAN!$M1423</f>
        <v>0</v>
      </c>
    </row>
    <row r="1424" spans="1:14" ht="15" customHeight="1">
      <c r="A1424" s="6">
        <f t="shared" si="22"/>
        <v>1419</v>
      </c>
      <c r="C1424" s="160"/>
      <c r="D1424" s="160"/>
      <c r="L1424" s="6">
        <f>[1]PEMBERKASAN!$I1424-[1]PEMBERKASAN!$J1424-[1]PEMBERKASAN!$K1424</f>
        <v>0</v>
      </c>
      <c r="N1424" s="6">
        <f>[1]PEMBERKASAN!$L1424-[1]PEMBERKASAN!$M1424</f>
        <v>0</v>
      </c>
    </row>
    <row r="1425" spans="1:14" ht="15" customHeight="1">
      <c r="A1425" s="6">
        <f t="shared" si="22"/>
        <v>1420</v>
      </c>
      <c r="C1425" s="160"/>
      <c r="D1425" s="160"/>
      <c r="L1425" s="6">
        <f>[1]PEMBERKASAN!$I1425-[1]PEMBERKASAN!$J1425-[1]PEMBERKASAN!$K1425</f>
        <v>0</v>
      </c>
      <c r="N1425" s="6">
        <f>[1]PEMBERKASAN!$L1425-[1]PEMBERKASAN!$M1425</f>
        <v>0</v>
      </c>
    </row>
    <row r="1426" spans="1:14" ht="15" customHeight="1">
      <c r="A1426" s="6">
        <f t="shared" si="22"/>
        <v>1421</v>
      </c>
      <c r="C1426" s="160"/>
      <c r="D1426" s="160"/>
      <c r="L1426" s="6">
        <f>[1]PEMBERKASAN!$I1426-[1]PEMBERKASAN!$J1426-[1]PEMBERKASAN!$K1426</f>
        <v>0</v>
      </c>
      <c r="N1426" s="6">
        <f>[1]PEMBERKASAN!$L1426-[1]PEMBERKASAN!$M1426</f>
        <v>0</v>
      </c>
    </row>
    <row r="1427" spans="1:14" ht="15" customHeight="1">
      <c r="A1427" s="6">
        <f t="shared" si="22"/>
        <v>1422</v>
      </c>
      <c r="C1427" s="160"/>
      <c r="D1427" s="160"/>
      <c r="L1427" s="6">
        <f>[1]PEMBERKASAN!$I1427-[1]PEMBERKASAN!$J1427-[1]PEMBERKASAN!$K1427</f>
        <v>0</v>
      </c>
      <c r="N1427" s="6">
        <f>[1]PEMBERKASAN!$L1427-[1]PEMBERKASAN!$M1427</f>
        <v>0</v>
      </c>
    </row>
    <row r="1428" spans="1:14" ht="15" customHeight="1">
      <c r="A1428" s="6">
        <f t="shared" si="22"/>
        <v>1423</v>
      </c>
      <c r="C1428" s="160"/>
      <c r="D1428" s="160"/>
      <c r="L1428" s="6">
        <f>[1]PEMBERKASAN!$I1428-[1]PEMBERKASAN!$J1428-[1]PEMBERKASAN!$K1428</f>
        <v>0</v>
      </c>
      <c r="N1428" s="6">
        <f>[1]PEMBERKASAN!$L1428-[1]PEMBERKASAN!$M1428</f>
        <v>0</v>
      </c>
    </row>
    <row r="1429" spans="1:14" ht="15" customHeight="1">
      <c r="A1429" s="6">
        <f t="shared" si="22"/>
        <v>1424</v>
      </c>
      <c r="C1429" s="160"/>
      <c r="D1429" s="160"/>
      <c r="L1429" s="6">
        <f>[1]PEMBERKASAN!$I1429-[1]PEMBERKASAN!$J1429-[1]PEMBERKASAN!$K1429</f>
        <v>0</v>
      </c>
      <c r="N1429" s="6">
        <f>[1]PEMBERKASAN!$L1429-[1]PEMBERKASAN!$M1429</f>
        <v>0</v>
      </c>
    </row>
    <row r="1430" spans="1:14" ht="15" customHeight="1">
      <c r="A1430" s="6">
        <f t="shared" si="22"/>
        <v>1425</v>
      </c>
      <c r="C1430" s="160"/>
      <c r="D1430" s="160"/>
      <c r="L1430" s="6">
        <f>[1]PEMBERKASAN!$I1430-[1]PEMBERKASAN!$J1430-[1]PEMBERKASAN!$K1430</f>
        <v>0</v>
      </c>
      <c r="N1430" s="6">
        <f>[1]PEMBERKASAN!$L1430-[1]PEMBERKASAN!$M1430</f>
        <v>0</v>
      </c>
    </row>
    <row r="1431" spans="1:14" ht="15" customHeight="1">
      <c r="A1431" s="6">
        <f t="shared" si="22"/>
        <v>1426</v>
      </c>
      <c r="C1431" s="160"/>
      <c r="D1431" s="160"/>
      <c r="L1431" s="6">
        <f>[1]PEMBERKASAN!$I1431-[1]PEMBERKASAN!$J1431-[1]PEMBERKASAN!$K1431</f>
        <v>0</v>
      </c>
      <c r="N1431" s="6">
        <f>[1]PEMBERKASAN!$L1431-[1]PEMBERKASAN!$M1431</f>
        <v>0</v>
      </c>
    </row>
    <row r="1432" spans="1:14" ht="15" customHeight="1">
      <c r="A1432" s="6">
        <f t="shared" si="22"/>
        <v>1427</v>
      </c>
      <c r="C1432" s="160"/>
      <c r="D1432" s="160"/>
      <c r="L1432" s="6">
        <f>[1]PEMBERKASAN!$I1432-[1]PEMBERKASAN!$J1432-[1]PEMBERKASAN!$K1432</f>
        <v>0</v>
      </c>
      <c r="N1432" s="6">
        <f>[1]PEMBERKASAN!$L1432-[1]PEMBERKASAN!$M1432</f>
        <v>0</v>
      </c>
    </row>
    <row r="1433" spans="1:14" ht="15" customHeight="1">
      <c r="A1433" s="6">
        <f t="shared" si="22"/>
        <v>1428</v>
      </c>
      <c r="C1433" s="160"/>
      <c r="D1433" s="160"/>
      <c r="L1433" s="6">
        <f>[1]PEMBERKASAN!$I1433-[1]PEMBERKASAN!$J1433-[1]PEMBERKASAN!$K1433</f>
        <v>0</v>
      </c>
      <c r="N1433" s="6">
        <f>[1]PEMBERKASAN!$L1433-[1]PEMBERKASAN!$M1433</f>
        <v>0</v>
      </c>
    </row>
    <row r="1434" spans="1:14" ht="15" customHeight="1">
      <c r="A1434" s="6">
        <f t="shared" si="22"/>
        <v>1429</v>
      </c>
      <c r="C1434" s="160"/>
      <c r="D1434" s="160"/>
      <c r="L1434" s="6">
        <f>[1]PEMBERKASAN!$I1434-[1]PEMBERKASAN!$J1434-[1]PEMBERKASAN!$K1434</f>
        <v>0</v>
      </c>
      <c r="N1434" s="6">
        <f>[1]PEMBERKASAN!$L1434-[1]PEMBERKASAN!$M1434</f>
        <v>0</v>
      </c>
    </row>
    <row r="1435" spans="1:14" ht="15" customHeight="1">
      <c r="A1435" s="6">
        <f t="shared" si="22"/>
        <v>1430</v>
      </c>
      <c r="C1435" s="160"/>
      <c r="D1435" s="160"/>
      <c r="L1435" s="6">
        <f>[1]PEMBERKASAN!$I1435-[1]PEMBERKASAN!$J1435-[1]PEMBERKASAN!$K1435</f>
        <v>0</v>
      </c>
      <c r="N1435" s="6">
        <f>[1]PEMBERKASAN!$L1435-[1]PEMBERKASAN!$M1435</f>
        <v>0</v>
      </c>
    </row>
    <row r="1436" spans="1:14" ht="15" customHeight="1">
      <c r="A1436" s="6">
        <f t="shared" si="22"/>
        <v>1431</v>
      </c>
      <c r="C1436" s="160"/>
      <c r="D1436" s="160"/>
      <c r="L1436" s="6">
        <f>[1]PEMBERKASAN!$I1436-[1]PEMBERKASAN!$J1436-[1]PEMBERKASAN!$K1436</f>
        <v>0</v>
      </c>
      <c r="N1436" s="6">
        <f>[1]PEMBERKASAN!$L1436-[1]PEMBERKASAN!$M1436</f>
        <v>0</v>
      </c>
    </row>
    <row r="1437" spans="1:14" ht="15" customHeight="1">
      <c r="A1437" s="6">
        <f t="shared" si="22"/>
        <v>1432</v>
      </c>
      <c r="C1437" s="160"/>
      <c r="D1437" s="160"/>
      <c r="L1437" s="6">
        <f>[1]PEMBERKASAN!$I1437-[1]PEMBERKASAN!$J1437-[1]PEMBERKASAN!$K1437</f>
        <v>0</v>
      </c>
      <c r="N1437" s="6">
        <f>[1]PEMBERKASAN!$L1437-[1]PEMBERKASAN!$M1437</f>
        <v>0</v>
      </c>
    </row>
    <row r="1438" spans="1:14" ht="15" customHeight="1">
      <c r="A1438" s="6">
        <f t="shared" si="22"/>
        <v>1433</v>
      </c>
      <c r="C1438" s="160"/>
      <c r="D1438" s="160"/>
      <c r="L1438" s="6">
        <f>[1]PEMBERKASAN!$I1438-[1]PEMBERKASAN!$J1438-[1]PEMBERKASAN!$K1438</f>
        <v>0</v>
      </c>
      <c r="N1438" s="6">
        <f>[1]PEMBERKASAN!$L1438-[1]PEMBERKASAN!$M1438</f>
        <v>0</v>
      </c>
    </row>
    <row r="1439" spans="1:14" ht="15" customHeight="1">
      <c r="A1439" s="6">
        <f t="shared" si="22"/>
        <v>1434</v>
      </c>
      <c r="C1439" s="160"/>
      <c r="D1439" s="160"/>
      <c r="L1439" s="6">
        <f>[1]PEMBERKASAN!$I1439-[1]PEMBERKASAN!$J1439-[1]PEMBERKASAN!$K1439</f>
        <v>0</v>
      </c>
      <c r="N1439" s="6">
        <f>[1]PEMBERKASAN!$L1439-[1]PEMBERKASAN!$M1439</f>
        <v>0</v>
      </c>
    </row>
    <row r="1440" spans="1:14" ht="15" customHeight="1">
      <c r="A1440" s="6">
        <f t="shared" si="22"/>
        <v>1435</v>
      </c>
      <c r="C1440" s="160"/>
      <c r="D1440" s="160"/>
      <c r="L1440" s="6">
        <f>[1]PEMBERKASAN!$I1440-[1]PEMBERKASAN!$J1440-[1]PEMBERKASAN!$K1440</f>
        <v>0</v>
      </c>
      <c r="N1440" s="6">
        <f>[1]PEMBERKASAN!$L1440-[1]PEMBERKASAN!$M1440</f>
        <v>0</v>
      </c>
    </row>
    <row r="1441" spans="1:14" ht="15" customHeight="1">
      <c r="A1441" s="6">
        <f t="shared" si="22"/>
        <v>1436</v>
      </c>
      <c r="C1441" s="160"/>
      <c r="D1441" s="160"/>
      <c r="L1441" s="6">
        <f>[1]PEMBERKASAN!$I1441-[1]PEMBERKASAN!$J1441-[1]PEMBERKASAN!$K1441</f>
        <v>0</v>
      </c>
      <c r="N1441" s="6">
        <f>[1]PEMBERKASAN!$L1441-[1]PEMBERKASAN!$M1441</f>
        <v>0</v>
      </c>
    </row>
    <row r="1442" spans="1:14" ht="15" customHeight="1">
      <c r="A1442" s="6">
        <f t="shared" si="22"/>
        <v>1437</v>
      </c>
      <c r="C1442" s="160"/>
      <c r="D1442" s="160"/>
      <c r="L1442" s="6">
        <f>[1]PEMBERKASAN!$I1442-[1]PEMBERKASAN!$J1442-[1]PEMBERKASAN!$K1442</f>
        <v>0</v>
      </c>
      <c r="N1442" s="6">
        <f>[1]PEMBERKASAN!$L1442-[1]PEMBERKASAN!$M1442</f>
        <v>0</v>
      </c>
    </row>
    <row r="1443" spans="1:14" ht="15" customHeight="1">
      <c r="A1443" s="6">
        <f t="shared" si="22"/>
        <v>1438</v>
      </c>
      <c r="C1443" s="160"/>
      <c r="D1443" s="160"/>
      <c r="L1443" s="6">
        <f>[1]PEMBERKASAN!$I1443-[1]PEMBERKASAN!$J1443-[1]PEMBERKASAN!$K1443</f>
        <v>0</v>
      </c>
      <c r="N1443" s="6">
        <f>[1]PEMBERKASAN!$L1443-[1]PEMBERKASAN!$M1443</f>
        <v>0</v>
      </c>
    </row>
    <row r="1444" spans="1:14" ht="15" customHeight="1">
      <c r="A1444" s="6">
        <f t="shared" si="22"/>
        <v>1439</v>
      </c>
      <c r="C1444" s="160"/>
      <c r="D1444" s="160"/>
      <c r="L1444" s="6">
        <f>[1]PEMBERKASAN!$I1444-[1]PEMBERKASAN!$J1444-[1]PEMBERKASAN!$K1444</f>
        <v>0</v>
      </c>
      <c r="N1444" s="6">
        <f>[1]PEMBERKASAN!$L1444-[1]PEMBERKASAN!$M1444</f>
        <v>0</v>
      </c>
    </row>
    <row r="1445" spans="1:14" ht="15" customHeight="1">
      <c r="A1445" s="6">
        <f t="shared" si="22"/>
        <v>1440</v>
      </c>
      <c r="C1445" s="160"/>
      <c r="D1445" s="160"/>
      <c r="L1445" s="6">
        <f>[1]PEMBERKASAN!$I1445-[1]PEMBERKASAN!$J1445-[1]PEMBERKASAN!$K1445</f>
        <v>0</v>
      </c>
      <c r="N1445" s="6">
        <f>[1]PEMBERKASAN!$L1445-[1]PEMBERKASAN!$M1445</f>
        <v>0</v>
      </c>
    </row>
    <row r="1446" spans="1:14" ht="15" customHeight="1">
      <c r="A1446" s="6">
        <f t="shared" si="22"/>
        <v>1441</v>
      </c>
      <c r="C1446" s="160"/>
      <c r="D1446" s="160"/>
      <c r="L1446" s="6">
        <f>[1]PEMBERKASAN!$I1446-[1]PEMBERKASAN!$J1446-[1]PEMBERKASAN!$K1446</f>
        <v>0</v>
      </c>
      <c r="N1446" s="6">
        <f>[1]PEMBERKASAN!$L1446-[1]PEMBERKASAN!$M1446</f>
        <v>0</v>
      </c>
    </row>
    <row r="1447" spans="1:14" ht="15" customHeight="1">
      <c r="A1447" s="6">
        <f t="shared" si="22"/>
        <v>1442</v>
      </c>
      <c r="C1447" s="160"/>
      <c r="D1447" s="160"/>
      <c r="L1447" s="6">
        <f>[1]PEMBERKASAN!$I1447-[1]PEMBERKASAN!$J1447-[1]PEMBERKASAN!$K1447</f>
        <v>0</v>
      </c>
      <c r="N1447" s="6">
        <f>[1]PEMBERKASAN!$L1447-[1]PEMBERKASAN!$M1447</f>
        <v>0</v>
      </c>
    </row>
    <row r="1448" spans="1:14" ht="15" customHeight="1">
      <c r="A1448" s="6">
        <f t="shared" si="22"/>
        <v>1443</v>
      </c>
      <c r="C1448" s="160"/>
      <c r="D1448" s="160"/>
      <c r="L1448" s="6">
        <f>[1]PEMBERKASAN!$I1448-[1]PEMBERKASAN!$J1448-[1]PEMBERKASAN!$K1448</f>
        <v>0</v>
      </c>
      <c r="N1448" s="6">
        <f>[1]PEMBERKASAN!$L1448-[1]PEMBERKASAN!$M1448</f>
        <v>0</v>
      </c>
    </row>
    <row r="1449" spans="1:14" ht="15" customHeight="1">
      <c r="A1449" s="6">
        <f t="shared" si="22"/>
        <v>1444</v>
      </c>
      <c r="C1449" s="160"/>
      <c r="D1449" s="160"/>
      <c r="L1449" s="6">
        <f>[1]PEMBERKASAN!$I1449-[1]PEMBERKASAN!$J1449-[1]PEMBERKASAN!$K1449</f>
        <v>0</v>
      </c>
      <c r="N1449" s="6">
        <f>[1]PEMBERKASAN!$L1449-[1]PEMBERKASAN!$M1449</f>
        <v>0</v>
      </c>
    </row>
    <row r="1450" spans="1:14" ht="15" customHeight="1">
      <c r="A1450" s="6">
        <f t="shared" si="22"/>
        <v>1445</v>
      </c>
      <c r="C1450" s="160"/>
      <c r="D1450" s="160"/>
      <c r="L1450" s="6">
        <f>[1]PEMBERKASAN!$I1450-[1]PEMBERKASAN!$J1450-[1]PEMBERKASAN!$K1450</f>
        <v>0</v>
      </c>
      <c r="N1450" s="6">
        <f>[1]PEMBERKASAN!$L1450-[1]PEMBERKASAN!$M1450</f>
        <v>0</v>
      </c>
    </row>
    <row r="1451" spans="1:14" ht="15" customHeight="1">
      <c r="A1451" s="6">
        <f t="shared" si="22"/>
        <v>1446</v>
      </c>
      <c r="C1451" s="160"/>
      <c r="D1451" s="160"/>
      <c r="L1451" s="6">
        <f>[1]PEMBERKASAN!$I1451-[1]PEMBERKASAN!$J1451-[1]PEMBERKASAN!$K1451</f>
        <v>0</v>
      </c>
      <c r="N1451" s="6">
        <f>[1]PEMBERKASAN!$L1451-[1]PEMBERKASAN!$M1451</f>
        <v>0</v>
      </c>
    </row>
    <row r="1452" spans="1:14" ht="15" customHeight="1">
      <c r="A1452" s="6">
        <f t="shared" si="22"/>
        <v>1447</v>
      </c>
      <c r="C1452" s="160"/>
      <c r="D1452" s="160"/>
      <c r="L1452" s="6">
        <f>[1]PEMBERKASAN!$I1452-[1]PEMBERKASAN!$J1452-[1]PEMBERKASAN!$K1452</f>
        <v>0</v>
      </c>
      <c r="N1452" s="6">
        <f>[1]PEMBERKASAN!$L1452-[1]PEMBERKASAN!$M1452</f>
        <v>0</v>
      </c>
    </row>
    <row r="1453" spans="1:14" ht="15" customHeight="1">
      <c r="A1453" s="6">
        <f t="shared" ref="A1453:A1516" si="23">A1452+1</f>
        <v>1448</v>
      </c>
      <c r="C1453" s="160"/>
      <c r="D1453" s="160"/>
      <c r="L1453" s="6">
        <f>[1]PEMBERKASAN!$I1453-[1]PEMBERKASAN!$J1453-[1]PEMBERKASAN!$K1453</f>
        <v>0</v>
      </c>
      <c r="N1453" s="6">
        <f>[1]PEMBERKASAN!$L1453-[1]PEMBERKASAN!$M1453</f>
        <v>0</v>
      </c>
    </row>
    <row r="1454" spans="1:14" ht="15" customHeight="1">
      <c r="A1454" s="6">
        <f t="shared" si="23"/>
        <v>1449</v>
      </c>
      <c r="C1454" s="160"/>
      <c r="D1454" s="160"/>
      <c r="L1454" s="6">
        <f>[1]PEMBERKASAN!$I1454-[1]PEMBERKASAN!$J1454-[1]PEMBERKASAN!$K1454</f>
        <v>0</v>
      </c>
      <c r="N1454" s="6">
        <f>[1]PEMBERKASAN!$L1454-[1]PEMBERKASAN!$M1454</f>
        <v>0</v>
      </c>
    </row>
    <row r="1455" spans="1:14" ht="15" customHeight="1">
      <c r="A1455" s="6">
        <f t="shared" si="23"/>
        <v>1450</v>
      </c>
      <c r="C1455" s="160"/>
      <c r="D1455" s="160"/>
      <c r="L1455" s="6">
        <f>[1]PEMBERKASAN!$I1455-[1]PEMBERKASAN!$J1455-[1]PEMBERKASAN!$K1455</f>
        <v>0</v>
      </c>
      <c r="N1455" s="6">
        <f>[1]PEMBERKASAN!$L1455-[1]PEMBERKASAN!$M1455</f>
        <v>0</v>
      </c>
    </row>
    <row r="1456" spans="1:14" ht="15" customHeight="1">
      <c r="A1456" s="6">
        <f t="shared" si="23"/>
        <v>1451</v>
      </c>
      <c r="C1456" s="160"/>
      <c r="D1456" s="160"/>
      <c r="L1456" s="6">
        <f>[1]PEMBERKASAN!$I1456-[1]PEMBERKASAN!$J1456-[1]PEMBERKASAN!$K1456</f>
        <v>0</v>
      </c>
      <c r="N1456" s="6">
        <f>[1]PEMBERKASAN!$L1456-[1]PEMBERKASAN!$M1456</f>
        <v>0</v>
      </c>
    </row>
    <row r="1457" spans="1:14" ht="15" customHeight="1">
      <c r="A1457" s="6">
        <f t="shared" si="23"/>
        <v>1452</v>
      </c>
      <c r="C1457" s="160"/>
      <c r="D1457" s="160"/>
      <c r="L1457" s="6">
        <f>[1]PEMBERKASAN!$I1457-[1]PEMBERKASAN!$J1457-[1]PEMBERKASAN!$K1457</f>
        <v>0</v>
      </c>
      <c r="N1457" s="6">
        <f>[1]PEMBERKASAN!$L1457-[1]PEMBERKASAN!$M1457</f>
        <v>0</v>
      </c>
    </row>
    <row r="1458" spans="1:14" ht="15" customHeight="1">
      <c r="A1458" s="6">
        <f t="shared" si="23"/>
        <v>1453</v>
      </c>
      <c r="C1458" s="160"/>
      <c r="D1458" s="160"/>
      <c r="L1458" s="6">
        <f>[1]PEMBERKASAN!$I1458-[1]PEMBERKASAN!$J1458-[1]PEMBERKASAN!$K1458</f>
        <v>0</v>
      </c>
      <c r="N1458" s="6">
        <f>[1]PEMBERKASAN!$L1458-[1]PEMBERKASAN!$M1458</f>
        <v>0</v>
      </c>
    </row>
    <row r="1459" spans="1:14" ht="15" customHeight="1">
      <c r="A1459" s="6">
        <f t="shared" si="23"/>
        <v>1454</v>
      </c>
      <c r="C1459" s="160"/>
      <c r="D1459" s="160"/>
      <c r="L1459" s="6">
        <f>[1]PEMBERKASAN!$I1459-[1]PEMBERKASAN!$J1459-[1]PEMBERKASAN!$K1459</f>
        <v>0</v>
      </c>
      <c r="N1459" s="6">
        <f>[1]PEMBERKASAN!$L1459-[1]PEMBERKASAN!$M1459</f>
        <v>0</v>
      </c>
    </row>
    <row r="1460" spans="1:14" ht="15" customHeight="1">
      <c r="A1460" s="6">
        <f t="shared" si="23"/>
        <v>1455</v>
      </c>
      <c r="C1460" s="160"/>
      <c r="D1460" s="160"/>
      <c r="L1460" s="6">
        <f>[1]PEMBERKASAN!$I1460-[1]PEMBERKASAN!$J1460-[1]PEMBERKASAN!$K1460</f>
        <v>0</v>
      </c>
      <c r="N1460" s="6">
        <f>[1]PEMBERKASAN!$L1460-[1]PEMBERKASAN!$M1460</f>
        <v>0</v>
      </c>
    </row>
    <row r="1461" spans="1:14" ht="15" customHeight="1">
      <c r="A1461" s="6">
        <f t="shared" si="23"/>
        <v>1456</v>
      </c>
      <c r="C1461" s="160"/>
      <c r="D1461" s="160"/>
      <c r="L1461" s="6">
        <f>[1]PEMBERKASAN!$I1461-[1]PEMBERKASAN!$J1461-[1]PEMBERKASAN!$K1461</f>
        <v>0</v>
      </c>
      <c r="N1461" s="6">
        <f>[1]PEMBERKASAN!$L1461-[1]PEMBERKASAN!$M1461</f>
        <v>0</v>
      </c>
    </row>
    <row r="1462" spans="1:14" ht="15" customHeight="1">
      <c r="A1462" s="6">
        <f t="shared" si="23"/>
        <v>1457</v>
      </c>
      <c r="C1462" s="160"/>
      <c r="D1462" s="160"/>
      <c r="L1462" s="6">
        <f>[1]PEMBERKASAN!$I1462-[1]PEMBERKASAN!$J1462-[1]PEMBERKASAN!$K1462</f>
        <v>0</v>
      </c>
      <c r="N1462" s="6">
        <f>[1]PEMBERKASAN!$L1462-[1]PEMBERKASAN!$M1462</f>
        <v>0</v>
      </c>
    </row>
    <row r="1463" spans="1:14" ht="15" customHeight="1">
      <c r="A1463" s="6">
        <f t="shared" si="23"/>
        <v>1458</v>
      </c>
      <c r="C1463" s="160"/>
      <c r="D1463" s="160"/>
      <c r="L1463" s="6">
        <f>[1]PEMBERKASAN!$I1463-[1]PEMBERKASAN!$J1463-[1]PEMBERKASAN!$K1463</f>
        <v>0</v>
      </c>
      <c r="N1463" s="6">
        <f>[1]PEMBERKASAN!$L1463-[1]PEMBERKASAN!$M1463</f>
        <v>0</v>
      </c>
    </row>
    <row r="1464" spans="1:14" ht="15" customHeight="1">
      <c r="A1464" s="6">
        <f t="shared" si="23"/>
        <v>1459</v>
      </c>
      <c r="C1464" s="160"/>
      <c r="D1464" s="160"/>
      <c r="L1464" s="6">
        <f>[1]PEMBERKASAN!$I1464-[1]PEMBERKASAN!$J1464-[1]PEMBERKASAN!$K1464</f>
        <v>0</v>
      </c>
      <c r="N1464" s="6">
        <f>[1]PEMBERKASAN!$L1464-[1]PEMBERKASAN!$M1464</f>
        <v>0</v>
      </c>
    </row>
    <row r="1465" spans="1:14" ht="15" customHeight="1">
      <c r="A1465" s="6">
        <f t="shared" si="23"/>
        <v>1460</v>
      </c>
      <c r="C1465" s="160"/>
      <c r="D1465" s="160"/>
      <c r="L1465" s="6">
        <f>[1]PEMBERKASAN!$I1465-[1]PEMBERKASAN!$J1465-[1]PEMBERKASAN!$K1465</f>
        <v>0</v>
      </c>
      <c r="N1465" s="6">
        <f>[1]PEMBERKASAN!$L1465-[1]PEMBERKASAN!$M1465</f>
        <v>0</v>
      </c>
    </row>
    <row r="1466" spans="1:14" ht="15" customHeight="1">
      <c r="A1466" s="6">
        <f t="shared" si="23"/>
        <v>1461</v>
      </c>
      <c r="C1466" s="160"/>
      <c r="D1466" s="160"/>
      <c r="L1466" s="6">
        <f>[1]PEMBERKASAN!$I1466-[1]PEMBERKASAN!$J1466-[1]PEMBERKASAN!$K1466</f>
        <v>0</v>
      </c>
      <c r="N1466" s="6">
        <f>[1]PEMBERKASAN!$L1466-[1]PEMBERKASAN!$M1466</f>
        <v>0</v>
      </c>
    </row>
    <row r="1467" spans="1:14" ht="15" customHeight="1">
      <c r="A1467" s="6">
        <f t="shared" si="23"/>
        <v>1462</v>
      </c>
      <c r="C1467" s="160"/>
      <c r="D1467" s="160"/>
      <c r="L1467" s="6">
        <f>[1]PEMBERKASAN!$I1467-[1]PEMBERKASAN!$J1467-[1]PEMBERKASAN!$K1467</f>
        <v>0</v>
      </c>
      <c r="N1467" s="6">
        <f>[1]PEMBERKASAN!$L1467-[1]PEMBERKASAN!$M1467</f>
        <v>0</v>
      </c>
    </row>
    <row r="1468" spans="1:14" ht="15" customHeight="1">
      <c r="A1468" s="6">
        <f t="shared" si="23"/>
        <v>1463</v>
      </c>
      <c r="C1468" s="160"/>
      <c r="D1468" s="160"/>
      <c r="L1468" s="6">
        <f>[1]PEMBERKASAN!$I1468-[1]PEMBERKASAN!$J1468-[1]PEMBERKASAN!$K1468</f>
        <v>0</v>
      </c>
      <c r="N1468" s="6">
        <f>[1]PEMBERKASAN!$L1468-[1]PEMBERKASAN!$M1468</f>
        <v>0</v>
      </c>
    </row>
    <row r="1469" spans="1:14" ht="15" customHeight="1">
      <c r="A1469" s="6">
        <f t="shared" si="23"/>
        <v>1464</v>
      </c>
      <c r="C1469" s="160"/>
      <c r="D1469" s="160"/>
      <c r="L1469" s="6">
        <f>[1]PEMBERKASAN!$I1469-[1]PEMBERKASAN!$J1469-[1]PEMBERKASAN!$K1469</f>
        <v>0</v>
      </c>
      <c r="N1469" s="6">
        <f>[1]PEMBERKASAN!$L1469-[1]PEMBERKASAN!$M1469</f>
        <v>0</v>
      </c>
    </row>
    <row r="1470" spans="1:14" ht="15" customHeight="1">
      <c r="A1470" s="6">
        <f t="shared" si="23"/>
        <v>1465</v>
      </c>
      <c r="C1470" s="160"/>
      <c r="D1470" s="160"/>
      <c r="L1470" s="6">
        <f>[1]PEMBERKASAN!$I1470-[1]PEMBERKASAN!$J1470-[1]PEMBERKASAN!$K1470</f>
        <v>0</v>
      </c>
      <c r="N1470" s="6">
        <f>[1]PEMBERKASAN!$L1470-[1]PEMBERKASAN!$M1470</f>
        <v>0</v>
      </c>
    </row>
    <row r="1471" spans="1:14" ht="15" customHeight="1">
      <c r="A1471" s="6">
        <f t="shared" si="23"/>
        <v>1466</v>
      </c>
      <c r="C1471" s="160"/>
      <c r="D1471" s="160"/>
      <c r="L1471" s="6">
        <f>[1]PEMBERKASAN!$I1471-[1]PEMBERKASAN!$J1471-[1]PEMBERKASAN!$K1471</f>
        <v>0</v>
      </c>
      <c r="N1471" s="6">
        <f>[1]PEMBERKASAN!$L1471-[1]PEMBERKASAN!$M1471</f>
        <v>0</v>
      </c>
    </row>
    <row r="1472" spans="1:14" ht="15" customHeight="1">
      <c r="A1472" s="6">
        <f t="shared" si="23"/>
        <v>1467</v>
      </c>
      <c r="C1472" s="160"/>
      <c r="D1472" s="160"/>
      <c r="L1472" s="6">
        <f>[1]PEMBERKASAN!$I1472-[1]PEMBERKASAN!$J1472-[1]PEMBERKASAN!$K1472</f>
        <v>0</v>
      </c>
      <c r="N1472" s="6">
        <f>[1]PEMBERKASAN!$L1472-[1]PEMBERKASAN!$M1472</f>
        <v>0</v>
      </c>
    </row>
    <row r="1473" spans="1:14" ht="15" customHeight="1">
      <c r="A1473" s="6">
        <f t="shared" si="23"/>
        <v>1468</v>
      </c>
      <c r="C1473" s="160"/>
      <c r="D1473" s="160"/>
      <c r="L1473" s="6">
        <f>[1]PEMBERKASAN!$I1473-[1]PEMBERKASAN!$J1473-[1]PEMBERKASAN!$K1473</f>
        <v>0</v>
      </c>
      <c r="N1473" s="6">
        <f>[1]PEMBERKASAN!$L1473-[1]PEMBERKASAN!$M1473</f>
        <v>0</v>
      </c>
    </row>
    <row r="1474" spans="1:14" ht="15" customHeight="1">
      <c r="A1474" s="6">
        <f t="shared" si="23"/>
        <v>1469</v>
      </c>
      <c r="C1474" s="160"/>
      <c r="D1474" s="160"/>
      <c r="L1474" s="6">
        <f>[1]PEMBERKASAN!$I1474-[1]PEMBERKASAN!$J1474-[1]PEMBERKASAN!$K1474</f>
        <v>0</v>
      </c>
      <c r="N1474" s="6">
        <f>[1]PEMBERKASAN!$L1474-[1]PEMBERKASAN!$M1474</f>
        <v>0</v>
      </c>
    </row>
    <row r="1475" spans="1:14" ht="15" customHeight="1">
      <c r="A1475" s="6">
        <f t="shared" si="23"/>
        <v>1470</v>
      </c>
      <c r="C1475" s="160"/>
      <c r="D1475" s="160"/>
      <c r="L1475" s="6">
        <f>[1]PEMBERKASAN!$I1475-[1]PEMBERKASAN!$J1475-[1]PEMBERKASAN!$K1475</f>
        <v>0</v>
      </c>
      <c r="N1475" s="6">
        <f>[1]PEMBERKASAN!$L1475-[1]PEMBERKASAN!$M1475</f>
        <v>0</v>
      </c>
    </row>
    <row r="1476" spans="1:14" ht="15" customHeight="1">
      <c r="A1476" s="6">
        <f t="shared" si="23"/>
        <v>1471</v>
      </c>
      <c r="C1476" s="160"/>
      <c r="D1476" s="160"/>
      <c r="L1476" s="6">
        <f>[1]PEMBERKASAN!$I1476-[1]PEMBERKASAN!$J1476-[1]PEMBERKASAN!$K1476</f>
        <v>0</v>
      </c>
      <c r="N1476" s="6">
        <f>[1]PEMBERKASAN!$L1476-[1]PEMBERKASAN!$M1476</f>
        <v>0</v>
      </c>
    </row>
    <row r="1477" spans="1:14" ht="15" customHeight="1">
      <c r="A1477" s="6">
        <f t="shared" si="23"/>
        <v>1472</v>
      </c>
      <c r="C1477" s="160"/>
      <c r="D1477" s="160"/>
      <c r="L1477" s="6">
        <f>[1]PEMBERKASAN!$I1477-[1]PEMBERKASAN!$J1477-[1]PEMBERKASAN!$K1477</f>
        <v>0</v>
      </c>
      <c r="N1477" s="6">
        <f>[1]PEMBERKASAN!$L1477-[1]PEMBERKASAN!$M1477</f>
        <v>0</v>
      </c>
    </row>
    <row r="1478" spans="1:14" ht="15" customHeight="1">
      <c r="A1478" s="6">
        <f t="shared" si="23"/>
        <v>1473</v>
      </c>
      <c r="C1478" s="160"/>
      <c r="D1478" s="160"/>
      <c r="L1478" s="6">
        <f>[1]PEMBERKASAN!$I1478-[1]PEMBERKASAN!$J1478-[1]PEMBERKASAN!$K1478</f>
        <v>0</v>
      </c>
      <c r="N1478" s="6">
        <f>[1]PEMBERKASAN!$L1478-[1]PEMBERKASAN!$M1478</f>
        <v>0</v>
      </c>
    </row>
    <row r="1479" spans="1:14" ht="15" customHeight="1">
      <c r="A1479" s="6">
        <f t="shared" si="23"/>
        <v>1474</v>
      </c>
      <c r="C1479" s="160"/>
      <c r="D1479" s="160"/>
      <c r="L1479" s="6">
        <f>[1]PEMBERKASAN!$I1479-[1]PEMBERKASAN!$J1479-[1]PEMBERKASAN!$K1479</f>
        <v>0</v>
      </c>
      <c r="N1479" s="6">
        <f>[1]PEMBERKASAN!$L1479-[1]PEMBERKASAN!$M1479</f>
        <v>0</v>
      </c>
    </row>
    <row r="1480" spans="1:14" ht="15" customHeight="1">
      <c r="A1480" s="6">
        <f t="shared" si="23"/>
        <v>1475</v>
      </c>
      <c r="C1480" s="160"/>
      <c r="D1480" s="160"/>
      <c r="L1480" s="6">
        <f>[1]PEMBERKASAN!$I1480-[1]PEMBERKASAN!$J1480-[1]PEMBERKASAN!$K1480</f>
        <v>0</v>
      </c>
      <c r="N1480" s="6">
        <f>[1]PEMBERKASAN!$L1480-[1]PEMBERKASAN!$M1480</f>
        <v>0</v>
      </c>
    </row>
    <row r="1481" spans="1:14" ht="15" customHeight="1">
      <c r="A1481" s="6">
        <f t="shared" si="23"/>
        <v>1476</v>
      </c>
      <c r="C1481" s="160"/>
      <c r="D1481" s="160"/>
      <c r="L1481" s="6">
        <f>[1]PEMBERKASAN!$I1481-[1]PEMBERKASAN!$J1481-[1]PEMBERKASAN!$K1481</f>
        <v>0</v>
      </c>
      <c r="N1481" s="6">
        <f>[1]PEMBERKASAN!$L1481-[1]PEMBERKASAN!$M1481</f>
        <v>0</v>
      </c>
    </row>
    <row r="1482" spans="1:14" ht="15" customHeight="1">
      <c r="A1482" s="6">
        <f t="shared" si="23"/>
        <v>1477</v>
      </c>
      <c r="C1482" s="160"/>
      <c r="D1482" s="160"/>
      <c r="L1482" s="6">
        <f>[1]PEMBERKASAN!$I1482-[1]PEMBERKASAN!$J1482-[1]PEMBERKASAN!$K1482</f>
        <v>0</v>
      </c>
      <c r="N1482" s="6">
        <f>[1]PEMBERKASAN!$L1482-[1]PEMBERKASAN!$M1482</f>
        <v>0</v>
      </c>
    </row>
    <row r="1483" spans="1:14" ht="15" customHeight="1">
      <c r="A1483" s="6">
        <f t="shared" si="23"/>
        <v>1478</v>
      </c>
      <c r="C1483" s="160"/>
      <c r="D1483" s="160"/>
      <c r="L1483" s="6">
        <f>[1]PEMBERKASAN!$I1483-[1]PEMBERKASAN!$J1483-[1]PEMBERKASAN!$K1483</f>
        <v>0</v>
      </c>
      <c r="N1483" s="6">
        <f>[1]PEMBERKASAN!$L1483-[1]PEMBERKASAN!$M1483</f>
        <v>0</v>
      </c>
    </row>
    <row r="1484" spans="1:14" ht="15" customHeight="1">
      <c r="A1484" s="6">
        <f t="shared" si="23"/>
        <v>1479</v>
      </c>
      <c r="C1484" s="160"/>
      <c r="D1484" s="160"/>
      <c r="L1484" s="6">
        <f>[1]PEMBERKASAN!$I1484-[1]PEMBERKASAN!$J1484-[1]PEMBERKASAN!$K1484</f>
        <v>0</v>
      </c>
      <c r="N1484" s="6">
        <f>[1]PEMBERKASAN!$L1484-[1]PEMBERKASAN!$M1484</f>
        <v>0</v>
      </c>
    </row>
    <row r="1485" spans="1:14" ht="15" customHeight="1">
      <c r="A1485" s="6">
        <f t="shared" si="23"/>
        <v>1480</v>
      </c>
      <c r="C1485" s="160"/>
      <c r="D1485" s="160"/>
      <c r="L1485" s="6">
        <f>[1]PEMBERKASAN!$I1485-[1]PEMBERKASAN!$J1485-[1]PEMBERKASAN!$K1485</f>
        <v>0</v>
      </c>
      <c r="N1485" s="6">
        <f>[1]PEMBERKASAN!$L1485-[1]PEMBERKASAN!$M1485</f>
        <v>0</v>
      </c>
    </row>
    <row r="1486" spans="1:14" ht="15" customHeight="1">
      <c r="A1486" s="6">
        <f t="shared" si="23"/>
        <v>1481</v>
      </c>
      <c r="C1486" s="160"/>
      <c r="D1486" s="160"/>
      <c r="L1486" s="6">
        <f>[1]PEMBERKASAN!$I1486-[1]PEMBERKASAN!$J1486-[1]PEMBERKASAN!$K1486</f>
        <v>0</v>
      </c>
      <c r="N1486" s="6">
        <f>[1]PEMBERKASAN!$L1486-[1]PEMBERKASAN!$M1486</f>
        <v>0</v>
      </c>
    </row>
    <row r="1487" spans="1:14" ht="15" customHeight="1">
      <c r="A1487" s="6">
        <f t="shared" si="23"/>
        <v>1482</v>
      </c>
      <c r="C1487" s="160"/>
      <c r="D1487" s="160"/>
      <c r="L1487" s="6">
        <f>[1]PEMBERKASAN!$I1487-[1]PEMBERKASAN!$J1487-[1]PEMBERKASAN!$K1487</f>
        <v>0</v>
      </c>
      <c r="N1487" s="6">
        <f>[1]PEMBERKASAN!$L1487-[1]PEMBERKASAN!$M1487</f>
        <v>0</v>
      </c>
    </row>
    <row r="1488" spans="1:14" ht="15" customHeight="1">
      <c r="A1488" s="6">
        <f t="shared" si="23"/>
        <v>1483</v>
      </c>
      <c r="C1488" s="160"/>
      <c r="D1488" s="160"/>
      <c r="L1488" s="6">
        <f>[1]PEMBERKASAN!$I1488-[1]PEMBERKASAN!$J1488-[1]PEMBERKASAN!$K1488</f>
        <v>0</v>
      </c>
      <c r="N1488" s="6">
        <f>[1]PEMBERKASAN!$L1488-[1]PEMBERKASAN!$M1488</f>
        <v>0</v>
      </c>
    </row>
    <row r="1489" spans="1:14" ht="15" customHeight="1">
      <c r="A1489" s="6">
        <f t="shared" si="23"/>
        <v>1484</v>
      </c>
      <c r="C1489" s="160"/>
      <c r="D1489" s="160"/>
      <c r="L1489" s="6">
        <f>[1]PEMBERKASAN!$I1489-[1]PEMBERKASAN!$J1489-[1]PEMBERKASAN!$K1489</f>
        <v>0</v>
      </c>
      <c r="N1489" s="6">
        <f>[1]PEMBERKASAN!$L1489-[1]PEMBERKASAN!$M1489</f>
        <v>0</v>
      </c>
    </row>
    <row r="1490" spans="1:14" ht="15" customHeight="1">
      <c r="A1490" s="6">
        <f t="shared" si="23"/>
        <v>1485</v>
      </c>
      <c r="C1490" s="160"/>
      <c r="D1490" s="160"/>
      <c r="L1490" s="6">
        <f>[1]PEMBERKASAN!$I1490-[1]PEMBERKASAN!$J1490-[1]PEMBERKASAN!$K1490</f>
        <v>0</v>
      </c>
      <c r="N1490" s="6">
        <f>[1]PEMBERKASAN!$L1490-[1]PEMBERKASAN!$M1490</f>
        <v>0</v>
      </c>
    </row>
    <row r="1491" spans="1:14" ht="15" customHeight="1">
      <c r="A1491" s="6">
        <f t="shared" si="23"/>
        <v>1486</v>
      </c>
      <c r="C1491" s="160"/>
      <c r="D1491" s="160"/>
      <c r="L1491" s="6">
        <f>[1]PEMBERKASAN!$I1491-[1]PEMBERKASAN!$J1491-[1]PEMBERKASAN!$K1491</f>
        <v>0</v>
      </c>
      <c r="N1491" s="6">
        <f>[1]PEMBERKASAN!$L1491-[1]PEMBERKASAN!$M1491</f>
        <v>0</v>
      </c>
    </row>
    <row r="1492" spans="1:14" ht="15" customHeight="1">
      <c r="A1492" s="6">
        <f t="shared" si="23"/>
        <v>1487</v>
      </c>
      <c r="C1492" s="160"/>
      <c r="D1492" s="160"/>
      <c r="L1492" s="6">
        <f>[1]PEMBERKASAN!$I1492-[1]PEMBERKASAN!$J1492-[1]PEMBERKASAN!$K1492</f>
        <v>0</v>
      </c>
      <c r="N1492" s="6">
        <f>[1]PEMBERKASAN!$L1492-[1]PEMBERKASAN!$M1492</f>
        <v>0</v>
      </c>
    </row>
    <row r="1493" spans="1:14" ht="15" customHeight="1">
      <c r="A1493" s="6">
        <f t="shared" si="23"/>
        <v>1488</v>
      </c>
      <c r="C1493" s="160"/>
      <c r="D1493" s="160"/>
      <c r="L1493" s="6">
        <f>[1]PEMBERKASAN!$I1493-[1]PEMBERKASAN!$J1493-[1]PEMBERKASAN!$K1493</f>
        <v>0</v>
      </c>
      <c r="N1493" s="6">
        <f>[1]PEMBERKASAN!$L1493-[1]PEMBERKASAN!$M1493</f>
        <v>0</v>
      </c>
    </row>
    <row r="1494" spans="1:14" ht="15" customHeight="1">
      <c r="A1494" s="6">
        <f t="shared" si="23"/>
        <v>1489</v>
      </c>
      <c r="C1494" s="160"/>
      <c r="D1494" s="160"/>
      <c r="L1494" s="6">
        <f>[1]PEMBERKASAN!$I1494-[1]PEMBERKASAN!$J1494-[1]PEMBERKASAN!$K1494</f>
        <v>0</v>
      </c>
      <c r="N1494" s="6">
        <f>[1]PEMBERKASAN!$L1494-[1]PEMBERKASAN!$M1494</f>
        <v>0</v>
      </c>
    </row>
    <row r="1495" spans="1:14" ht="15" customHeight="1">
      <c r="A1495" s="6">
        <f t="shared" si="23"/>
        <v>1490</v>
      </c>
      <c r="C1495" s="160"/>
      <c r="D1495" s="160"/>
      <c r="L1495" s="6">
        <f>[1]PEMBERKASAN!$I1495-[1]PEMBERKASAN!$J1495-[1]PEMBERKASAN!$K1495</f>
        <v>0</v>
      </c>
      <c r="N1495" s="6">
        <f>[1]PEMBERKASAN!$L1495-[1]PEMBERKASAN!$M1495</f>
        <v>0</v>
      </c>
    </row>
    <row r="1496" spans="1:14" ht="15" customHeight="1">
      <c r="A1496" s="6">
        <f t="shared" si="23"/>
        <v>1491</v>
      </c>
      <c r="C1496" s="160"/>
      <c r="D1496" s="160"/>
      <c r="L1496" s="6">
        <f>[1]PEMBERKASAN!$I1496-[1]PEMBERKASAN!$J1496-[1]PEMBERKASAN!$K1496</f>
        <v>0</v>
      </c>
      <c r="N1496" s="6">
        <f>[1]PEMBERKASAN!$L1496-[1]PEMBERKASAN!$M1496</f>
        <v>0</v>
      </c>
    </row>
    <row r="1497" spans="1:14" ht="15" customHeight="1">
      <c r="A1497" s="6">
        <f t="shared" si="23"/>
        <v>1492</v>
      </c>
      <c r="C1497" s="160"/>
      <c r="D1497" s="160"/>
      <c r="L1497" s="6">
        <f>[1]PEMBERKASAN!$I1497-[1]PEMBERKASAN!$J1497-[1]PEMBERKASAN!$K1497</f>
        <v>0</v>
      </c>
      <c r="N1497" s="6">
        <f>[1]PEMBERKASAN!$L1497-[1]PEMBERKASAN!$M1497</f>
        <v>0</v>
      </c>
    </row>
    <row r="1498" spans="1:14" ht="15" customHeight="1">
      <c r="A1498" s="6">
        <f t="shared" si="23"/>
        <v>1493</v>
      </c>
      <c r="C1498" s="160"/>
      <c r="D1498" s="160"/>
      <c r="L1498" s="6">
        <f>[1]PEMBERKASAN!$I1498-[1]PEMBERKASAN!$J1498-[1]PEMBERKASAN!$K1498</f>
        <v>0</v>
      </c>
      <c r="N1498" s="6">
        <f>[1]PEMBERKASAN!$L1498-[1]PEMBERKASAN!$M1498</f>
        <v>0</v>
      </c>
    </row>
    <row r="1499" spans="1:14" ht="15" customHeight="1">
      <c r="A1499" s="6">
        <f t="shared" si="23"/>
        <v>1494</v>
      </c>
      <c r="C1499" s="160"/>
      <c r="D1499" s="160"/>
      <c r="L1499" s="6">
        <f>[1]PEMBERKASAN!$I1499-[1]PEMBERKASAN!$J1499-[1]PEMBERKASAN!$K1499</f>
        <v>0</v>
      </c>
      <c r="N1499" s="6">
        <f>[1]PEMBERKASAN!$L1499-[1]PEMBERKASAN!$M1499</f>
        <v>0</v>
      </c>
    </row>
    <row r="1500" spans="1:14" ht="15" customHeight="1">
      <c r="A1500" s="6">
        <f t="shared" si="23"/>
        <v>1495</v>
      </c>
      <c r="C1500" s="160"/>
      <c r="D1500" s="160"/>
      <c r="L1500" s="6">
        <f>[1]PEMBERKASAN!$I1500-[1]PEMBERKASAN!$J1500-[1]PEMBERKASAN!$K1500</f>
        <v>0</v>
      </c>
      <c r="N1500" s="6">
        <f>[1]PEMBERKASAN!$L1500-[1]PEMBERKASAN!$M1500</f>
        <v>0</v>
      </c>
    </row>
    <row r="1501" spans="1:14" ht="15" customHeight="1">
      <c r="A1501" s="6">
        <f t="shared" si="23"/>
        <v>1496</v>
      </c>
      <c r="C1501" s="160"/>
      <c r="D1501" s="160"/>
      <c r="L1501" s="6">
        <f>[1]PEMBERKASAN!$I1501-[1]PEMBERKASAN!$J1501-[1]PEMBERKASAN!$K1501</f>
        <v>0</v>
      </c>
      <c r="N1501" s="6">
        <f>[1]PEMBERKASAN!$L1501-[1]PEMBERKASAN!$M1501</f>
        <v>0</v>
      </c>
    </row>
    <row r="1502" spans="1:14" ht="15" customHeight="1">
      <c r="A1502" s="6">
        <f t="shared" si="23"/>
        <v>1497</v>
      </c>
      <c r="C1502" s="160"/>
      <c r="D1502" s="160"/>
      <c r="L1502" s="6">
        <f>[1]PEMBERKASAN!$I1502-[1]PEMBERKASAN!$J1502-[1]PEMBERKASAN!$K1502</f>
        <v>0</v>
      </c>
      <c r="N1502" s="6">
        <f>[1]PEMBERKASAN!$L1502-[1]PEMBERKASAN!$M1502</f>
        <v>0</v>
      </c>
    </row>
    <row r="1503" spans="1:14" ht="15" customHeight="1">
      <c r="A1503" s="6">
        <f t="shared" si="23"/>
        <v>1498</v>
      </c>
      <c r="C1503" s="160"/>
      <c r="D1503" s="160"/>
      <c r="L1503" s="6">
        <f>[1]PEMBERKASAN!$I1503-[1]PEMBERKASAN!$J1503-[1]PEMBERKASAN!$K1503</f>
        <v>0</v>
      </c>
      <c r="N1503" s="6">
        <f>[1]PEMBERKASAN!$L1503-[1]PEMBERKASAN!$M1503</f>
        <v>0</v>
      </c>
    </row>
    <row r="1504" spans="1:14" ht="15" customHeight="1">
      <c r="A1504" s="6">
        <f t="shared" si="23"/>
        <v>1499</v>
      </c>
      <c r="C1504" s="160"/>
      <c r="D1504" s="160"/>
      <c r="L1504" s="6">
        <f>[1]PEMBERKASAN!$I1504-[1]PEMBERKASAN!$J1504-[1]PEMBERKASAN!$K1504</f>
        <v>0</v>
      </c>
      <c r="N1504" s="6">
        <f>[1]PEMBERKASAN!$L1504-[1]PEMBERKASAN!$M1504</f>
        <v>0</v>
      </c>
    </row>
    <row r="1505" spans="1:14" ht="15" customHeight="1">
      <c r="A1505" s="6">
        <f t="shared" si="23"/>
        <v>1500</v>
      </c>
      <c r="C1505" s="160"/>
      <c r="D1505" s="160"/>
      <c r="L1505" s="6">
        <f>[1]PEMBERKASAN!$I1505-[1]PEMBERKASAN!$J1505-[1]PEMBERKASAN!$K1505</f>
        <v>0</v>
      </c>
      <c r="N1505" s="6">
        <f>[1]PEMBERKASAN!$L1505-[1]PEMBERKASAN!$M1505</f>
        <v>0</v>
      </c>
    </row>
    <row r="1506" spans="1:14" ht="15" customHeight="1">
      <c r="A1506" s="6">
        <f t="shared" si="23"/>
        <v>1501</v>
      </c>
      <c r="C1506" s="160"/>
      <c r="D1506" s="160"/>
      <c r="L1506" s="6">
        <f>[1]PEMBERKASAN!$I1506-[1]PEMBERKASAN!$J1506-[1]PEMBERKASAN!$K1506</f>
        <v>0</v>
      </c>
      <c r="N1506" s="6">
        <f>[1]PEMBERKASAN!$L1506-[1]PEMBERKASAN!$M1506</f>
        <v>0</v>
      </c>
    </row>
    <row r="1507" spans="1:14" ht="15" customHeight="1">
      <c r="A1507" s="6">
        <f t="shared" si="23"/>
        <v>1502</v>
      </c>
      <c r="C1507" s="160"/>
      <c r="D1507" s="160"/>
      <c r="L1507" s="6">
        <f>[1]PEMBERKASAN!$I1507-[1]PEMBERKASAN!$J1507-[1]PEMBERKASAN!$K1507</f>
        <v>0</v>
      </c>
      <c r="N1507" s="6">
        <f>[1]PEMBERKASAN!$L1507-[1]PEMBERKASAN!$M1507</f>
        <v>0</v>
      </c>
    </row>
    <row r="1508" spans="1:14" ht="15" customHeight="1">
      <c r="A1508" s="6">
        <f t="shared" si="23"/>
        <v>1503</v>
      </c>
      <c r="C1508" s="160"/>
      <c r="D1508" s="160"/>
      <c r="L1508" s="6">
        <f>[1]PEMBERKASAN!$I1508-[1]PEMBERKASAN!$J1508-[1]PEMBERKASAN!$K1508</f>
        <v>0</v>
      </c>
      <c r="N1508" s="6">
        <f>[1]PEMBERKASAN!$L1508-[1]PEMBERKASAN!$M1508</f>
        <v>0</v>
      </c>
    </row>
    <row r="1509" spans="1:14" ht="15" customHeight="1">
      <c r="A1509" s="6">
        <f t="shared" si="23"/>
        <v>1504</v>
      </c>
      <c r="C1509" s="160"/>
      <c r="D1509" s="160"/>
      <c r="L1509" s="6">
        <f>[1]PEMBERKASAN!$I1509-[1]PEMBERKASAN!$J1509-[1]PEMBERKASAN!$K1509</f>
        <v>0</v>
      </c>
      <c r="N1509" s="6">
        <f>[1]PEMBERKASAN!$L1509-[1]PEMBERKASAN!$M1509</f>
        <v>0</v>
      </c>
    </row>
    <row r="1510" spans="1:14" ht="15" customHeight="1">
      <c r="A1510" s="6">
        <f t="shared" si="23"/>
        <v>1505</v>
      </c>
      <c r="C1510" s="160"/>
      <c r="D1510" s="160"/>
      <c r="L1510" s="6">
        <f>[1]PEMBERKASAN!$I1510-[1]PEMBERKASAN!$J1510-[1]PEMBERKASAN!$K1510</f>
        <v>0</v>
      </c>
      <c r="N1510" s="6">
        <f>[1]PEMBERKASAN!$L1510-[1]PEMBERKASAN!$M1510</f>
        <v>0</v>
      </c>
    </row>
    <row r="1511" spans="1:14" ht="15" customHeight="1">
      <c r="A1511" s="6">
        <f t="shared" si="23"/>
        <v>1506</v>
      </c>
      <c r="C1511" s="160"/>
      <c r="D1511" s="160"/>
      <c r="L1511" s="6">
        <f>[1]PEMBERKASAN!$I1511-[1]PEMBERKASAN!$J1511-[1]PEMBERKASAN!$K1511</f>
        <v>0</v>
      </c>
      <c r="N1511" s="6">
        <f>[1]PEMBERKASAN!$L1511-[1]PEMBERKASAN!$M1511</f>
        <v>0</v>
      </c>
    </row>
    <row r="1512" spans="1:14" ht="15" customHeight="1">
      <c r="A1512" s="6">
        <f t="shared" si="23"/>
        <v>1507</v>
      </c>
      <c r="C1512" s="160"/>
      <c r="D1512" s="160"/>
      <c r="L1512" s="6">
        <f>[1]PEMBERKASAN!$I1512-[1]PEMBERKASAN!$J1512-[1]PEMBERKASAN!$K1512</f>
        <v>0</v>
      </c>
      <c r="N1512" s="6">
        <f>[1]PEMBERKASAN!$L1512-[1]PEMBERKASAN!$M1512</f>
        <v>0</v>
      </c>
    </row>
    <row r="1513" spans="1:14" ht="15" customHeight="1">
      <c r="A1513" s="6">
        <f t="shared" si="23"/>
        <v>1508</v>
      </c>
      <c r="C1513" s="160"/>
      <c r="D1513" s="160"/>
      <c r="L1513" s="6">
        <f>[1]PEMBERKASAN!$I1513-[1]PEMBERKASAN!$J1513-[1]PEMBERKASAN!$K1513</f>
        <v>0</v>
      </c>
      <c r="N1513" s="6">
        <f>[1]PEMBERKASAN!$L1513-[1]PEMBERKASAN!$M1513</f>
        <v>0</v>
      </c>
    </row>
    <row r="1514" spans="1:14" ht="15" customHeight="1">
      <c r="A1514" s="6">
        <f t="shared" si="23"/>
        <v>1509</v>
      </c>
      <c r="C1514" s="160"/>
      <c r="D1514" s="160"/>
      <c r="L1514" s="6">
        <f>[1]PEMBERKASAN!$I1514-[1]PEMBERKASAN!$J1514-[1]PEMBERKASAN!$K1514</f>
        <v>0</v>
      </c>
      <c r="N1514" s="6">
        <f>[1]PEMBERKASAN!$L1514-[1]PEMBERKASAN!$M1514</f>
        <v>0</v>
      </c>
    </row>
    <row r="1515" spans="1:14" ht="15" customHeight="1">
      <c r="A1515" s="6">
        <f t="shared" si="23"/>
        <v>1510</v>
      </c>
      <c r="C1515" s="160"/>
      <c r="D1515" s="160"/>
      <c r="L1515" s="6">
        <f>[1]PEMBERKASAN!$I1515-[1]PEMBERKASAN!$J1515-[1]PEMBERKASAN!$K1515</f>
        <v>0</v>
      </c>
      <c r="N1515" s="6">
        <f>[1]PEMBERKASAN!$L1515-[1]PEMBERKASAN!$M1515</f>
        <v>0</v>
      </c>
    </row>
    <row r="1516" spans="1:14" ht="15" customHeight="1">
      <c r="A1516" s="6">
        <f t="shared" si="23"/>
        <v>1511</v>
      </c>
      <c r="C1516" s="160"/>
      <c r="D1516" s="160"/>
      <c r="L1516" s="6">
        <f>[1]PEMBERKASAN!$I1516-[1]PEMBERKASAN!$J1516-[1]PEMBERKASAN!$K1516</f>
        <v>0</v>
      </c>
      <c r="N1516" s="6">
        <f>[1]PEMBERKASAN!$L1516-[1]PEMBERKASAN!$M1516</f>
        <v>0</v>
      </c>
    </row>
    <row r="1517" spans="1:14" ht="15" customHeight="1">
      <c r="A1517" s="6">
        <f t="shared" ref="A1517:A1580" si="24">A1516+1</f>
        <v>1512</v>
      </c>
      <c r="C1517" s="160"/>
      <c r="D1517" s="160"/>
      <c r="L1517" s="6">
        <f>[1]PEMBERKASAN!$I1517-[1]PEMBERKASAN!$J1517-[1]PEMBERKASAN!$K1517</f>
        <v>0</v>
      </c>
      <c r="N1517" s="6">
        <f>[1]PEMBERKASAN!$L1517-[1]PEMBERKASAN!$M1517</f>
        <v>0</v>
      </c>
    </row>
    <row r="1518" spans="1:14" ht="15" customHeight="1">
      <c r="A1518" s="6">
        <f t="shared" si="24"/>
        <v>1513</v>
      </c>
      <c r="C1518" s="160"/>
      <c r="D1518" s="160"/>
      <c r="L1518" s="6">
        <f>[1]PEMBERKASAN!$I1518-[1]PEMBERKASAN!$J1518-[1]PEMBERKASAN!$K1518</f>
        <v>0</v>
      </c>
      <c r="N1518" s="6">
        <f>[1]PEMBERKASAN!$L1518-[1]PEMBERKASAN!$M1518</f>
        <v>0</v>
      </c>
    </row>
    <row r="1519" spans="1:14" ht="15" customHeight="1">
      <c r="A1519" s="6">
        <f t="shared" si="24"/>
        <v>1514</v>
      </c>
      <c r="C1519" s="160"/>
      <c r="D1519" s="160"/>
      <c r="L1519" s="6">
        <f>[1]PEMBERKASAN!$I1519-[1]PEMBERKASAN!$J1519-[1]PEMBERKASAN!$K1519</f>
        <v>0</v>
      </c>
      <c r="N1519" s="6">
        <f>[1]PEMBERKASAN!$L1519-[1]PEMBERKASAN!$M1519</f>
        <v>0</v>
      </c>
    </row>
    <row r="1520" spans="1:14" ht="15" customHeight="1">
      <c r="A1520" s="6">
        <f t="shared" si="24"/>
        <v>1515</v>
      </c>
      <c r="C1520" s="160"/>
      <c r="D1520" s="160"/>
      <c r="L1520" s="6">
        <f>[1]PEMBERKASAN!$I1520-[1]PEMBERKASAN!$J1520-[1]PEMBERKASAN!$K1520</f>
        <v>0</v>
      </c>
      <c r="N1520" s="6">
        <f>[1]PEMBERKASAN!$L1520-[1]PEMBERKASAN!$M1520</f>
        <v>0</v>
      </c>
    </row>
    <row r="1521" spans="1:14" ht="15" customHeight="1">
      <c r="A1521" s="6">
        <f t="shared" si="24"/>
        <v>1516</v>
      </c>
      <c r="C1521" s="160"/>
      <c r="D1521" s="160"/>
      <c r="L1521" s="6">
        <f>[1]PEMBERKASAN!$I1521-[1]PEMBERKASAN!$J1521-[1]PEMBERKASAN!$K1521</f>
        <v>0</v>
      </c>
      <c r="N1521" s="6">
        <f>[1]PEMBERKASAN!$L1521-[1]PEMBERKASAN!$M1521</f>
        <v>0</v>
      </c>
    </row>
    <row r="1522" spans="1:14" ht="15" customHeight="1">
      <c r="A1522" s="6">
        <f t="shared" si="24"/>
        <v>1517</v>
      </c>
      <c r="C1522" s="160"/>
      <c r="D1522" s="160"/>
      <c r="L1522" s="6">
        <f>[1]PEMBERKASAN!$I1522-[1]PEMBERKASAN!$J1522-[1]PEMBERKASAN!$K1522</f>
        <v>0</v>
      </c>
      <c r="N1522" s="6">
        <f>[1]PEMBERKASAN!$L1522-[1]PEMBERKASAN!$M1522</f>
        <v>0</v>
      </c>
    </row>
    <row r="1523" spans="1:14" ht="15" customHeight="1">
      <c r="A1523" s="6">
        <f t="shared" si="24"/>
        <v>1518</v>
      </c>
      <c r="C1523" s="160"/>
      <c r="D1523" s="160"/>
      <c r="L1523" s="6">
        <f>[1]PEMBERKASAN!$I1523-[1]PEMBERKASAN!$J1523-[1]PEMBERKASAN!$K1523</f>
        <v>0</v>
      </c>
      <c r="N1523" s="6">
        <f>[1]PEMBERKASAN!$L1523-[1]PEMBERKASAN!$M1523</f>
        <v>0</v>
      </c>
    </row>
    <row r="1524" spans="1:14" ht="15" customHeight="1">
      <c r="A1524" s="6">
        <f t="shared" si="24"/>
        <v>1519</v>
      </c>
      <c r="C1524" s="160"/>
      <c r="D1524" s="160"/>
      <c r="L1524" s="6">
        <f>[1]PEMBERKASAN!$I1524-[1]PEMBERKASAN!$J1524-[1]PEMBERKASAN!$K1524</f>
        <v>0</v>
      </c>
      <c r="N1524" s="6">
        <f>[1]PEMBERKASAN!$L1524-[1]PEMBERKASAN!$M1524</f>
        <v>0</v>
      </c>
    </row>
    <row r="1525" spans="1:14" ht="15" customHeight="1">
      <c r="A1525" s="6">
        <f t="shared" si="24"/>
        <v>1520</v>
      </c>
      <c r="C1525" s="160"/>
      <c r="D1525" s="160"/>
      <c r="L1525" s="6">
        <f>[1]PEMBERKASAN!$I1525-[1]PEMBERKASAN!$J1525-[1]PEMBERKASAN!$K1525</f>
        <v>0</v>
      </c>
      <c r="N1525" s="6">
        <f>[1]PEMBERKASAN!$L1525-[1]PEMBERKASAN!$M1525</f>
        <v>0</v>
      </c>
    </row>
    <row r="1526" spans="1:14" ht="15" customHeight="1">
      <c r="A1526" s="6">
        <f t="shared" si="24"/>
        <v>1521</v>
      </c>
      <c r="C1526" s="160"/>
      <c r="D1526" s="160"/>
      <c r="L1526" s="6">
        <f>[1]PEMBERKASAN!$I1526-[1]PEMBERKASAN!$J1526-[1]PEMBERKASAN!$K1526</f>
        <v>0</v>
      </c>
      <c r="N1526" s="6">
        <f>[1]PEMBERKASAN!$L1526-[1]PEMBERKASAN!$M1526</f>
        <v>0</v>
      </c>
    </row>
    <row r="1527" spans="1:14" ht="15" customHeight="1">
      <c r="A1527" s="6">
        <f t="shared" si="24"/>
        <v>1522</v>
      </c>
      <c r="C1527" s="160"/>
      <c r="D1527" s="160"/>
      <c r="L1527" s="6">
        <f>[1]PEMBERKASAN!$I1527-[1]PEMBERKASAN!$J1527-[1]PEMBERKASAN!$K1527</f>
        <v>0</v>
      </c>
      <c r="N1527" s="6">
        <f>[1]PEMBERKASAN!$L1527-[1]PEMBERKASAN!$M1527</f>
        <v>0</v>
      </c>
    </row>
    <row r="1528" spans="1:14" ht="15" customHeight="1">
      <c r="A1528" s="6">
        <f t="shared" si="24"/>
        <v>1523</v>
      </c>
      <c r="C1528" s="160"/>
      <c r="D1528" s="160"/>
      <c r="L1528" s="6">
        <f>[1]PEMBERKASAN!$I1528-[1]PEMBERKASAN!$J1528-[1]PEMBERKASAN!$K1528</f>
        <v>0</v>
      </c>
      <c r="N1528" s="6">
        <f>[1]PEMBERKASAN!$L1528-[1]PEMBERKASAN!$M1528</f>
        <v>0</v>
      </c>
    </row>
    <row r="1529" spans="1:14" ht="15" customHeight="1">
      <c r="A1529" s="6">
        <f t="shared" si="24"/>
        <v>1524</v>
      </c>
      <c r="C1529" s="160"/>
      <c r="D1529" s="160"/>
      <c r="L1529" s="6">
        <f>[1]PEMBERKASAN!$I1529-[1]PEMBERKASAN!$J1529-[1]PEMBERKASAN!$K1529</f>
        <v>0</v>
      </c>
      <c r="N1529" s="6">
        <f>[1]PEMBERKASAN!$L1529-[1]PEMBERKASAN!$M1529</f>
        <v>0</v>
      </c>
    </row>
    <row r="1530" spans="1:14" ht="15" customHeight="1">
      <c r="A1530" s="6">
        <f t="shared" si="24"/>
        <v>1525</v>
      </c>
      <c r="C1530" s="160"/>
      <c r="D1530" s="160"/>
      <c r="L1530" s="6">
        <f>[1]PEMBERKASAN!$I1530-[1]PEMBERKASAN!$J1530-[1]PEMBERKASAN!$K1530</f>
        <v>0</v>
      </c>
      <c r="N1530" s="6">
        <f>[1]PEMBERKASAN!$L1530-[1]PEMBERKASAN!$M1530</f>
        <v>0</v>
      </c>
    </row>
    <row r="1531" spans="1:14" ht="15" customHeight="1">
      <c r="A1531" s="6">
        <f t="shared" si="24"/>
        <v>1526</v>
      </c>
      <c r="C1531" s="160"/>
      <c r="D1531" s="160"/>
      <c r="L1531" s="6">
        <f>[1]PEMBERKASAN!$I1531-[1]PEMBERKASAN!$J1531-[1]PEMBERKASAN!$K1531</f>
        <v>0</v>
      </c>
      <c r="N1531" s="6">
        <f>[1]PEMBERKASAN!$L1531-[1]PEMBERKASAN!$M1531</f>
        <v>0</v>
      </c>
    </row>
    <row r="1532" spans="1:14" ht="15" customHeight="1">
      <c r="A1532" s="6">
        <f t="shared" si="24"/>
        <v>1527</v>
      </c>
      <c r="C1532" s="160"/>
      <c r="D1532" s="160"/>
      <c r="L1532" s="6">
        <f>[1]PEMBERKASAN!$I1532-[1]PEMBERKASAN!$J1532-[1]PEMBERKASAN!$K1532</f>
        <v>0</v>
      </c>
      <c r="N1532" s="6">
        <f>[1]PEMBERKASAN!$L1532-[1]PEMBERKASAN!$M1532</f>
        <v>0</v>
      </c>
    </row>
    <row r="1533" spans="1:14" ht="15" customHeight="1">
      <c r="A1533" s="6">
        <f t="shared" si="24"/>
        <v>1528</v>
      </c>
      <c r="C1533" s="160"/>
      <c r="D1533" s="160"/>
      <c r="L1533" s="6">
        <f>[1]PEMBERKASAN!$I1533-[1]PEMBERKASAN!$J1533-[1]PEMBERKASAN!$K1533</f>
        <v>0</v>
      </c>
      <c r="N1533" s="6">
        <f>[1]PEMBERKASAN!$L1533-[1]PEMBERKASAN!$M1533</f>
        <v>0</v>
      </c>
    </row>
    <row r="1534" spans="1:14" ht="15" customHeight="1">
      <c r="A1534" s="6">
        <f t="shared" si="24"/>
        <v>1529</v>
      </c>
      <c r="C1534" s="160"/>
      <c r="D1534" s="160"/>
      <c r="L1534" s="6">
        <f>[1]PEMBERKASAN!$I1534-[1]PEMBERKASAN!$J1534-[1]PEMBERKASAN!$K1534</f>
        <v>0</v>
      </c>
      <c r="N1534" s="6">
        <f>[1]PEMBERKASAN!$L1534-[1]PEMBERKASAN!$M1534</f>
        <v>0</v>
      </c>
    </row>
    <row r="1535" spans="1:14" ht="15" customHeight="1">
      <c r="A1535" s="6">
        <f t="shared" si="24"/>
        <v>1530</v>
      </c>
      <c r="C1535" s="160"/>
      <c r="D1535" s="160"/>
      <c r="L1535" s="6">
        <f>[1]PEMBERKASAN!$I1535-[1]PEMBERKASAN!$J1535-[1]PEMBERKASAN!$K1535</f>
        <v>0</v>
      </c>
      <c r="N1535" s="6">
        <f>[1]PEMBERKASAN!$L1535-[1]PEMBERKASAN!$M1535</f>
        <v>0</v>
      </c>
    </row>
    <row r="1536" spans="1:14" ht="15" customHeight="1">
      <c r="A1536" s="6">
        <f t="shared" si="24"/>
        <v>1531</v>
      </c>
      <c r="C1536" s="160"/>
      <c r="D1536" s="160"/>
      <c r="L1536" s="6">
        <f>[1]PEMBERKASAN!$I1536-[1]PEMBERKASAN!$J1536-[1]PEMBERKASAN!$K1536</f>
        <v>0</v>
      </c>
      <c r="N1536" s="6">
        <f>[1]PEMBERKASAN!$L1536-[1]PEMBERKASAN!$M1536</f>
        <v>0</v>
      </c>
    </row>
    <row r="1537" spans="1:14" ht="15" customHeight="1">
      <c r="A1537" s="6">
        <f t="shared" si="24"/>
        <v>1532</v>
      </c>
      <c r="C1537" s="160"/>
      <c r="D1537" s="160"/>
      <c r="L1537" s="6">
        <f>[1]PEMBERKASAN!$I1537-[1]PEMBERKASAN!$J1537-[1]PEMBERKASAN!$K1537</f>
        <v>0</v>
      </c>
      <c r="N1537" s="6">
        <f>[1]PEMBERKASAN!$L1537-[1]PEMBERKASAN!$M1537</f>
        <v>0</v>
      </c>
    </row>
    <row r="1538" spans="1:14" ht="15" customHeight="1">
      <c r="A1538" s="6">
        <f t="shared" si="24"/>
        <v>1533</v>
      </c>
      <c r="C1538" s="160"/>
      <c r="D1538" s="160"/>
      <c r="L1538" s="6">
        <f>[1]PEMBERKASAN!$I1538-[1]PEMBERKASAN!$J1538-[1]PEMBERKASAN!$K1538</f>
        <v>0</v>
      </c>
      <c r="N1538" s="6">
        <f>[1]PEMBERKASAN!$L1538-[1]PEMBERKASAN!$M1538</f>
        <v>0</v>
      </c>
    </row>
    <row r="1539" spans="1:14" ht="15" customHeight="1">
      <c r="A1539" s="6">
        <f t="shared" si="24"/>
        <v>1534</v>
      </c>
      <c r="C1539" s="160"/>
      <c r="D1539" s="160"/>
      <c r="L1539" s="6">
        <f>[1]PEMBERKASAN!$I1539-[1]PEMBERKASAN!$J1539-[1]PEMBERKASAN!$K1539</f>
        <v>0</v>
      </c>
      <c r="N1539" s="6">
        <f>[1]PEMBERKASAN!$L1539-[1]PEMBERKASAN!$M1539</f>
        <v>0</v>
      </c>
    </row>
    <row r="1540" spans="1:14" ht="15" customHeight="1">
      <c r="A1540" s="6">
        <f t="shared" si="24"/>
        <v>1535</v>
      </c>
      <c r="C1540" s="160"/>
      <c r="D1540" s="160"/>
      <c r="L1540" s="6">
        <f>[1]PEMBERKASAN!$I1540-[1]PEMBERKASAN!$J1540-[1]PEMBERKASAN!$K1540</f>
        <v>0</v>
      </c>
      <c r="N1540" s="6">
        <f>[1]PEMBERKASAN!$L1540-[1]PEMBERKASAN!$M1540</f>
        <v>0</v>
      </c>
    </row>
    <row r="1541" spans="1:14" ht="15" customHeight="1">
      <c r="A1541" s="6">
        <f t="shared" si="24"/>
        <v>1536</v>
      </c>
      <c r="C1541" s="160"/>
      <c r="D1541" s="160"/>
      <c r="L1541" s="6">
        <f>[1]PEMBERKASAN!$I1541-[1]PEMBERKASAN!$J1541-[1]PEMBERKASAN!$K1541</f>
        <v>0</v>
      </c>
      <c r="N1541" s="6">
        <f>[1]PEMBERKASAN!$L1541-[1]PEMBERKASAN!$M1541</f>
        <v>0</v>
      </c>
    </row>
    <row r="1542" spans="1:14" ht="15" customHeight="1">
      <c r="A1542" s="6">
        <f t="shared" si="24"/>
        <v>1537</v>
      </c>
      <c r="C1542" s="160"/>
      <c r="D1542" s="160"/>
      <c r="L1542" s="6">
        <f>[1]PEMBERKASAN!$I1542-[1]PEMBERKASAN!$J1542-[1]PEMBERKASAN!$K1542</f>
        <v>0</v>
      </c>
      <c r="N1542" s="6">
        <f>[1]PEMBERKASAN!$L1542-[1]PEMBERKASAN!$M1542</f>
        <v>0</v>
      </c>
    </row>
    <row r="1543" spans="1:14" ht="15" customHeight="1">
      <c r="A1543" s="6">
        <f t="shared" si="24"/>
        <v>1538</v>
      </c>
      <c r="C1543" s="160"/>
      <c r="D1543" s="160"/>
      <c r="L1543" s="6">
        <f>[1]PEMBERKASAN!$I1543-[1]PEMBERKASAN!$J1543-[1]PEMBERKASAN!$K1543</f>
        <v>0</v>
      </c>
      <c r="N1543" s="6">
        <f>[1]PEMBERKASAN!$L1543-[1]PEMBERKASAN!$M1543</f>
        <v>0</v>
      </c>
    </row>
    <row r="1544" spans="1:14" ht="15" customHeight="1">
      <c r="A1544" s="6">
        <f t="shared" si="24"/>
        <v>1539</v>
      </c>
      <c r="C1544" s="160"/>
      <c r="D1544" s="160"/>
      <c r="L1544" s="6">
        <f>[1]PEMBERKASAN!$I1544-[1]PEMBERKASAN!$J1544-[1]PEMBERKASAN!$K1544</f>
        <v>0</v>
      </c>
      <c r="N1544" s="6">
        <f>[1]PEMBERKASAN!$L1544-[1]PEMBERKASAN!$M1544</f>
        <v>0</v>
      </c>
    </row>
    <row r="1545" spans="1:14" ht="15" customHeight="1">
      <c r="A1545" s="6">
        <f t="shared" si="24"/>
        <v>1540</v>
      </c>
      <c r="C1545" s="160"/>
      <c r="D1545" s="160"/>
      <c r="L1545" s="6">
        <f>[1]PEMBERKASAN!$I1545-[1]PEMBERKASAN!$J1545-[1]PEMBERKASAN!$K1545</f>
        <v>0</v>
      </c>
      <c r="N1545" s="6">
        <f>[1]PEMBERKASAN!$L1545-[1]PEMBERKASAN!$M1545</f>
        <v>0</v>
      </c>
    </row>
    <row r="1546" spans="1:14" ht="15" customHeight="1">
      <c r="A1546" s="6">
        <f t="shared" si="24"/>
        <v>1541</v>
      </c>
      <c r="C1546" s="160"/>
      <c r="D1546" s="160"/>
      <c r="L1546" s="6">
        <f>[1]PEMBERKASAN!$I1546-[1]PEMBERKASAN!$J1546-[1]PEMBERKASAN!$K1546</f>
        <v>0</v>
      </c>
      <c r="N1546" s="6">
        <f>[1]PEMBERKASAN!$L1546-[1]PEMBERKASAN!$M1546</f>
        <v>0</v>
      </c>
    </row>
    <row r="1547" spans="1:14" ht="15" customHeight="1">
      <c r="A1547" s="6">
        <f t="shared" si="24"/>
        <v>1542</v>
      </c>
      <c r="C1547" s="160"/>
      <c r="D1547" s="160"/>
      <c r="L1547" s="6">
        <f>[1]PEMBERKASAN!$I1547-[1]PEMBERKASAN!$J1547-[1]PEMBERKASAN!$K1547</f>
        <v>0</v>
      </c>
      <c r="N1547" s="6">
        <f>[1]PEMBERKASAN!$L1547-[1]PEMBERKASAN!$M1547</f>
        <v>0</v>
      </c>
    </row>
    <row r="1548" spans="1:14" ht="15" customHeight="1">
      <c r="A1548" s="6">
        <f t="shared" si="24"/>
        <v>1543</v>
      </c>
      <c r="C1548" s="160"/>
      <c r="D1548" s="160"/>
      <c r="L1548" s="6">
        <f>[1]PEMBERKASAN!$I1548-[1]PEMBERKASAN!$J1548-[1]PEMBERKASAN!$K1548</f>
        <v>0</v>
      </c>
      <c r="N1548" s="6">
        <f>[1]PEMBERKASAN!$L1548-[1]PEMBERKASAN!$M1548</f>
        <v>0</v>
      </c>
    </row>
    <row r="1549" spans="1:14" ht="15" customHeight="1">
      <c r="A1549" s="6">
        <f t="shared" si="24"/>
        <v>1544</v>
      </c>
      <c r="C1549" s="160"/>
      <c r="D1549" s="160"/>
      <c r="L1549" s="6">
        <f>[1]PEMBERKASAN!$I1549-[1]PEMBERKASAN!$J1549-[1]PEMBERKASAN!$K1549</f>
        <v>0</v>
      </c>
      <c r="N1549" s="6">
        <f>[1]PEMBERKASAN!$L1549-[1]PEMBERKASAN!$M1549</f>
        <v>0</v>
      </c>
    </row>
    <row r="1550" spans="1:14" ht="15" customHeight="1">
      <c r="A1550" s="6">
        <f t="shared" si="24"/>
        <v>1545</v>
      </c>
      <c r="C1550" s="160"/>
      <c r="D1550" s="160"/>
      <c r="L1550" s="6">
        <f>[1]PEMBERKASAN!$I1550-[1]PEMBERKASAN!$J1550-[1]PEMBERKASAN!$K1550</f>
        <v>0</v>
      </c>
      <c r="N1550" s="6">
        <f>[1]PEMBERKASAN!$L1550-[1]PEMBERKASAN!$M1550</f>
        <v>0</v>
      </c>
    </row>
    <row r="1551" spans="1:14" ht="15" customHeight="1">
      <c r="A1551" s="6">
        <f t="shared" si="24"/>
        <v>1546</v>
      </c>
      <c r="C1551" s="160"/>
      <c r="D1551" s="160"/>
      <c r="L1551" s="6">
        <f>[1]PEMBERKASAN!$I1551-[1]PEMBERKASAN!$J1551-[1]PEMBERKASAN!$K1551</f>
        <v>0</v>
      </c>
      <c r="N1551" s="6">
        <f>[1]PEMBERKASAN!$L1551-[1]PEMBERKASAN!$M1551</f>
        <v>0</v>
      </c>
    </row>
    <row r="1552" spans="1:14" ht="15" customHeight="1">
      <c r="A1552" s="6">
        <f t="shared" si="24"/>
        <v>1547</v>
      </c>
      <c r="C1552" s="160"/>
      <c r="D1552" s="160"/>
      <c r="L1552" s="6">
        <f>[1]PEMBERKASAN!$I1552-[1]PEMBERKASAN!$J1552-[1]PEMBERKASAN!$K1552</f>
        <v>0</v>
      </c>
      <c r="N1552" s="6">
        <f>[1]PEMBERKASAN!$L1552-[1]PEMBERKASAN!$M1552</f>
        <v>0</v>
      </c>
    </row>
    <row r="1553" spans="1:14" ht="15" customHeight="1">
      <c r="A1553" s="6">
        <f t="shared" si="24"/>
        <v>1548</v>
      </c>
      <c r="C1553" s="160"/>
      <c r="D1553" s="160"/>
      <c r="L1553" s="6">
        <f>[1]PEMBERKASAN!$I1553-[1]PEMBERKASAN!$J1553-[1]PEMBERKASAN!$K1553</f>
        <v>0</v>
      </c>
      <c r="N1553" s="6">
        <f>[1]PEMBERKASAN!$L1553-[1]PEMBERKASAN!$M1553</f>
        <v>0</v>
      </c>
    </row>
    <row r="1554" spans="1:14" ht="15" customHeight="1">
      <c r="A1554" s="6">
        <f t="shared" si="24"/>
        <v>1549</v>
      </c>
      <c r="C1554" s="160"/>
      <c r="D1554" s="160"/>
      <c r="L1554" s="6">
        <f>[1]PEMBERKASAN!$I1554-[1]PEMBERKASAN!$J1554-[1]PEMBERKASAN!$K1554</f>
        <v>0</v>
      </c>
      <c r="N1554" s="6">
        <f>[1]PEMBERKASAN!$L1554-[1]PEMBERKASAN!$M1554</f>
        <v>0</v>
      </c>
    </row>
    <row r="1555" spans="1:14" ht="15" customHeight="1">
      <c r="A1555" s="6">
        <f t="shared" si="24"/>
        <v>1550</v>
      </c>
      <c r="C1555" s="160"/>
      <c r="D1555" s="160"/>
      <c r="L1555" s="6">
        <f>[1]PEMBERKASAN!$I1555-[1]PEMBERKASAN!$J1555-[1]PEMBERKASAN!$K1555</f>
        <v>0</v>
      </c>
      <c r="N1555" s="6">
        <f>[1]PEMBERKASAN!$L1555-[1]PEMBERKASAN!$M1555</f>
        <v>0</v>
      </c>
    </row>
    <row r="1556" spans="1:14" ht="15" customHeight="1">
      <c r="A1556" s="6">
        <f t="shared" si="24"/>
        <v>1551</v>
      </c>
      <c r="C1556" s="160"/>
      <c r="D1556" s="160"/>
      <c r="L1556" s="6">
        <f>[1]PEMBERKASAN!$I1556-[1]PEMBERKASAN!$J1556-[1]PEMBERKASAN!$K1556</f>
        <v>0</v>
      </c>
      <c r="N1556" s="6">
        <f>[1]PEMBERKASAN!$L1556-[1]PEMBERKASAN!$M1556</f>
        <v>0</v>
      </c>
    </row>
    <row r="1557" spans="1:14" ht="15" customHeight="1">
      <c r="A1557" s="6">
        <f t="shared" si="24"/>
        <v>1552</v>
      </c>
      <c r="C1557" s="160"/>
      <c r="D1557" s="160"/>
      <c r="L1557" s="6">
        <f>[1]PEMBERKASAN!$I1557-[1]PEMBERKASAN!$J1557-[1]PEMBERKASAN!$K1557</f>
        <v>0</v>
      </c>
      <c r="N1557" s="6">
        <f>[1]PEMBERKASAN!$L1557-[1]PEMBERKASAN!$M1557</f>
        <v>0</v>
      </c>
    </row>
    <row r="1558" spans="1:14" ht="15" customHeight="1">
      <c r="A1558" s="6">
        <f t="shared" si="24"/>
        <v>1553</v>
      </c>
      <c r="C1558" s="160"/>
      <c r="D1558" s="160"/>
      <c r="L1558" s="6">
        <f>[1]PEMBERKASAN!$I1558-[1]PEMBERKASAN!$J1558-[1]PEMBERKASAN!$K1558</f>
        <v>0</v>
      </c>
      <c r="N1558" s="6">
        <f>[1]PEMBERKASAN!$L1558-[1]PEMBERKASAN!$M1558</f>
        <v>0</v>
      </c>
    </row>
    <row r="1559" spans="1:14" ht="15" customHeight="1">
      <c r="A1559" s="6">
        <f t="shared" si="24"/>
        <v>1554</v>
      </c>
      <c r="C1559" s="160"/>
      <c r="D1559" s="160"/>
      <c r="L1559" s="6">
        <f>[1]PEMBERKASAN!$I1559-[1]PEMBERKASAN!$J1559-[1]PEMBERKASAN!$K1559</f>
        <v>0</v>
      </c>
      <c r="N1559" s="6">
        <f>[1]PEMBERKASAN!$L1559-[1]PEMBERKASAN!$M1559</f>
        <v>0</v>
      </c>
    </row>
    <row r="1560" spans="1:14" ht="15" customHeight="1">
      <c r="A1560" s="6">
        <f t="shared" si="24"/>
        <v>1555</v>
      </c>
      <c r="C1560" s="160"/>
      <c r="D1560" s="160"/>
      <c r="L1560" s="6">
        <f>[1]PEMBERKASAN!$I1560-[1]PEMBERKASAN!$J1560-[1]PEMBERKASAN!$K1560</f>
        <v>0</v>
      </c>
      <c r="N1560" s="6">
        <f>[1]PEMBERKASAN!$L1560-[1]PEMBERKASAN!$M1560</f>
        <v>0</v>
      </c>
    </row>
    <row r="1561" spans="1:14" ht="15" customHeight="1">
      <c r="A1561" s="6">
        <f t="shared" si="24"/>
        <v>1556</v>
      </c>
      <c r="C1561" s="160"/>
      <c r="D1561" s="160"/>
      <c r="L1561" s="6">
        <f>[1]PEMBERKASAN!$I1561-[1]PEMBERKASAN!$J1561-[1]PEMBERKASAN!$K1561</f>
        <v>0</v>
      </c>
      <c r="N1561" s="6">
        <f>[1]PEMBERKASAN!$L1561-[1]PEMBERKASAN!$M1561</f>
        <v>0</v>
      </c>
    </row>
    <row r="1562" spans="1:14" ht="15" customHeight="1">
      <c r="A1562" s="6">
        <f t="shared" si="24"/>
        <v>1557</v>
      </c>
      <c r="C1562" s="160"/>
      <c r="D1562" s="160"/>
      <c r="L1562" s="6">
        <f>[1]PEMBERKASAN!$I1562-[1]PEMBERKASAN!$J1562-[1]PEMBERKASAN!$K1562</f>
        <v>0</v>
      </c>
      <c r="N1562" s="6">
        <f>[1]PEMBERKASAN!$L1562-[1]PEMBERKASAN!$M1562</f>
        <v>0</v>
      </c>
    </row>
    <row r="1563" spans="1:14" ht="15" customHeight="1">
      <c r="A1563" s="6">
        <f t="shared" si="24"/>
        <v>1558</v>
      </c>
      <c r="C1563" s="160"/>
      <c r="D1563" s="160"/>
      <c r="L1563" s="6">
        <f>[1]PEMBERKASAN!$I1563-[1]PEMBERKASAN!$J1563-[1]PEMBERKASAN!$K1563</f>
        <v>0</v>
      </c>
      <c r="N1563" s="6">
        <f>[1]PEMBERKASAN!$L1563-[1]PEMBERKASAN!$M1563</f>
        <v>0</v>
      </c>
    </row>
    <row r="1564" spans="1:14" ht="15" customHeight="1">
      <c r="A1564" s="6">
        <f t="shared" si="24"/>
        <v>1559</v>
      </c>
      <c r="C1564" s="160"/>
      <c r="D1564" s="160"/>
      <c r="L1564" s="6">
        <f>[1]PEMBERKASAN!$I1564-[1]PEMBERKASAN!$J1564-[1]PEMBERKASAN!$K1564</f>
        <v>0</v>
      </c>
      <c r="N1564" s="6">
        <f>[1]PEMBERKASAN!$L1564-[1]PEMBERKASAN!$M1564</f>
        <v>0</v>
      </c>
    </row>
    <row r="1565" spans="1:14" ht="15" customHeight="1">
      <c r="A1565" s="6">
        <f t="shared" si="24"/>
        <v>1560</v>
      </c>
      <c r="C1565" s="160"/>
      <c r="D1565" s="160"/>
      <c r="L1565" s="6">
        <f>[1]PEMBERKASAN!$I1565-[1]PEMBERKASAN!$J1565-[1]PEMBERKASAN!$K1565</f>
        <v>0</v>
      </c>
      <c r="N1565" s="6">
        <f>[1]PEMBERKASAN!$L1565-[1]PEMBERKASAN!$M1565</f>
        <v>0</v>
      </c>
    </row>
    <row r="1566" spans="1:14" ht="15" customHeight="1">
      <c r="A1566" s="6">
        <f t="shared" si="24"/>
        <v>1561</v>
      </c>
      <c r="C1566" s="160"/>
      <c r="D1566" s="160"/>
      <c r="L1566" s="6">
        <f>[1]PEMBERKASAN!$I1566-[1]PEMBERKASAN!$J1566-[1]PEMBERKASAN!$K1566</f>
        <v>0</v>
      </c>
      <c r="N1566" s="6">
        <f>[1]PEMBERKASAN!$L1566-[1]PEMBERKASAN!$M1566</f>
        <v>0</v>
      </c>
    </row>
    <row r="1567" spans="1:14" ht="15" customHeight="1">
      <c r="A1567" s="6">
        <f t="shared" si="24"/>
        <v>1562</v>
      </c>
      <c r="C1567" s="160"/>
      <c r="D1567" s="160"/>
      <c r="L1567" s="6">
        <f>[1]PEMBERKASAN!$I1567-[1]PEMBERKASAN!$J1567-[1]PEMBERKASAN!$K1567</f>
        <v>0</v>
      </c>
      <c r="N1567" s="6">
        <f>[1]PEMBERKASAN!$L1567-[1]PEMBERKASAN!$M1567</f>
        <v>0</v>
      </c>
    </row>
    <row r="1568" spans="1:14" ht="15" customHeight="1">
      <c r="A1568" s="6">
        <f t="shared" si="24"/>
        <v>1563</v>
      </c>
      <c r="C1568" s="160"/>
      <c r="D1568" s="160"/>
      <c r="L1568" s="6">
        <f>[1]PEMBERKASAN!$I1568-[1]PEMBERKASAN!$J1568-[1]PEMBERKASAN!$K1568</f>
        <v>0</v>
      </c>
      <c r="N1568" s="6">
        <f>[1]PEMBERKASAN!$L1568-[1]PEMBERKASAN!$M1568</f>
        <v>0</v>
      </c>
    </row>
    <row r="1569" spans="1:14" ht="15" customHeight="1">
      <c r="A1569" s="6">
        <f t="shared" si="24"/>
        <v>1564</v>
      </c>
      <c r="C1569" s="160"/>
      <c r="D1569" s="160"/>
      <c r="L1569" s="6">
        <f>[1]PEMBERKASAN!$I1569-[1]PEMBERKASAN!$J1569-[1]PEMBERKASAN!$K1569</f>
        <v>0</v>
      </c>
      <c r="N1569" s="6">
        <f>[1]PEMBERKASAN!$L1569-[1]PEMBERKASAN!$M1569</f>
        <v>0</v>
      </c>
    </row>
    <row r="1570" spans="1:14" ht="15" customHeight="1">
      <c r="A1570" s="6">
        <f t="shared" si="24"/>
        <v>1565</v>
      </c>
      <c r="C1570" s="160"/>
      <c r="D1570" s="160"/>
      <c r="L1570" s="6">
        <f>[1]PEMBERKASAN!$I1570-[1]PEMBERKASAN!$J1570-[1]PEMBERKASAN!$K1570</f>
        <v>0</v>
      </c>
      <c r="N1570" s="6">
        <f>[1]PEMBERKASAN!$L1570-[1]PEMBERKASAN!$M1570</f>
        <v>0</v>
      </c>
    </row>
    <row r="1571" spans="1:14" ht="15" customHeight="1">
      <c r="A1571" s="6">
        <f t="shared" si="24"/>
        <v>1566</v>
      </c>
      <c r="C1571" s="160"/>
      <c r="D1571" s="160"/>
      <c r="L1571" s="6">
        <f>[1]PEMBERKASAN!$I1571-[1]PEMBERKASAN!$J1571-[1]PEMBERKASAN!$K1571</f>
        <v>0</v>
      </c>
      <c r="N1571" s="6">
        <f>[1]PEMBERKASAN!$L1571-[1]PEMBERKASAN!$M1571</f>
        <v>0</v>
      </c>
    </row>
    <row r="1572" spans="1:14" ht="15" customHeight="1">
      <c r="A1572" s="6">
        <f t="shared" si="24"/>
        <v>1567</v>
      </c>
      <c r="C1572" s="160"/>
      <c r="D1572" s="160"/>
      <c r="L1572" s="6">
        <f>[1]PEMBERKASAN!$I1572-[1]PEMBERKASAN!$J1572-[1]PEMBERKASAN!$K1572</f>
        <v>0</v>
      </c>
      <c r="N1572" s="6">
        <f>[1]PEMBERKASAN!$L1572-[1]PEMBERKASAN!$M1572</f>
        <v>0</v>
      </c>
    </row>
    <row r="1573" spans="1:14" ht="15" customHeight="1">
      <c r="A1573" s="6">
        <f t="shared" si="24"/>
        <v>1568</v>
      </c>
      <c r="C1573" s="160"/>
      <c r="D1573" s="160"/>
      <c r="L1573" s="6">
        <f>[1]PEMBERKASAN!$I1573-[1]PEMBERKASAN!$J1573-[1]PEMBERKASAN!$K1573</f>
        <v>0</v>
      </c>
      <c r="N1573" s="6">
        <f>[1]PEMBERKASAN!$L1573-[1]PEMBERKASAN!$M1573</f>
        <v>0</v>
      </c>
    </row>
    <row r="1574" spans="1:14" ht="15" customHeight="1">
      <c r="A1574" s="6">
        <f t="shared" si="24"/>
        <v>1569</v>
      </c>
      <c r="C1574" s="160"/>
      <c r="D1574" s="160"/>
      <c r="L1574" s="6">
        <f>[1]PEMBERKASAN!$I1574-[1]PEMBERKASAN!$J1574-[1]PEMBERKASAN!$K1574</f>
        <v>0</v>
      </c>
      <c r="N1574" s="6">
        <f>[1]PEMBERKASAN!$L1574-[1]PEMBERKASAN!$M1574</f>
        <v>0</v>
      </c>
    </row>
    <row r="1575" spans="1:14" ht="15" customHeight="1">
      <c r="A1575" s="6">
        <f t="shared" si="24"/>
        <v>1570</v>
      </c>
      <c r="C1575" s="160"/>
      <c r="D1575" s="160"/>
      <c r="L1575" s="6">
        <f>[1]PEMBERKASAN!$I1575-[1]PEMBERKASAN!$J1575-[1]PEMBERKASAN!$K1575</f>
        <v>0</v>
      </c>
      <c r="N1575" s="6">
        <f>[1]PEMBERKASAN!$L1575-[1]PEMBERKASAN!$M1575</f>
        <v>0</v>
      </c>
    </row>
    <row r="1576" spans="1:14" ht="15" customHeight="1">
      <c r="A1576" s="6">
        <f t="shared" si="24"/>
        <v>1571</v>
      </c>
      <c r="C1576" s="160"/>
      <c r="D1576" s="160"/>
      <c r="L1576" s="6">
        <f>[1]PEMBERKASAN!$I1576-[1]PEMBERKASAN!$J1576-[1]PEMBERKASAN!$K1576</f>
        <v>0</v>
      </c>
      <c r="N1576" s="6">
        <f>[1]PEMBERKASAN!$L1576-[1]PEMBERKASAN!$M1576</f>
        <v>0</v>
      </c>
    </row>
    <row r="1577" spans="1:14" ht="15" customHeight="1">
      <c r="A1577" s="6">
        <f t="shared" si="24"/>
        <v>1572</v>
      </c>
      <c r="C1577" s="160"/>
      <c r="D1577" s="160"/>
      <c r="L1577" s="6">
        <f>[1]PEMBERKASAN!$I1577-[1]PEMBERKASAN!$J1577-[1]PEMBERKASAN!$K1577</f>
        <v>0</v>
      </c>
      <c r="N1577" s="6">
        <f>[1]PEMBERKASAN!$L1577-[1]PEMBERKASAN!$M1577</f>
        <v>0</v>
      </c>
    </row>
    <row r="1578" spans="1:14" ht="15" customHeight="1">
      <c r="A1578" s="6">
        <f t="shared" si="24"/>
        <v>1573</v>
      </c>
      <c r="C1578" s="160"/>
      <c r="D1578" s="160"/>
      <c r="L1578" s="6">
        <f>[1]PEMBERKASAN!$I1578-[1]PEMBERKASAN!$J1578-[1]PEMBERKASAN!$K1578</f>
        <v>0</v>
      </c>
      <c r="N1578" s="6">
        <f>[1]PEMBERKASAN!$L1578-[1]PEMBERKASAN!$M1578</f>
        <v>0</v>
      </c>
    </row>
    <row r="1579" spans="1:14" ht="15" customHeight="1">
      <c r="A1579" s="6">
        <f t="shared" si="24"/>
        <v>1574</v>
      </c>
      <c r="C1579" s="160"/>
      <c r="D1579" s="160"/>
      <c r="L1579" s="6">
        <f>[1]PEMBERKASAN!$I1579-[1]PEMBERKASAN!$J1579-[1]PEMBERKASAN!$K1579</f>
        <v>0</v>
      </c>
      <c r="N1579" s="6">
        <f>[1]PEMBERKASAN!$L1579-[1]PEMBERKASAN!$M1579</f>
        <v>0</v>
      </c>
    </row>
    <row r="1580" spans="1:14" ht="15" customHeight="1">
      <c r="A1580" s="6">
        <f t="shared" si="24"/>
        <v>1575</v>
      </c>
      <c r="C1580" s="160"/>
      <c r="D1580" s="160"/>
      <c r="L1580" s="6">
        <f>[1]PEMBERKASAN!$I1580-[1]PEMBERKASAN!$J1580-[1]PEMBERKASAN!$K1580</f>
        <v>0</v>
      </c>
      <c r="N1580" s="6">
        <f>[1]PEMBERKASAN!$L1580-[1]PEMBERKASAN!$M1580</f>
        <v>0</v>
      </c>
    </row>
    <row r="1581" spans="1:14" ht="15" customHeight="1">
      <c r="A1581" s="6">
        <f t="shared" ref="A1581:A1644" si="25">A1580+1</f>
        <v>1576</v>
      </c>
      <c r="C1581" s="160"/>
      <c r="D1581" s="160"/>
      <c r="L1581" s="6">
        <f>[1]PEMBERKASAN!$I1581-[1]PEMBERKASAN!$J1581-[1]PEMBERKASAN!$K1581</f>
        <v>0</v>
      </c>
      <c r="N1581" s="6">
        <f>[1]PEMBERKASAN!$L1581-[1]PEMBERKASAN!$M1581</f>
        <v>0</v>
      </c>
    </row>
    <row r="1582" spans="1:14" ht="15" customHeight="1">
      <c r="A1582" s="6">
        <f t="shared" si="25"/>
        <v>1577</v>
      </c>
      <c r="C1582" s="160"/>
      <c r="D1582" s="160"/>
      <c r="L1582" s="6">
        <f>[1]PEMBERKASAN!$I1582-[1]PEMBERKASAN!$J1582-[1]PEMBERKASAN!$K1582</f>
        <v>0</v>
      </c>
      <c r="N1582" s="6">
        <f>[1]PEMBERKASAN!$L1582-[1]PEMBERKASAN!$M1582</f>
        <v>0</v>
      </c>
    </row>
    <row r="1583" spans="1:14" ht="15" customHeight="1">
      <c r="A1583" s="6">
        <f t="shared" si="25"/>
        <v>1578</v>
      </c>
      <c r="C1583" s="160"/>
      <c r="D1583" s="160"/>
      <c r="L1583" s="6">
        <f>[1]PEMBERKASAN!$I1583-[1]PEMBERKASAN!$J1583-[1]PEMBERKASAN!$K1583</f>
        <v>0</v>
      </c>
      <c r="N1583" s="6">
        <f>[1]PEMBERKASAN!$L1583-[1]PEMBERKASAN!$M1583</f>
        <v>0</v>
      </c>
    </row>
    <row r="1584" spans="1:14" ht="15" customHeight="1">
      <c r="A1584" s="6">
        <f t="shared" si="25"/>
        <v>1579</v>
      </c>
      <c r="C1584" s="160"/>
      <c r="D1584" s="160"/>
      <c r="L1584" s="6">
        <f>[1]PEMBERKASAN!$I1584-[1]PEMBERKASAN!$J1584-[1]PEMBERKASAN!$K1584</f>
        <v>0</v>
      </c>
      <c r="N1584" s="6">
        <f>[1]PEMBERKASAN!$L1584-[1]PEMBERKASAN!$M1584</f>
        <v>0</v>
      </c>
    </row>
    <row r="1585" spans="1:14" ht="15" customHeight="1">
      <c r="A1585" s="6">
        <f t="shared" si="25"/>
        <v>1580</v>
      </c>
      <c r="C1585" s="160"/>
      <c r="D1585" s="160"/>
      <c r="L1585" s="6">
        <f>[1]PEMBERKASAN!$I1585-[1]PEMBERKASAN!$J1585-[1]PEMBERKASAN!$K1585</f>
        <v>0</v>
      </c>
      <c r="N1585" s="6">
        <f>[1]PEMBERKASAN!$L1585-[1]PEMBERKASAN!$M1585</f>
        <v>0</v>
      </c>
    </row>
    <row r="1586" spans="1:14" ht="15" customHeight="1">
      <c r="A1586" s="6">
        <f t="shared" si="25"/>
        <v>1581</v>
      </c>
      <c r="C1586" s="160"/>
      <c r="D1586" s="160"/>
      <c r="L1586" s="6">
        <f>[1]PEMBERKASAN!$I1586-[1]PEMBERKASAN!$J1586-[1]PEMBERKASAN!$K1586</f>
        <v>0</v>
      </c>
      <c r="N1586" s="6">
        <f>[1]PEMBERKASAN!$L1586-[1]PEMBERKASAN!$M1586</f>
        <v>0</v>
      </c>
    </row>
    <row r="1587" spans="1:14" ht="15" customHeight="1">
      <c r="A1587" s="6">
        <f t="shared" si="25"/>
        <v>1582</v>
      </c>
      <c r="C1587" s="160"/>
      <c r="D1587" s="160"/>
      <c r="L1587" s="6">
        <f>[1]PEMBERKASAN!$I1587-[1]PEMBERKASAN!$J1587-[1]PEMBERKASAN!$K1587</f>
        <v>0</v>
      </c>
      <c r="N1587" s="6">
        <f>[1]PEMBERKASAN!$L1587-[1]PEMBERKASAN!$M1587</f>
        <v>0</v>
      </c>
    </row>
    <row r="1588" spans="1:14" ht="15" customHeight="1">
      <c r="A1588" s="6">
        <f t="shared" si="25"/>
        <v>1583</v>
      </c>
      <c r="C1588" s="160"/>
      <c r="D1588" s="160"/>
      <c r="L1588" s="6">
        <f>[1]PEMBERKASAN!$I1588-[1]PEMBERKASAN!$J1588-[1]PEMBERKASAN!$K1588</f>
        <v>0</v>
      </c>
      <c r="N1588" s="6">
        <f>[1]PEMBERKASAN!$L1588-[1]PEMBERKASAN!$M1588</f>
        <v>0</v>
      </c>
    </row>
    <row r="1589" spans="1:14" ht="15" customHeight="1">
      <c r="A1589" s="6">
        <f t="shared" si="25"/>
        <v>1584</v>
      </c>
      <c r="C1589" s="160"/>
      <c r="D1589" s="160"/>
      <c r="L1589" s="6">
        <f>[1]PEMBERKASAN!$I1589-[1]PEMBERKASAN!$J1589-[1]PEMBERKASAN!$K1589</f>
        <v>0</v>
      </c>
      <c r="N1589" s="6">
        <f>[1]PEMBERKASAN!$L1589-[1]PEMBERKASAN!$M1589</f>
        <v>0</v>
      </c>
    </row>
    <row r="1590" spans="1:14" ht="15" customHeight="1">
      <c r="A1590" s="6">
        <f t="shared" si="25"/>
        <v>1585</v>
      </c>
      <c r="C1590" s="160"/>
      <c r="D1590" s="160"/>
      <c r="L1590" s="6">
        <f>[1]PEMBERKASAN!$I1590-[1]PEMBERKASAN!$J1590-[1]PEMBERKASAN!$K1590</f>
        <v>0</v>
      </c>
      <c r="N1590" s="6">
        <f>[1]PEMBERKASAN!$L1590-[1]PEMBERKASAN!$M1590</f>
        <v>0</v>
      </c>
    </row>
    <row r="1591" spans="1:14" ht="15" customHeight="1">
      <c r="A1591" s="6">
        <f t="shared" si="25"/>
        <v>1586</v>
      </c>
      <c r="C1591" s="160"/>
      <c r="D1591" s="160"/>
      <c r="L1591" s="6">
        <f>[1]PEMBERKASAN!$I1591-[1]PEMBERKASAN!$J1591-[1]PEMBERKASAN!$K1591</f>
        <v>0</v>
      </c>
      <c r="N1591" s="6">
        <f>[1]PEMBERKASAN!$L1591-[1]PEMBERKASAN!$M1591</f>
        <v>0</v>
      </c>
    </row>
    <row r="1592" spans="1:14" ht="15" customHeight="1">
      <c r="A1592" s="6">
        <f t="shared" si="25"/>
        <v>1587</v>
      </c>
      <c r="C1592" s="160"/>
      <c r="D1592" s="160"/>
      <c r="L1592" s="6">
        <f>[1]PEMBERKASAN!$I1592-[1]PEMBERKASAN!$J1592-[1]PEMBERKASAN!$K1592</f>
        <v>0</v>
      </c>
      <c r="N1592" s="6">
        <f>[1]PEMBERKASAN!$L1592-[1]PEMBERKASAN!$M1592</f>
        <v>0</v>
      </c>
    </row>
    <row r="1593" spans="1:14" ht="15" customHeight="1">
      <c r="A1593" s="6">
        <f t="shared" si="25"/>
        <v>1588</v>
      </c>
      <c r="C1593" s="160"/>
      <c r="D1593" s="160"/>
      <c r="L1593" s="6">
        <f>[1]PEMBERKASAN!$I1593-[1]PEMBERKASAN!$J1593-[1]PEMBERKASAN!$K1593</f>
        <v>0</v>
      </c>
      <c r="N1593" s="6">
        <f>[1]PEMBERKASAN!$L1593-[1]PEMBERKASAN!$M1593</f>
        <v>0</v>
      </c>
    </row>
    <row r="1594" spans="1:14" ht="15" customHeight="1">
      <c r="A1594" s="6">
        <f t="shared" si="25"/>
        <v>1589</v>
      </c>
      <c r="C1594" s="160"/>
      <c r="D1594" s="160"/>
      <c r="L1594" s="6">
        <f>[1]PEMBERKASAN!$I1594-[1]PEMBERKASAN!$J1594-[1]PEMBERKASAN!$K1594</f>
        <v>0</v>
      </c>
      <c r="N1594" s="6">
        <f>[1]PEMBERKASAN!$L1594-[1]PEMBERKASAN!$M1594</f>
        <v>0</v>
      </c>
    </row>
    <row r="1595" spans="1:14" ht="15" customHeight="1">
      <c r="A1595" s="6">
        <f t="shared" si="25"/>
        <v>1590</v>
      </c>
      <c r="C1595" s="160"/>
      <c r="D1595" s="160"/>
      <c r="L1595" s="6">
        <f>[1]PEMBERKASAN!$I1595-[1]PEMBERKASAN!$J1595-[1]PEMBERKASAN!$K1595</f>
        <v>0</v>
      </c>
      <c r="N1595" s="6">
        <f>[1]PEMBERKASAN!$L1595-[1]PEMBERKASAN!$M1595</f>
        <v>0</v>
      </c>
    </row>
    <row r="1596" spans="1:14" ht="15" customHeight="1">
      <c r="A1596" s="6">
        <f t="shared" si="25"/>
        <v>1591</v>
      </c>
      <c r="C1596" s="160"/>
      <c r="D1596" s="160"/>
      <c r="L1596" s="6">
        <f>[1]PEMBERKASAN!$I1596-[1]PEMBERKASAN!$J1596-[1]PEMBERKASAN!$K1596</f>
        <v>0</v>
      </c>
      <c r="N1596" s="6">
        <f>[1]PEMBERKASAN!$L1596-[1]PEMBERKASAN!$M1596</f>
        <v>0</v>
      </c>
    </row>
    <row r="1597" spans="1:14" ht="15" customHeight="1">
      <c r="A1597" s="6">
        <f t="shared" si="25"/>
        <v>1592</v>
      </c>
      <c r="C1597" s="160"/>
      <c r="D1597" s="160"/>
      <c r="L1597" s="6">
        <f>[1]PEMBERKASAN!$I1597-[1]PEMBERKASAN!$J1597-[1]PEMBERKASAN!$K1597</f>
        <v>0</v>
      </c>
      <c r="N1597" s="6">
        <f>[1]PEMBERKASAN!$L1597-[1]PEMBERKASAN!$M1597</f>
        <v>0</v>
      </c>
    </row>
    <row r="1598" spans="1:14" ht="15" customHeight="1">
      <c r="A1598" s="6">
        <f t="shared" si="25"/>
        <v>1593</v>
      </c>
      <c r="C1598" s="160"/>
      <c r="D1598" s="160"/>
      <c r="L1598" s="6">
        <f>[1]PEMBERKASAN!$I1598-[1]PEMBERKASAN!$J1598-[1]PEMBERKASAN!$K1598</f>
        <v>0</v>
      </c>
      <c r="N1598" s="6">
        <f>[1]PEMBERKASAN!$L1598-[1]PEMBERKASAN!$M1598</f>
        <v>0</v>
      </c>
    </row>
    <row r="1599" spans="1:14" ht="15" customHeight="1">
      <c r="A1599" s="6">
        <f t="shared" si="25"/>
        <v>1594</v>
      </c>
      <c r="C1599" s="160"/>
      <c r="D1599" s="160"/>
      <c r="L1599" s="6">
        <f>[1]PEMBERKASAN!$I1599-[1]PEMBERKASAN!$J1599-[1]PEMBERKASAN!$K1599</f>
        <v>0</v>
      </c>
      <c r="N1599" s="6">
        <f>[1]PEMBERKASAN!$L1599-[1]PEMBERKASAN!$M1599</f>
        <v>0</v>
      </c>
    </row>
    <row r="1600" spans="1:14" ht="15" customHeight="1">
      <c r="A1600" s="6">
        <f t="shared" si="25"/>
        <v>1595</v>
      </c>
      <c r="C1600" s="160"/>
      <c r="D1600" s="160"/>
      <c r="L1600" s="6">
        <f>[1]PEMBERKASAN!$I1600-[1]PEMBERKASAN!$J1600-[1]PEMBERKASAN!$K1600</f>
        <v>0</v>
      </c>
      <c r="N1600" s="6">
        <f>[1]PEMBERKASAN!$L1600-[1]PEMBERKASAN!$M1600</f>
        <v>0</v>
      </c>
    </row>
    <row r="1601" spans="1:14" ht="15" customHeight="1">
      <c r="A1601" s="6">
        <f t="shared" si="25"/>
        <v>1596</v>
      </c>
      <c r="C1601" s="160"/>
      <c r="D1601" s="160"/>
      <c r="L1601" s="6">
        <f>[1]PEMBERKASAN!$I1601-[1]PEMBERKASAN!$J1601-[1]PEMBERKASAN!$K1601</f>
        <v>0</v>
      </c>
      <c r="N1601" s="6">
        <f>[1]PEMBERKASAN!$L1601-[1]PEMBERKASAN!$M1601</f>
        <v>0</v>
      </c>
    </row>
    <row r="1602" spans="1:14" ht="15" customHeight="1">
      <c r="A1602" s="6">
        <f t="shared" si="25"/>
        <v>1597</v>
      </c>
      <c r="C1602" s="160"/>
      <c r="D1602" s="160"/>
      <c r="L1602" s="6">
        <f>[1]PEMBERKASAN!$I1602-[1]PEMBERKASAN!$J1602-[1]PEMBERKASAN!$K1602</f>
        <v>0</v>
      </c>
      <c r="N1602" s="6">
        <f>[1]PEMBERKASAN!$L1602-[1]PEMBERKASAN!$M1602</f>
        <v>0</v>
      </c>
    </row>
    <row r="1603" spans="1:14" ht="15" customHeight="1">
      <c r="A1603" s="6">
        <f t="shared" si="25"/>
        <v>1598</v>
      </c>
      <c r="C1603" s="160"/>
      <c r="D1603" s="160"/>
      <c r="L1603" s="6">
        <f>[1]PEMBERKASAN!$I1603-[1]PEMBERKASAN!$J1603-[1]PEMBERKASAN!$K1603</f>
        <v>0</v>
      </c>
      <c r="N1603" s="6">
        <f>[1]PEMBERKASAN!$L1603-[1]PEMBERKASAN!$M1603</f>
        <v>0</v>
      </c>
    </row>
    <row r="1604" spans="1:14" ht="15" customHeight="1">
      <c r="A1604" s="6">
        <f t="shared" si="25"/>
        <v>1599</v>
      </c>
      <c r="C1604" s="160"/>
      <c r="D1604" s="160"/>
      <c r="L1604" s="6">
        <f>[1]PEMBERKASAN!$I1604-[1]PEMBERKASAN!$J1604-[1]PEMBERKASAN!$K1604</f>
        <v>0</v>
      </c>
      <c r="N1604" s="6">
        <f>[1]PEMBERKASAN!$L1604-[1]PEMBERKASAN!$M1604</f>
        <v>0</v>
      </c>
    </row>
    <row r="1605" spans="1:14" ht="15" customHeight="1">
      <c r="A1605" s="6">
        <f t="shared" si="25"/>
        <v>1600</v>
      </c>
      <c r="C1605" s="160"/>
      <c r="D1605" s="160"/>
      <c r="L1605" s="6">
        <f>[1]PEMBERKASAN!$I1605-[1]PEMBERKASAN!$J1605-[1]PEMBERKASAN!$K1605</f>
        <v>0</v>
      </c>
      <c r="N1605" s="6">
        <f>[1]PEMBERKASAN!$L1605-[1]PEMBERKASAN!$M1605</f>
        <v>0</v>
      </c>
    </row>
    <row r="1606" spans="1:14" ht="15" customHeight="1">
      <c r="A1606" s="6">
        <f t="shared" si="25"/>
        <v>1601</v>
      </c>
      <c r="C1606" s="160"/>
      <c r="D1606" s="160"/>
      <c r="L1606" s="6">
        <f>[1]PEMBERKASAN!$I1606-[1]PEMBERKASAN!$J1606-[1]PEMBERKASAN!$K1606</f>
        <v>0</v>
      </c>
      <c r="N1606" s="6">
        <f>[1]PEMBERKASAN!$L1606-[1]PEMBERKASAN!$M1606</f>
        <v>0</v>
      </c>
    </row>
    <row r="1607" spans="1:14" ht="15" customHeight="1">
      <c r="A1607" s="6">
        <f t="shared" si="25"/>
        <v>1602</v>
      </c>
      <c r="C1607" s="160"/>
      <c r="D1607" s="160"/>
      <c r="L1607" s="6">
        <f>[1]PEMBERKASAN!$I1607-[1]PEMBERKASAN!$J1607-[1]PEMBERKASAN!$K1607</f>
        <v>0</v>
      </c>
      <c r="N1607" s="6">
        <f>[1]PEMBERKASAN!$L1607-[1]PEMBERKASAN!$M1607</f>
        <v>0</v>
      </c>
    </row>
    <row r="1608" spans="1:14" ht="15" customHeight="1">
      <c r="A1608" s="6">
        <f t="shared" si="25"/>
        <v>1603</v>
      </c>
      <c r="C1608" s="160"/>
      <c r="D1608" s="160"/>
      <c r="L1608" s="6">
        <f>[1]PEMBERKASAN!$I1608-[1]PEMBERKASAN!$J1608-[1]PEMBERKASAN!$K1608</f>
        <v>0</v>
      </c>
      <c r="N1608" s="6">
        <f>[1]PEMBERKASAN!$L1608-[1]PEMBERKASAN!$M1608</f>
        <v>0</v>
      </c>
    </row>
    <row r="1609" spans="1:14" ht="15" customHeight="1">
      <c r="A1609" s="6">
        <f t="shared" si="25"/>
        <v>1604</v>
      </c>
      <c r="C1609" s="160"/>
      <c r="D1609" s="160"/>
      <c r="L1609" s="6">
        <f>[1]PEMBERKASAN!$I1609-[1]PEMBERKASAN!$J1609-[1]PEMBERKASAN!$K1609</f>
        <v>0</v>
      </c>
      <c r="N1609" s="6">
        <f>[1]PEMBERKASAN!$L1609-[1]PEMBERKASAN!$M1609</f>
        <v>0</v>
      </c>
    </row>
    <row r="1610" spans="1:14" ht="15" customHeight="1">
      <c r="A1610" s="6">
        <f t="shared" si="25"/>
        <v>1605</v>
      </c>
      <c r="C1610" s="160"/>
      <c r="D1610" s="160"/>
      <c r="L1610" s="6">
        <f>[1]PEMBERKASAN!$I1610-[1]PEMBERKASAN!$J1610-[1]PEMBERKASAN!$K1610</f>
        <v>0</v>
      </c>
      <c r="N1610" s="6">
        <f>[1]PEMBERKASAN!$L1610-[1]PEMBERKASAN!$M1610</f>
        <v>0</v>
      </c>
    </row>
    <row r="1611" spans="1:14" ht="15" customHeight="1">
      <c r="A1611" s="6">
        <f t="shared" si="25"/>
        <v>1606</v>
      </c>
      <c r="C1611" s="160"/>
      <c r="D1611" s="160"/>
      <c r="L1611" s="6">
        <f>[1]PEMBERKASAN!$I1611-[1]PEMBERKASAN!$J1611-[1]PEMBERKASAN!$K1611</f>
        <v>0</v>
      </c>
      <c r="N1611" s="6">
        <f>[1]PEMBERKASAN!$L1611-[1]PEMBERKASAN!$M1611</f>
        <v>0</v>
      </c>
    </row>
    <row r="1612" spans="1:14" ht="15" customHeight="1">
      <c r="A1612" s="6">
        <f t="shared" si="25"/>
        <v>1607</v>
      </c>
      <c r="C1612" s="160"/>
      <c r="D1612" s="160"/>
      <c r="L1612" s="6">
        <f>[1]PEMBERKASAN!$I1612-[1]PEMBERKASAN!$J1612-[1]PEMBERKASAN!$K1612</f>
        <v>0</v>
      </c>
      <c r="N1612" s="6">
        <f>[1]PEMBERKASAN!$L1612-[1]PEMBERKASAN!$M1612</f>
        <v>0</v>
      </c>
    </row>
    <row r="1613" spans="1:14" ht="15" customHeight="1">
      <c r="A1613" s="6">
        <f t="shared" si="25"/>
        <v>1608</v>
      </c>
      <c r="C1613" s="160"/>
      <c r="D1613" s="160"/>
      <c r="L1613" s="6">
        <f>[1]PEMBERKASAN!$I1613-[1]PEMBERKASAN!$J1613-[1]PEMBERKASAN!$K1613</f>
        <v>0</v>
      </c>
      <c r="N1613" s="6">
        <f>[1]PEMBERKASAN!$L1613-[1]PEMBERKASAN!$M1613</f>
        <v>0</v>
      </c>
    </row>
    <row r="1614" spans="1:14" ht="15" customHeight="1">
      <c r="A1614" s="6">
        <f t="shared" si="25"/>
        <v>1609</v>
      </c>
      <c r="C1614" s="160"/>
      <c r="D1614" s="160"/>
      <c r="L1614" s="6">
        <f>[1]PEMBERKASAN!$I1614-[1]PEMBERKASAN!$J1614-[1]PEMBERKASAN!$K1614</f>
        <v>0</v>
      </c>
      <c r="N1614" s="6">
        <f>[1]PEMBERKASAN!$L1614-[1]PEMBERKASAN!$M1614</f>
        <v>0</v>
      </c>
    </row>
    <row r="1615" spans="1:14" ht="15" customHeight="1">
      <c r="A1615" s="6">
        <f t="shared" si="25"/>
        <v>1610</v>
      </c>
      <c r="C1615" s="160"/>
      <c r="D1615" s="160"/>
      <c r="L1615" s="6">
        <f>[1]PEMBERKASAN!$I1615-[1]PEMBERKASAN!$J1615-[1]PEMBERKASAN!$K1615</f>
        <v>0</v>
      </c>
      <c r="N1615" s="6">
        <f>[1]PEMBERKASAN!$L1615-[1]PEMBERKASAN!$M1615</f>
        <v>0</v>
      </c>
    </row>
    <row r="1616" spans="1:14" ht="15" customHeight="1">
      <c r="A1616" s="6">
        <f t="shared" si="25"/>
        <v>1611</v>
      </c>
      <c r="C1616" s="160"/>
      <c r="D1616" s="160"/>
      <c r="L1616" s="6">
        <f>[1]PEMBERKASAN!$I1616-[1]PEMBERKASAN!$J1616-[1]PEMBERKASAN!$K1616</f>
        <v>0</v>
      </c>
      <c r="N1616" s="6">
        <f>[1]PEMBERKASAN!$L1616-[1]PEMBERKASAN!$M1616</f>
        <v>0</v>
      </c>
    </row>
    <row r="1617" spans="1:14" ht="15" customHeight="1">
      <c r="A1617" s="6">
        <f t="shared" si="25"/>
        <v>1612</v>
      </c>
      <c r="C1617" s="160"/>
      <c r="D1617" s="160"/>
      <c r="L1617" s="6">
        <f>[1]PEMBERKASAN!$I1617-[1]PEMBERKASAN!$J1617-[1]PEMBERKASAN!$K1617</f>
        <v>0</v>
      </c>
      <c r="N1617" s="6">
        <f>[1]PEMBERKASAN!$L1617-[1]PEMBERKASAN!$M1617</f>
        <v>0</v>
      </c>
    </row>
    <row r="1618" spans="1:14" ht="15" customHeight="1">
      <c r="A1618" s="6">
        <f t="shared" si="25"/>
        <v>1613</v>
      </c>
      <c r="C1618" s="160"/>
      <c r="D1618" s="160"/>
      <c r="L1618" s="6">
        <f>[1]PEMBERKASAN!$I1618-[1]PEMBERKASAN!$J1618-[1]PEMBERKASAN!$K1618</f>
        <v>0</v>
      </c>
      <c r="N1618" s="6">
        <f>[1]PEMBERKASAN!$L1618-[1]PEMBERKASAN!$M1618</f>
        <v>0</v>
      </c>
    </row>
    <row r="1619" spans="1:14" ht="15" customHeight="1">
      <c r="A1619" s="6">
        <f t="shared" si="25"/>
        <v>1614</v>
      </c>
      <c r="C1619" s="160"/>
      <c r="D1619" s="160"/>
      <c r="L1619" s="6">
        <f>[1]PEMBERKASAN!$I1619-[1]PEMBERKASAN!$J1619-[1]PEMBERKASAN!$K1619</f>
        <v>0</v>
      </c>
      <c r="N1619" s="6">
        <f>[1]PEMBERKASAN!$L1619-[1]PEMBERKASAN!$M1619</f>
        <v>0</v>
      </c>
    </row>
    <row r="1620" spans="1:14" ht="15" customHeight="1">
      <c r="A1620" s="6">
        <f t="shared" si="25"/>
        <v>1615</v>
      </c>
      <c r="C1620" s="160"/>
      <c r="D1620" s="160"/>
      <c r="L1620" s="6">
        <f>[1]PEMBERKASAN!$I1620-[1]PEMBERKASAN!$J1620-[1]PEMBERKASAN!$K1620</f>
        <v>0</v>
      </c>
      <c r="N1620" s="6">
        <f>[1]PEMBERKASAN!$L1620-[1]PEMBERKASAN!$M1620</f>
        <v>0</v>
      </c>
    </row>
    <row r="1621" spans="1:14" ht="15" customHeight="1">
      <c r="A1621" s="6">
        <f t="shared" si="25"/>
        <v>1616</v>
      </c>
      <c r="C1621" s="160"/>
      <c r="D1621" s="160"/>
      <c r="L1621" s="6">
        <f>[1]PEMBERKASAN!$I1621-[1]PEMBERKASAN!$J1621-[1]PEMBERKASAN!$K1621</f>
        <v>0</v>
      </c>
      <c r="N1621" s="6">
        <f>[1]PEMBERKASAN!$L1621-[1]PEMBERKASAN!$M1621</f>
        <v>0</v>
      </c>
    </row>
    <row r="1622" spans="1:14" ht="15" customHeight="1">
      <c r="A1622" s="6">
        <f t="shared" si="25"/>
        <v>1617</v>
      </c>
      <c r="C1622" s="160"/>
      <c r="D1622" s="160"/>
      <c r="L1622" s="6">
        <f>[1]PEMBERKASAN!$I1622-[1]PEMBERKASAN!$J1622-[1]PEMBERKASAN!$K1622</f>
        <v>0</v>
      </c>
      <c r="N1622" s="6">
        <f>[1]PEMBERKASAN!$L1622-[1]PEMBERKASAN!$M1622</f>
        <v>0</v>
      </c>
    </row>
    <row r="1623" spans="1:14" ht="15" customHeight="1">
      <c r="A1623" s="6">
        <f t="shared" si="25"/>
        <v>1618</v>
      </c>
      <c r="C1623" s="160"/>
      <c r="D1623" s="160"/>
      <c r="L1623" s="6">
        <f>[1]PEMBERKASAN!$I1623-[1]PEMBERKASAN!$J1623-[1]PEMBERKASAN!$K1623</f>
        <v>0</v>
      </c>
      <c r="N1623" s="6">
        <f>[1]PEMBERKASAN!$L1623-[1]PEMBERKASAN!$M1623</f>
        <v>0</v>
      </c>
    </row>
    <row r="1624" spans="1:14" ht="15" customHeight="1">
      <c r="A1624" s="6">
        <f t="shared" si="25"/>
        <v>1619</v>
      </c>
      <c r="C1624" s="160"/>
      <c r="D1624" s="160"/>
      <c r="L1624" s="6">
        <f>[1]PEMBERKASAN!$I1624-[1]PEMBERKASAN!$J1624-[1]PEMBERKASAN!$K1624</f>
        <v>0</v>
      </c>
      <c r="N1624" s="6">
        <f>[1]PEMBERKASAN!$L1624-[1]PEMBERKASAN!$M1624</f>
        <v>0</v>
      </c>
    </row>
    <row r="1625" spans="1:14" ht="15" customHeight="1">
      <c r="A1625" s="6">
        <f t="shared" si="25"/>
        <v>1620</v>
      </c>
      <c r="C1625" s="160"/>
      <c r="D1625" s="160"/>
      <c r="L1625" s="6">
        <f>[1]PEMBERKASAN!$I1625-[1]PEMBERKASAN!$J1625-[1]PEMBERKASAN!$K1625</f>
        <v>0</v>
      </c>
      <c r="N1625" s="6">
        <f>[1]PEMBERKASAN!$L1625-[1]PEMBERKASAN!$M1625</f>
        <v>0</v>
      </c>
    </row>
    <row r="1626" spans="1:14" ht="15" customHeight="1">
      <c r="A1626" s="6">
        <f t="shared" si="25"/>
        <v>1621</v>
      </c>
      <c r="C1626" s="160"/>
      <c r="D1626" s="160"/>
      <c r="L1626" s="6">
        <f>[1]PEMBERKASAN!$I1626-[1]PEMBERKASAN!$J1626-[1]PEMBERKASAN!$K1626</f>
        <v>0</v>
      </c>
      <c r="N1626" s="6">
        <f>[1]PEMBERKASAN!$L1626-[1]PEMBERKASAN!$M1626</f>
        <v>0</v>
      </c>
    </row>
    <row r="1627" spans="1:14" ht="15" customHeight="1">
      <c r="A1627" s="6">
        <f t="shared" si="25"/>
        <v>1622</v>
      </c>
      <c r="C1627" s="160"/>
      <c r="D1627" s="160"/>
      <c r="L1627" s="6">
        <f>[1]PEMBERKASAN!$I1627-[1]PEMBERKASAN!$J1627-[1]PEMBERKASAN!$K1627</f>
        <v>0</v>
      </c>
      <c r="N1627" s="6">
        <f>[1]PEMBERKASAN!$L1627-[1]PEMBERKASAN!$M1627</f>
        <v>0</v>
      </c>
    </row>
    <row r="1628" spans="1:14" ht="15" customHeight="1">
      <c r="A1628" s="6">
        <f t="shared" si="25"/>
        <v>1623</v>
      </c>
      <c r="C1628" s="160"/>
      <c r="D1628" s="160"/>
      <c r="L1628" s="6">
        <f>[1]PEMBERKASAN!$I1628-[1]PEMBERKASAN!$J1628-[1]PEMBERKASAN!$K1628</f>
        <v>0</v>
      </c>
      <c r="N1628" s="6">
        <f>[1]PEMBERKASAN!$L1628-[1]PEMBERKASAN!$M1628</f>
        <v>0</v>
      </c>
    </row>
    <row r="1629" spans="1:14" ht="15" customHeight="1">
      <c r="A1629" s="6">
        <f t="shared" si="25"/>
        <v>1624</v>
      </c>
      <c r="C1629" s="160"/>
      <c r="D1629" s="160"/>
      <c r="L1629" s="6">
        <f>[1]PEMBERKASAN!$I1629-[1]PEMBERKASAN!$J1629-[1]PEMBERKASAN!$K1629</f>
        <v>0</v>
      </c>
      <c r="N1629" s="6">
        <f>[1]PEMBERKASAN!$L1629-[1]PEMBERKASAN!$M1629</f>
        <v>0</v>
      </c>
    </row>
    <row r="1630" spans="1:14" ht="15" customHeight="1">
      <c r="A1630" s="6">
        <f t="shared" si="25"/>
        <v>1625</v>
      </c>
      <c r="C1630" s="160"/>
      <c r="D1630" s="160"/>
      <c r="L1630" s="6">
        <f>[1]PEMBERKASAN!$I1630-[1]PEMBERKASAN!$J1630-[1]PEMBERKASAN!$K1630</f>
        <v>0</v>
      </c>
      <c r="N1630" s="6">
        <f>[1]PEMBERKASAN!$L1630-[1]PEMBERKASAN!$M1630</f>
        <v>0</v>
      </c>
    </row>
    <row r="1631" spans="1:14" ht="15" customHeight="1">
      <c r="A1631" s="6">
        <f t="shared" si="25"/>
        <v>1626</v>
      </c>
      <c r="C1631" s="160"/>
      <c r="D1631" s="160"/>
      <c r="L1631" s="6">
        <f>[1]PEMBERKASAN!$I1631-[1]PEMBERKASAN!$J1631-[1]PEMBERKASAN!$K1631</f>
        <v>0</v>
      </c>
      <c r="N1631" s="6">
        <f>[1]PEMBERKASAN!$L1631-[1]PEMBERKASAN!$M1631</f>
        <v>0</v>
      </c>
    </row>
    <row r="1632" spans="1:14" ht="15" customHeight="1">
      <c r="A1632" s="6">
        <f t="shared" si="25"/>
        <v>1627</v>
      </c>
      <c r="C1632" s="160"/>
      <c r="D1632" s="160"/>
      <c r="L1632" s="6">
        <f>[1]PEMBERKASAN!$I1632-[1]PEMBERKASAN!$J1632-[1]PEMBERKASAN!$K1632</f>
        <v>0</v>
      </c>
      <c r="N1632" s="6">
        <f>[1]PEMBERKASAN!$L1632-[1]PEMBERKASAN!$M1632</f>
        <v>0</v>
      </c>
    </row>
    <row r="1633" spans="1:14" ht="15" customHeight="1">
      <c r="A1633" s="6">
        <f t="shared" si="25"/>
        <v>1628</v>
      </c>
      <c r="C1633" s="160"/>
      <c r="D1633" s="160"/>
      <c r="L1633" s="6">
        <f>[1]PEMBERKASAN!$I1633-[1]PEMBERKASAN!$J1633-[1]PEMBERKASAN!$K1633</f>
        <v>0</v>
      </c>
      <c r="N1633" s="6">
        <f>[1]PEMBERKASAN!$L1633-[1]PEMBERKASAN!$M1633</f>
        <v>0</v>
      </c>
    </row>
    <row r="1634" spans="1:14" ht="15" customHeight="1">
      <c r="A1634" s="6">
        <f t="shared" si="25"/>
        <v>1629</v>
      </c>
      <c r="C1634" s="160"/>
      <c r="D1634" s="160"/>
      <c r="L1634" s="6">
        <f>[1]PEMBERKASAN!$I1634-[1]PEMBERKASAN!$J1634-[1]PEMBERKASAN!$K1634</f>
        <v>0</v>
      </c>
      <c r="N1634" s="6">
        <f>[1]PEMBERKASAN!$L1634-[1]PEMBERKASAN!$M1634</f>
        <v>0</v>
      </c>
    </row>
    <row r="1635" spans="1:14" ht="15" customHeight="1">
      <c r="A1635" s="6">
        <f t="shared" si="25"/>
        <v>1630</v>
      </c>
      <c r="C1635" s="160"/>
      <c r="D1635" s="160"/>
      <c r="L1635" s="6">
        <f>[1]PEMBERKASAN!$I1635-[1]PEMBERKASAN!$J1635-[1]PEMBERKASAN!$K1635</f>
        <v>0</v>
      </c>
      <c r="N1635" s="6">
        <f>[1]PEMBERKASAN!$L1635-[1]PEMBERKASAN!$M1635</f>
        <v>0</v>
      </c>
    </row>
    <row r="1636" spans="1:14" ht="15" customHeight="1">
      <c r="A1636" s="6">
        <f t="shared" si="25"/>
        <v>1631</v>
      </c>
      <c r="C1636" s="160"/>
      <c r="D1636" s="160"/>
      <c r="L1636" s="6">
        <f>[1]PEMBERKASAN!$I1636-[1]PEMBERKASAN!$J1636-[1]PEMBERKASAN!$K1636</f>
        <v>0</v>
      </c>
      <c r="N1636" s="6">
        <f>[1]PEMBERKASAN!$L1636-[1]PEMBERKASAN!$M1636</f>
        <v>0</v>
      </c>
    </row>
    <row r="1637" spans="1:14" ht="15" customHeight="1">
      <c r="A1637" s="6">
        <f t="shared" si="25"/>
        <v>1632</v>
      </c>
      <c r="C1637" s="160"/>
      <c r="D1637" s="160"/>
      <c r="L1637" s="6">
        <f>[1]PEMBERKASAN!$I1637-[1]PEMBERKASAN!$J1637-[1]PEMBERKASAN!$K1637</f>
        <v>0</v>
      </c>
      <c r="N1637" s="6">
        <f>[1]PEMBERKASAN!$L1637-[1]PEMBERKASAN!$M1637</f>
        <v>0</v>
      </c>
    </row>
    <row r="1638" spans="1:14" ht="15" customHeight="1">
      <c r="A1638" s="6">
        <f t="shared" si="25"/>
        <v>1633</v>
      </c>
      <c r="C1638" s="160"/>
      <c r="D1638" s="160"/>
      <c r="L1638" s="6">
        <f>[1]PEMBERKASAN!$I1638-[1]PEMBERKASAN!$J1638-[1]PEMBERKASAN!$K1638</f>
        <v>0</v>
      </c>
      <c r="N1638" s="6">
        <f>[1]PEMBERKASAN!$L1638-[1]PEMBERKASAN!$M1638</f>
        <v>0</v>
      </c>
    </row>
    <row r="1639" spans="1:14" ht="15" customHeight="1">
      <c r="A1639" s="6">
        <f t="shared" si="25"/>
        <v>1634</v>
      </c>
      <c r="C1639" s="160"/>
      <c r="D1639" s="160"/>
      <c r="L1639" s="6">
        <f>[1]PEMBERKASAN!$I1639-[1]PEMBERKASAN!$J1639-[1]PEMBERKASAN!$K1639</f>
        <v>0</v>
      </c>
      <c r="N1639" s="6">
        <f>[1]PEMBERKASAN!$L1639-[1]PEMBERKASAN!$M1639</f>
        <v>0</v>
      </c>
    </row>
    <row r="1640" spans="1:14" ht="15" customHeight="1">
      <c r="A1640" s="6">
        <f t="shared" si="25"/>
        <v>1635</v>
      </c>
      <c r="C1640" s="160"/>
      <c r="D1640" s="160"/>
      <c r="L1640" s="6">
        <f>[1]PEMBERKASAN!$I1640-[1]PEMBERKASAN!$J1640-[1]PEMBERKASAN!$K1640</f>
        <v>0</v>
      </c>
      <c r="N1640" s="6">
        <f>[1]PEMBERKASAN!$L1640-[1]PEMBERKASAN!$M1640</f>
        <v>0</v>
      </c>
    </row>
    <row r="1641" spans="1:14" ht="15" customHeight="1">
      <c r="A1641" s="6">
        <f t="shared" si="25"/>
        <v>1636</v>
      </c>
      <c r="C1641" s="160"/>
      <c r="D1641" s="160"/>
      <c r="L1641" s="6">
        <f>[1]PEMBERKASAN!$I1641-[1]PEMBERKASAN!$J1641-[1]PEMBERKASAN!$K1641</f>
        <v>0</v>
      </c>
      <c r="N1641" s="6">
        <f>[1]PEMBERKASAN!$L1641-[1]PEMBERKASAN!$M1641</f>
        <v>0</v>
      </c>
    </row>
    <row r="1642" spans="1:14" ht="15" customHeight="1">
      <c r="A1642" s="6">
        <f t="shared" si="25"/>
        <v>1637</v>
      </c>
      <c r="C1642" s="160"/>
      <c r="D1642" s="160"/>
      <c r="L1642" s="6">
        <f>[1]PEMBERKASAN!$I1642-[1]PEMBERKASAN!$J1642-[1]PEMBERKASAN!$K1642</f>
        <v>0</v>
      </c>
      <c r="N1642" s="6">
        <f>[1]PEMBERKASAN!$L1642-[1]PEMBERKASAN!$M1642</f>
        <v>0</v>
      </c>
    </row>
    <row r="1643" spans="1:14" ht="15" customHeight="1">
      <c r="A1643" s="6">
        <f t="shared" si="25"/>
        <v>1638</v>
      </c>
      <c r="C1643" s="160"/>
      <c r="D1643" s="160"/>
      <c r="L1643" s="6">
        <f>[1]PEMBERKASAN!$I1643-[1]PEMBERKASAN!$J1643-[1]PEMBERKASAN!$K1643</f>
        <v>0</v>
      </c>
      <c r="N1643" s="6">
        <f>[1]PEMBERKASAN!$L1643-[1]PEMBERKASAN!$M1643</f>
        <v>0</v>
      </c>
    </row>
    <row r="1644" spans="1:14" ht="15" customHeight="1">
      <c r="A1644" s="6">
        <f t="shared" si="25"/>
        <v>1639</v>
      </c>
      <c r="C1644" s="160"/>
      <c r="D1644" s="160"/>
      <c r="L1644" s="6">
        <f>[1]PEMBERKASAN!$I1644-[1]PEMBERKASAN!$J1644-[1]PEMBERKASAN!$K1644</f>
        <v>0</v>
      </c>
      <c r="N1644" s="6">
        <f>[1]PEMBERKASAN!$L1644-[1]PEMBERKASAN!$M1644</f>
        <v>0</v>
      </c>
    </row>
    <row r="1645" spans="1:14" ht="15" customHeight="1">
      <c r="A1645" s="6">
        <f t="shared" ref="A1645:A1708" si="26">A1644+1</f>
        <v>1640</v>
      </c>
      <c r="C1645" s="160"/>
      <c r="D1645" s="160"/>
      <c r="L1645" s="6">
        <f>[1]PEMBERKASAN!$I1645-[1]PEMBERKASAN!$J1645-[1]PEMBERKASAN!$K1645</f>
        <v>0</v>
      </c>
      <c r="N1645" s="6">
        <f>[1]PEMBERKASAN!$L1645-[1]PEMBERKASAN!$M1645</f>
        <v>0</v>
      </c>
    </row>
    <row r="1646" spans="1:14" ht="15" customHeight="1">
      <c r="A1646" s="6">
        <f t="shared" si="26"/>
        <v>1641</v>
      </c>
      <c r="C1646" s="160"/>
      <c r="D1646" s="160"/>
      <c r="L1646" s="6">
        <f>[1]PEMBERKASAN!$I1646-[1]PEMBERKASAN!$J1646-[1]PEMBERKASAN!$K1646</f>
        <v>0</v>
      </c>
      <c r="N1646" s="6">
        <f>[1]PEMBERKASAN!$L1646-[1]PEMBERKASAN!$M1646</f>
        <v>0</v>
      </c>
    </row>
    <row r="1647" spans="1:14" ht="15" customHeight="1">
      <c r="A1647" s="6">
        <f t="shared" si="26"/>
        <v>1642</v>
      </c>
      <c r="C1647" s="160"/>
      <c r="D1647" s="160"/>
      <c r="L1647" s="6">
        <f>[1]PEMBERKASAN!$I1647-[1]PEMBERKASAN!$J1647-[1]PEMBERKASAN!$K1647</f>
        <v>0</v>
      </c>
      <c r="N1647" s="6">
        <f>[1]PEMBERKASAN!$L1647-[1]PEMBERKASAN!$M1647</f>
        <v>0</v>
      </c>
    </row>
    <row r="1648" spans="1:14" ht="15" customHeight="1">
      <c r="A1648" s="6">
        <f t="shared" si="26"/>
        <v>1643</v>
      </c>
      <c r="C1648" s="160"/>
      <c r="D1648" s="160"/>
      <c r="L1648" s="6">
        <f>[1]PEMBERKASAN!$I1648-[1]PEMBERKASAN!$J1648-[1]PEMBERKASAN!$K1648</f>
        <v>0</v>
      </c>
      <c r="N1648" s="6">
        <f>[1]PEMBERKASAN!$L1648-[1]PEMBERKASAN!$M1648</f>
        <v>0</v>
      </c>
    </row>
    <row r="1649" spans="1:14" ht="15" customHeight="1">
      <c r="A1649" s="6">
        <f t="shared" si="26"/>
        <v>1644</v>
      </c>
      <c r="C1649" s="160"/>
      <c r="D1649" s="160"/>
      <c r="L1649" s="6">
        <f>[1]PEMBERKASAN!$I1649-[1]PEMBERKASAN!$J1649-[1]PEMBERKASAN!$K1649</f>
        <v>0</v>
      </c>
      <c r="N1649" s="6">
        <f>[1]PEMBERKASAN!$L1649-[1]PEMBERKASAN!$M1649</f>
        <v>0</v>
      </c>
    </row>
    <row r="1650" spans="1:14" ht="15" customHeight="1">
      <c r="A1650" s="6">
        <f t="shared" si="26"/>
        <v>1645</v>
      </c>
      <c r="C1650" s="160"/>
      <c r="D1650" s="160"/>
      <c r="L1650" s="6">
        <f>[1]PEMBERKASAN!$I1650-[1]PEMBERKASAN!$J1650-[1]PEMBERKASAN!$K1650</f>
        <v>0</v>
      </c>
      <c r="N1650" s="6">
        <f>[1]PEMBERKASAN!$L1650-[1]PEMBERKASAN!$M1650</f>
        <v>0</v>
      </c>
    </row>
    <row r="1651" spans="1:14" ht="15" customHeight="1">
      <c r="A1651" s="6">
        <f t="shared" si="26"/>
        <v>1646</v>
      </c>
      <c r="C1651" s="160"/>
      <c r="D1651" s="160"/>
      <c r="L1651" s="6">
        <f>[1]PEMBERKASAN!$I1651-[1]PEMBERKASAN!$J1651-[1]PEMBERKASAN!$K1651</f>
        <v>0</v>
      </c>
      <c r="N1651" s="6">
        <f>[1]PEMBERKASAN!$L1651-[1]PEMBERKASAN!$M1651</f>
        <v>0</v>
      </c>
    </row>
    <row r="1652" spans="1:14" ht="15" customHeight="1">
      <c r="A1652" s="6">
        <f t="shared" si="26"/>
        <v>1647</v>
      </c>
      <c r="C1652" s="160"/>
      <c r="D1652" s="160"/>
      <c r="L1652" s="6">
        <f>[1]PEMBERKASAN!$I1652-[1]PEMBERKASAN!$J1652-[1]PEMBERKASAN!$K1652</f>
        <v>0</v>
      </c>
      <c r="N1652" s="6">
        <f>[1]PEMBERKASAN!$L1652-[1]PEMBERKASAN!$M1652</f>
        <v>0</v>
      </c>
    </row>
    <row r="1653" spans="1:14" ht="15" customHeight="1">
      <c r="A1653" s="6">
        <f t="shared" si="26"/>
        <v>1648</v>
      </c>
      <c r="C1653" s="160"/>
      <c r="D1653" s="160"/>
      <c r="L1653" s="6">
        <f>[1]PEMBERKASAN!$I1653-[1]PEMBERKASAN!$J1653-[1]PEMBERKASAN!$K1653</f>
        <v>0</v>
      </c>
      <c r="N1653" s="6">
        <f>[1]PEMBERKASAN!$L1653-[1]PEMBERKASAN!$M1653</f>
        <v>0</v>
      </c>
    </row>
    <row r="1654" spans="1:14" ht="15" customHeight="1">
      <c r="A1654" s="6">
        <f t="shared" si="26"/>
        <v>1649</v>
      </c>
      <c r="C1654" s="160"/>
      <c r="D1654" s="160"/>
      <c r="L1654" s="6">
        <f>[1]PEMBERKASAN!$I1654-[1]PEMBERKASAN!$J1654-[1]PEMBERKASAN!$K1654</f>
        <v>0</v>
      </c>
      <c r="N1654" s="6">
        <f>[1]PEMBERKASAN!$L1654-[1]PEMBERKASAN!$M1654</f>
        <v>0</v>
      </c>
    </row>
    <row r="1655" spans="1:14" ht="15" customHeight="1">
      <c r="A1655" s="6">
        <f t="shared" si="26"/>
        <v>1650</v>
      </c>
      <c r="C1655" s="160"/>
      <c r="D1655" s="160"/>
      <c r="L1655" s="6">
        <f>[1]PEMBERKASAN!$I1655-[1]PEMBERKASAN!$J1655-[1]PEMBERKASAN!$K1655</f>
        <v>0</v>
      </c>
      <c r="N1655" s="6">
        <f>[1]PEMBERKASAN!$L1655-[1]PEMBERKASAN!$M1655</f>
        <v>0</v>
      </c>
    </row>
    <row r="1656" spans="1:14" ht="15" customHeight="1">
      <c r="A1656" s="6">
        <f t="shared" si="26"/>
        <v>1651</v>
      </c>
      <c r="C1656" s="160"/>
      <c r="D1656" s="160"/>
      <c r="L1656" s="6">
        <f>[1]PEMBERKASAN!$I1656-[1]PEMBERKASAN!$J1656-[1]PEMBERKASAN!$K1656</f>
        <v>0</v>
      </c>
      <c r="N1656" s="6">
        <f>[1]PEMBERKASAN!$L1656-[1]PEMBERKASAN!$M1656</f>
        <v>0</v>
      </c>
    </row>
    <row r="1657" spans="1:14" ht="15" customHeight="1">
      <c r="A1657" s="6">
        <f t="shared" si="26"/>
        <v>1652</v>
      </c>
      <c r="C1657" s="160"/>
      <c r="D1657" s="160"/>
      <c r="L1657" s="6">
        <f>[1]PEMBERKASAN!$I1657-[1]PEMBERKASAN!$J1657-[1]PEMBERKASAN!$K1657</f>
        <v>0</v>
      </c>
      <c r="N1657" s="6">
        <f>[1]PEMBERKASAN!$L1657-[1]PEMBERKASAN!$M1657</f>
        <v>0</v>
      </c>
    </row>
    <row r="1658" spans="1:14" ht="15" customHeight="1">
      <c r="A1658" s="6">
        <f t="shared" si="26"/>
        <v>1653</v>
      </c>
      <c r="C1658" s="160"/>
      <c r="D1658" s="160"/>
      <c r="L1658" s="6">
        <f>[1]PEMBERKASAN!$I1658-[1]PEMBERKASAN!$J1658-[1]PEMBERKASAN!$K1658</f>
        <v>0</v>
      </c>
      <c r="N1658" s="6">
        <f>[1]PEMBERKASAN!$L1658-[1]PEMBERKASAN!$M1658</f>
        <v>0</v>
      </c>
    </row>
    <row r="1659" spans="1:14" ht="15" customHeight="1">
      <c r="A1659" s="6">
        <f t="shared" si="26"/>
        <v>1654</v>
      </c>
      <c r="C1659" s="160"/>
      <c r="D1659" s="160"/>
      <c r="L1659" s="6">
        <f>[1]PEMBERKASAN!$I1659-[1]PEMBERKASAN!$J1659-[1]PEMBERKASAN!$K1659</f>
        <v>0</v>
      </c>
      <c r="N1659" s="6">
        <f>[1]PEMBERKASAN!$L1659-[1]PEMBERKASAN!$M1659</f>
        <v>0</v>
      </c>
    </row>
    <row r="1660" spans="1:14" ht="15" customHeight="1">
      <c r="A1660" s="6">
        <f t="shared" si="26"/>
        <v>1655</v>
      </c>
      <c r="C1660" s="160"/>
      <c r="D1660" s="160"/>
      <c r="L1660" s="6">
        <f>[1]PEMBERKASAN!$I1660-[1]PEMBERKASAN!$J1660-[1]PEMBERKASAN!$K1660</f>
        <v>0</v>
      </c>
      <c r="N1660" s="6">
        <f>[1]PEMBERKASAN!$L1660-[1]PEMBERKASAN!$M1660</f>
        <v>0</v>
      </c>
    </row>
    <row r="1661" spans="1:14" ht="15" customHeight="1">
      <c r="A1661" s="6">
        <f t="shared" si="26"/>
        <v>1656</v>
      </c>
      <c r="C1661" s="160"/>
      <c r="D1661" s="160"/>
      <c r="L1661" s="6">
        <f>[1]PEMBERKASAN!$I1661-[1]PEMBERKASAN!$J1661-[1]PEMBERKASAN!$K1661</f>
        <v>0</v>
      </c>
      <c r="N1661" s="6">
        <f>[1]PEMBERKASAN!$L1661-[1]PEMBERKASAN!$M1661</f>
        <v>0</v>
      </c>
    </row>
    <row r="1662" spans="1:14" ht="15" customHeight="1">
      <c r="A1662" s="6">
        <f t="shared" si="26"/>
        <v>1657</v>
      </c>
      <c r="C1662" s="160"/>
      <c r="D1662" s="160"/>
      <c r="L1662" s="6">
        <f>[1]PEMBERKASAN!$I1662-[1]PEMBERKASAN!$J1662-[1]PEMBERKASAN!$K1662</f>
        <v>0</v>
      </c>
      <c r="N1662" s="6">
        <f>[1]PEMBERKASAN!$L1662-[1]PEMBERKASAN!$M1662</f>
        <v>0</v>
      </c>
    </row>
    <row r="1663" spans="1:14" ht="15" customHeight="1">
      <c r="A1663" s="6">
        <f t="shared" si="26"/>
        <v>1658</v>
      </c>
      <c r="C1663" s="160"/>
      <c r="D1663" s="160"/>
      <c r="L1663" s="6">
        <f>[1]PEMBERKASAN!$I1663-[1]PEMBERKASAN!$J1663-[1]PEMBERKASAN!$K1663</f>
        <v>0</v>
      </c>
      <c r="N1663" s="6">
        <f>[1]PEMBERKASAN!$L1663-[1]PEMBERKASAN!$M1663</f>
        <v>0</v>
      </c>
    </row>
    <row r="1664" spans="1:14" ht="15" customHeight="1">
      <c r="A1664" s="6">
        <f t="shared" si="26"/>
        <v>1659</v>
      </c>
      <c r="C1664" s="160"/>
      <c r="D1664" s="160"/>
      <c r="L1664" s="6">
        <f>[1]PEMBERKASAN!$I1664-[1]PEMBERKASAN!$J1664-[1]PEMBERKASAN!$K1664</f>
        <v>0</v>
      </c>
      <c r="N1664" s="6">
        <f>[1]PEMBERKASAN!$L1664-[1]PEMBERKASAN!$M1664</f>
        <v>0</v>
      </c>
    </row>
    <row r="1665" spans="1:14" ht="15" customHeight="1">
      <c r="A1665" s="6">
        <f t="shared" si="26"/>
        <v>1660</v>
      </c>
      <c r="C1665" s="160"/>
      <c r="D1665" s="160"/>
      <c r="L1665" s="6">
        <f>[1]PEMBERKASAN!$I1665-[1]PEMBERKASAN!$J1665-[1]PEMBERKASAN!$K1665</f>
        <v>0</v>
      </c>
      <c r="N1665" s="6">
        <f>[1]PEMBERKASAN!$L1665-[1]PEMBERKASAN!$M1665</f>
        <v>0</v>
      </c>
    </row>
    <row r="1666" spans="1:14" ht="15" customHeight="1">
      <c r="A1666" s="6">
        <f t="shared" si="26"/>
        <v>1661</v>
      </c>
      <c r="C1666" s="160"/>
      <c r="D1666" s="160"/>
      <c r="L1666" s="6">
        <f>[1]PEMBERKASAN!$I1666-[1]PEMBERKASAN!$J1666-[1]PEMBERKASAN!$K1666</f>
        <v>0</v>
      </c>
      <c r="N1666" s="6">
        <f>[1]PEMBERKASAN!$L1666-[1]PEMBERKASAN!$M1666</f>
        <v>0</v>
      </c>
    </row>
    <row r="1667" spans="1:14" ht="15" customHeight="1">
      <c r="A1667" s="6">
        <f t="shared" si="26"/>
        <v>1662</v>
      </c>
      <c r="C1667" s="160"/>
      <c r="D1667" s="160"/>
      <c r="L1667" s="6">
        <f>[1]PEMBERKASAN!$I1667-[1]PEMBERKASAN!$J1667-[1]PEMBERKASAN!$K1667</f>
        <v>0</v>
      </c>
      <c r="N1667" s="6">
        <f>[1]PEMBERKASAN!$L1667-[1]PEMBERKASAN!$M1667</f>
        <v>0</v>
      </c>
    </row>
    <row r="1668" spans="1:14" ht="15" customHeight="1">
      <c r="A1668" s="6">
        <f t="shared" si="26"/>
        <v>1663</v>
      </c>
      <c r="C1668" s="160"/>
      <c r="D1668" s="160"/>
      <c r="L1668" s="6">
        <f>[1]PEMBERKASAN!$I1668-[1]PEMBERKASAN!$J1668-[1]PEMBERKASAN!$K1668</f>
        <v>0</v>
      </c>
      <c r="N1668" s="6">
        <f>[1]PEMBERKASAN!$L1668-[1]PEMBERKASAN!$M1668</f>
        <v>0</v>
      </c>
    </row>
    <row r="1669" spans="1:14" ht="15" customHeight="1">
      <c r="A1669" s="6">
        <f t="shared" si="26"/>
        <v>1664</v>
      </c>
      <c r="C1669" s="160"/>
      <c r="D1669" s="160"/>
      <c r="L1669" s="6">
        <f>[1]PEMBERKASAN!$I1669-[1]PEMBERKASAN!$J1669-[1]PEMBERKASAN!$K1669</f>
        <v>0</v>
      </c>
      <c r="N1669" s="6">
        <f>[1]PEMBERKASAN!$L1669-[1]PEMBERKASAN!$M1669</f>
        <v>0</v>
      </c>
    </row>
    <row r="1670" spans="1:14" ht="15" customHeight="1">
      <c r="A1670" s="6">
        <f t="shared" si="26"/>
        <v>1665</v>
      </c>
      <c r="C1670" s="160"/>
      <c r="D1670" s="160"/>
      <c r="L1670" s="6">
        <f>[1]PEMBERKASAN!$I1670-[1]PEMBERKASAN!$J1670-[1]PEMBERKASAN!$K1670</f>
        <v>0</v>
      </c>
      <c r="N1670" s="6">
        <f>[1]PEMBERKASAN!$L1670-[1]PEMBERKASAN!$M1670</f>
        <v>0</v>
      </c>
    </row>
    <row r="1671" spans="1:14" ht="15" customHeight="1">
      <c r="A1671" s="6">
        <f t="shared" si="26"/>
        <v>1666</v>
      </c>
      <c r="C1671" s="160"/>
      <c r="D1671" s="160"/>
      <c r="L1671" s="6">
        <f>[1]PEMBERKASAN!$I1671-[1]PEMBERKASAN!$J1671-[1]PEMBERKASAN!$K1671</f>
        <v>0</v>
      </c>
      <c r="N1671" s="6">
        <f>[1]PEMBERKASAN!$L1671-[1]PEMBERKASAN!$M1671</f>
        <v>0</v>
      </c>
    </row>
    <row r="1672" spans="1:14" ht="15" customHeight="1">
      <c r="A1672" s="6">
        <f t="shared" si="26"/>
        <v>1667</v>
      </c>
      <c r="C1672" s="160"/>
      <c r="D1672" s="160"/>
      <c r="L1672" s="6">
        <f>[1]PEMBERKASAN!$I1672-[1]PEMBERKASAN!$J1672-[1]PEMBERKASAN!$K1672</f>
        <v>0</v>
      </c>
      <c r="N1672" s="6">
        <f>[1]PEMBERKASAN!$L1672-[1]PEMBERKASAN!$M1672</f>
        <v>0</v>
      </c>
    </row>
    <row r="1673" spans="1:14" ht="15" customHeight="1">
      <c r="A1673" s="6">
        <f t="shared" si="26"/>
        <v>1668</v>
      </c>
      <c r="C1673" s="160"/>
      <c r="D1673" s="160"/>
      <c r="L1673" s="6">
        <f>[1]PEMBERKASAN!$I1673-[1]PEMBERKASAN!$J1673-[1]PEMBERKASAN!$K1673</f>
        <v>0</v>
      </c>
      <c r="N1673" s="6">
        <f>[1]PEMBERKASAN!$L1673-[1]PEMBERKASAN!$M1673</f>
        <v>0</v>
      </c>
    </row>
    <row r="1674" spans="1:14" ht="15" customHeight="1">
      <c r="A1674" s="6">
        <f t="shared" si="26"/>
        <v>1669</v>
      </c>
      <c r="C1674" s="160"/>
      <c r="D1674" s="160"/>
      <c r="L1674" s="6">
        <f>[1]PEMBERKASAN!$I1674-[1]PEMBERKASAN!$J1674-[1]PEMBERKASAN!$K1674</f>
        <v>0</v>
      </c>
      <c r="N1674" s="6">
        <f>[1]PEMBERKASAN!$L1674-[1]PEMBERKASAN!$M1674</f>
        <v>0</v>
      </c>
    </row>
    <row r="1675" spans="1:14" ht="15" customHeight="1">
      <c r="A1675" s="6">
        <f t="shared" si="26"/>
        <v>1670</v>
      </c>
      <c r="C1675" s="160"/>
      <c r="D1675" s="160"/>
      <c r="L1675" s="6">
        <f>[1]PEMBERKASAN!$I1675-[1]PEMBERKASAN!$J1675-[1]PEMBERKASAN!$K1675</f>
        <v>0</v>
      </c>
      <c r="N1675" s="6">
        <f>[1]PEMBERKASAN!$L1675-[1]PEMBERKASAN!$M1675</f>
        <v>0</v>
      </c>
    </row>
    <row r="1676" spans="1:14" ht="15" customHeight="1">
      <c r="A1676" s="6">
        <f t="shared" si="26"/>
        <v>1671</v>
      </c>
      <c r="C1676" s="160"/>
      <c r="D1676" s="160"/>
      <c r="L1676" s="6">
        <f>[1]PEMBERKASAN!$I1676-[1]PEMBERKASAN!$J1676-[1]PEMBERKASAN!$K1676</f>
        <v>0</v>
      </c>
      <c r="N1676" s="6">
        <f>[1]PEMBERKASAN!$L1676-[1]PEMBERKASAN!$M1676</f>
        <v>0</v>
      </c>
    </row>
    <row r="1677" spans="1:14" ht="15" customHeight="1">
      <c r="A1677" s="6">
        <f t="shared" si="26"/>
        <v>1672</v>
      </c>
      <c r="C1677" s="160"/>
      <c r="D1677" s="160"/>
      <c r="L1677" s="6">
        <f>[1]PEMBERKASAN!$I1677-[1]PEMBERKASAN!$J1677-[1]PEMBERKASAN!$K1677</f>
        <v>0</v>
      </c>
      <c r="N1677" s="6">
        <f>[1]PEMBERKASAN!$L1677-[1]PEMBERKASAN!$M1677</f>
        <v>0</v>
      </c>
    </row>
    <row r="1678" spans="1:14" ht="15" customHeight="1">
      <c r="A1678" s="6">
        <f t="shared" si="26"/>
        <v>1673</v>
      </c>
      <c r="C1678" s="160"/>
      <c r="D1678" s="160"/>
      <c r="L1678" s="6">
        <f>[1]PEMBERKASAN!$I1678-[1]PEMBERKASAN!$J1678-[1]PEMBERKASAN!$K1678</f>
        <v>0</v>
      </c>
      <c r="N1678" s="6">
        <f>[1]PEMBERKASAN!$L1678-[1]PEMBERKASAN!$M1678</f>
        <v>0</v>
      </c>
    </row>
    <row r="1679" spans="1:14" ht="15" customHeight="1">
      <c r="A1679" s="6">
        <f t="shared" si="26"/>
        <v>1674</v>
      </c>
      <c r="C1679" s="160"/>
      <c r="D1679" s="160"/>
      <c r="L1679" s="6">
        <f>[1]PEMBERKASAN!$I1679-[1]PEMBERKASAN!$J1679-[1]PEMBERKASAN!$K1679</f>
        <v>0</v>
      </c>
      <c r="N1679" s="6">
        <f>[1]PEMBERKASAN!$L1679-[1]PEMBERKASAN!$M1679</f>
        <v>0</v>
      </c>
    </row>
    <row r="1680" spans="1:14" ht="15" customHeight="1">
      <c r="A1680" s="6">
        <f t="shared" si="26"/>
        <v>1675</v>
      </c>
      <c r="C1680" s="160"/>
      <c r="D1680" s="160"/>
      <c r="L1680" s="6">
        <f>[1]PEMBERKASAN!$I1680-[1]PEMBERKASAN!$J1680-[1]PEMBERKASAN!$K1680</f>
        <v>0</v>
      </c>
      <c r="N1680" s="6">
        <f>[1]PEMBERKASAN!$L1680-[1]PEMBERKASAN!$M1680</f>
        <v>0</v>
      </c>
    </row>
    <row r="1681" spans="1:14" ht="15" customHeight="1">
      <c r="A1681" s="6">
        <f t="shared" si="26"/>
        <v>1676</v>
      </c>
      <c r="C1681" s="160"/>
      <c r="D1681" s="160"/>
      <c r="L1681" s="6">
        <f>[1]PEMBERKASAN!$I1681-[1]PEMBERKASAN!$J1681-[1]PEMBERKASAN!$K1681</f>
        <v>0</v>
      </c>
      <c r="N1681" s="6">
        <f>[1]PEMBERKASAN!$L1681-[1]PEMBERKASAN!$M1681</f>
        <v>0</v>
      </c>
    </row>
    <row r="1682" spans="1:14" ht="15" customHeight="1">
      <c r="A1682" s="6">
        <f t="shared" si="26"/>
        <v>1677</v>
      </c>
      <c r="C1682" s="160"/>
      <c r="D1682" s="160"/>
      <c r="L1682" s="6">
        <f>[1]PEMBERKASAN!$I1682-[1]PEMBERKASAN!$J1682-[1]PEMBERKASAN!$K1682</f>
        <v>0</v>
      </c>
      <c r="N1682" s="6">
        <f>[1]PEMBERKASAN!$L1682-[1]PEMBERKASAN!$M1682</f>
        <v>0</v>
      </c>
    </row>
    <row r="1683" spans="1:14" ht="15" customHeight="1">
      <c r="A1683" s="6">
        <f t="shared" si="26"/>
        <v>1678</v>
      </c>
      <c r="C1683" s="160"/>
      <c r="D1683" s="160"/>
      <c r="L1683" s="6">
        <f>[1]PEMBERKASAN!$I1683-[1]PEMBERKASAN!$J1683-[1]PEMBERKASAN!$K1683</f>
        <v>0</v>
      </c>
      <c r="N1683" s="6">
        <f>[1]PEMBERKASAN!$L1683-[1]PEMBERKASAN!$M1683</f>
        <v>0</v>
      </c>
    </row>
    <row r="1684" spans="1:14" ht="15" customHeight="1">
      <c r="A1684" s="6">
        <f t="shared" si="26"/>
        <v>1679</v>
      </c>
      <c r="C1684" s="160"/>
      <c r="D1684" s="160"/>
      <c r="L1684" s="6">
        <f>[1]PEMBERKASAN!$I1684-[1]PEMBERKASAN!$J1684-[1]PEMBERKASAN!$K1684</f>
        <v>0</v>
      </c>
      <c r="N1684" s="6">
        <f>[1]PEMBERKASAN!$L1684-[1]PEMBERKASAN!$M1684</f>
        <v>0</v>
      </c>
    </row>
    <row r="1685" spans="1:14" ht="15" customHeight="1">
      <c r="A1685" s="6">
        <f t="shared" si="26"/>
        <v>1680</v>
      </c>
      <c r="C1685" s="160"/>
      <c r="D1685" s="160"/>
      <c r="L1685" s="6">
        <f>[1]PEMBERKASAN!$I1685-[1]PEMBERKASAN!$J1685-[1]PEMBERKASAN!$K1685</f>
        <v>0</v>
      </c>
      <c r="N1685" s="6">
        <f>[1]PEMBERKASAN!$L1685-[1]PEMBERKASAN!$M1685</f>
        <v>0</v>
      </c>
    </row>
    <row r="1686" spans="1:14" ht="15" customHeight="1">
      <c r="A1686" s="6">
        <f t="shared" si="26"/>
        <v>1681</v>
      </c>
      <c r="C1686" s="160"/>
      <c r="D1686" s="160"/>
      <c r="L1686" s="6">
        <f>[1]PEMBERKASAN!$I1686-[1]PEMBERKASAN!$J1686-[1]PEMBERKASAN!$K1686</f>
        <v>0</v>
      </c>
      <c r="N1686" s="6">
        <f>[1]PEMBERKASAN!$L1686-[1]PEMBERKASAN!$M1686</f>
        <v>0</v>
      </c>
    </row>
    <row r="1687" spans="1:14" ht="15" customHeight="1">
      <c r="A1687" s="6">
        <f t="shared" si="26"/>
        <v>1682</v>
      </c>
      <c r="C1687" s="160"/>
      <c r="D1687" s="160"/>
      <c r="L1687" s="6">
        <f>[1]PEMBERKASAN!$I1687-[1]PEMBERKASAN!$J1687-[1]PEMBERKASAN!$K1687</f>
        <v>0</v>
      </c>
      <c r="N1687" s="6">
        <f>[1]PEMBERKASAN!$L1687-[1]PEMBERKASAN!$M1687</f>
        <v>0</v>
      </c>
    </row>
    <row r="1688" spans="1:14" ht="15" customHeight="1">
      <c r="A1688" s="6">
        <f t="shared" si="26"/>
        <v>1683</v>
      </c>
      <c r="C1688" s="160"/>
      <c r="D1688" s="160"/>
      <c r="L1688" s="6">
        <f>[1]PEMBERKASAN!$I1688-[1]PEMBERKASAN!$J1688-[1]PEMBERKASAN!$K1688</f>
        <v>0</v>
      </c>
      <c r="N1688" s="6">
        <f>[1]PEMBERKASAN!$L1688-[1]PEMBERKASAN!$M1688</f>
        <v>0</v>
      </c>
    </row>
    <row r="1689" spans="1:14" ht="15" customHeight="1">
      <c r="A1689" s="6">
        <f t="shared" si="26"/>
        <v>1684</v>
      </c>
      <c r="C1689" s="160"/>
      <c r="D1689" s="160"/>
      <c r="L1689" s="6">
        <f>[1]PEMBERKASAN!$I1689-[1]PEMBERKASAN!$J1689-[1]PEMBERKASAN!$K1689</f>
        <v>0</v>
      </c>
      <c r="N1689" s="6">
        <f>[1]PEMBERKASAN!$L1689-[1]PEMBERKASAN!$M1689</f>
        <v>0</v>
      </c>
    </row>
    <row r="1690" spans="1:14" ht="15" customHeight="1">
      <c r="A1690" s="6">
        <f t="shared" si="26"/>
        <v>1685</v>
      </c>
      <c r="C1690" s="160"/>
      <c r="D1690" s="160"/>
      <c r="L1690" s="6">
        <f>[1]PEMBERKASAN!$I1690-[1]PEMBERKASAN!$J1690-[1]PEMBERKASAN!$K1690</f>
        <v>0</v>
      </c>
      <c r="N1690" s="6">
        <f>[1]PEMBERKASAN!$L1690-[1]PEMBERKASAN!$M1690</f>
        <v>0</v>
      </c>
    </row>
    <row r="1691" spans="1:14" ht="15" customHeight="1">
      <c r="A1691" s="6">
        <f t="shared" si="26"/>
        <v>1686</v>
      </c>
      <c r="C1691" s="160"/>
      <c r="D1691" s="160"/>
      <c r="L1691" s="6">
        <f>[1]PEMBERKASAN!$I1691-[1]PEMBERKASAN!$J1691-[1]PEMBERKASAN!$K1691</f>
        <v>0</v>
      </c>
      <c r="N1691" s="6">
        <f>[1]PEMBERKASAN!$L1691-[1]PEMBERKASAN!$M1691</f>
        <v>0</v>
      </c>
    </row>
    <row r="1692" spans="1:14" ht="15" customHeight="1">
      <c r="A1692" s="6">
        <f t="shared" si="26"/>
        <v>1687</v>
      </c>
      <c r="C1692" s="160"/>
      <c r="D1692" s="160"/>
      <c r="L1692" s="6">
        <f>[1]PEMBERKASAN!$I1692-[1]PEMBERKASAN!$J1692-[1]PEMBERKASAN!$K1692</f>
        <v>0</v>
      </c>
      <c r="N1692" s="6">
        <f>[1]PEMBERKASAN!$L1692-[1]PEMBERKASAN!$M1692</f>
        <v>0</v>
      </c>
    </row>
    <row r="1693" spans="1:14" ht="15" customHeight="1">
      <c r="A1693" s="6">
        <f t="shared" si="26"/>
        <v>1688</v>
      </c>
      <c r="C1693" s="160"/>
      <c r="D1693" s="160"/>
      <c r="L1693" s="6">
        <f>[1]PEMBERKASAN!$I1693-[1]PEMBERKASAN!$J1693-[1]PEMBERKASAN!$K1693</f>
        <v>0</v>
      </c>
      <c r="N1693" s="6">
        <f>[1]PEMBERKASAN!$L1693-[1]PEMBERKASAN!$M1693</f>
        <v>0</v>
      </c>
    </row>
    <row r="1694" spans="1:14" ht="15" customHeight="1">
      <c r="A1694" s="6">
        <f t="shared" si="26"/>
        <v>1689</v>
      </c>
      <c r="C1694" s="160"/>
      <c r="D1694" s="160"/>
      <c r="L1694" s="6">
        <f>[1]PEMBERKASAN!$I1694-[1]PEMBERKASAN!$J1694-[1]PEMBERKASAN!$K1694</f>
        <v>0</v>
      </c>
      <c r="N1694" s="6">
        <f>[1]PEMBERKASAN!$L1694-[1]PEMBERKASAN!$M1694</f>
        <v>0</v>
      </c>
    </row>
    <row r="1695" spans="1:14" ht="15" customHeight="1">
      <c r="A1695" s="6">
        <f t="shared" si="26"/>
        <v>1690</v>
      </c>
      <c r="C1695" s="160"/>
      <c r="D1695" s="160"/>
      <c r="L1695" s="6">
        <f>[1]PEMBERKASAN!$I1695-[1]PEMBERKASAN!$J1695-[1]PEMBERKASAN!$K1695</f>
        <v>0</v>
      </c>
      <c r="N1695" s="6">
        <f>[1]PEMBERKASAN!$L1695-[1]PEMBERKASAN!$M1695</f>
        <v>0</v>
      </c>
    </row>
    <row r="1696" spans="1:14" ht="15" customHeight="1">
      <c r="A1696" s="6">
        <f t="shared" si="26"/>
        <v>1691</v>
      </c>
      <c r="C1696" s="160"/>
      <c r="D1696" s="160"/>
      <c r="L1696" s="6">
        <f>[1]PEMBERKASAN!$I1696-[1]PEMBERKASAN!$J1696-[1]PEMBERKASAN!$K1696</f>
        <v>0</v>
      </c>
      <c r="N1696" s="6">
        <f>[1]PEMBERKASAN!$L1696-[1]PEMBERKASAN!$M1696</f>
        <v>0</v>
      </c>
    </row>
    <row r="1697" spans="1:14" ht="15" customHeight="1">
      <c r="A1697" s="6">
        <f t="shared" si="26"/>
        <v>1692</v>
      </c>
      <c r="C1697" s="160"/>
      <c r="D1697" s="160"/>
      <c r="L1697" s="6">
        <f>[1]PEMBERKASAN!$I1697-[1]PEMBERKASAN!$J1697-[1]PEMBERKASAN!$K1697</f>
        <v>0</v>
      </c>
      <c r="N1697" s="6">
        <f>[1]PEMBERKASAN!$L1697-[1]PEMBERKASAN!$M1697</f>
        <v>0</v>
      </c>
    </row>
    <row r="1698" spans="1:14" ht="15" customHeight="1">
      <c r="A1698" s="6">
        <f t="shared" si="26"/>
        <v>1693</v>
      </c>
      <c r="C1698" s="160"/>
      <c r="D1698" s="160"/>
      <c r="L1698" s="6">
        <f>[1]PEMBERKASAN!$I1698-[1]PEMBERKASAN!$J1698-[1]PEMBERKASAN!$K1698</f>
        <v>0</v>
      </c>
      <c r="N1698" s="6">
        <f>[1]PEMBERKASAN!$L1698-[1]PEMBERKASAN!$M1698</f>
        <v>0</v>
      </c>
    </row>
    <row r="1699" spans="1:14" ht="15" customHeight="1">
      <c r="A1699" s="6">
        <f t="shared" si="26"/>
        <v>1694</v>
      </c>
      <c r="C1699" s="160"/>
      <c r="D1699" s="160"/>
      <c r="L1699" s="6">
        <f>[1]PEMBERKASAN!$I1699-[1]PEMBERKASAN!$J1699-[1]PEMBERKASAN!$K1699</f>
        <v>0</v>
      </c>
      <c r="N1699" s="6">
        <f>[1]PEMBERKASAN!$L1699-[1]PEMBERKASAN!$M1699</f>
        <v>0</v>
      </c>
    </row>
    <row r="1700" spans="1:14" ht="15" customHeight="1">
      <c r="A1700" s="6">
        <f t="shared" si="26"/>
        <v>1695</v>
      </c>
      <c r="C1700" s="160"/>
      <c r="D1700" s="160"/>
      <c r="L1700" s="6">
        <f>[1]PEMBERKASAN!$I1700-[1]PEMBERKASAN!$J1700-[1]PEMBERKASAN!$K1700</f>
        <v>0</v>
      </c>
      <c r="N1700" s="6">
        <f>[1]PEMBERKASAN!$L1700-[1]PEMBERKASAN!$M1700</f>
        <v>0</v>
      </c>
    </row>
    <row r="1701" spans="1:14" ht="15" customHeight="1">
      <c r="A1701" s="6">
        <f t="shared" si="26"/>
        <v>1696</v>
      </c>
      <c r="C1701" s="160"/>
      <c r="D1701" s="160"/>
      <c r="L1701" s="6">
        <f>[1]PEMBERKASAN!$I1701-[1]PEMBERKASAN!$J1701-[1]PEMBERKASAN!$K1701</f>
        <v>0</v>
      </c>
      <c r="N1701" s="6">
        <f>[1]PEMBERKASAN!$L1701-[1]PEMBERKASAN!$M1701</f>
        <v>0</v>
      </c>
    </row>
    <row r="1702" spans="1:14" ht="15" customHeight="1">
      <c r="A1702" s="6">
        <f t="shared" si="26"/>
        <v>1697</v>
      </c>
      <c r="C1702" s="160"/>
      <c r="D1702" s="160"/>
      <c r="L1702" s="6">
        <f>[1]PEMBERKASAN!$I1702-[1]PEMBERKASAN!$J1702-[1]PEMBERKASAN!$K1702</f>
        <v>0</v>
      </c>
      <c r="N1702" s="6">
        <f>[1]PEMBERKASAN!$L1702-[1]PEMBERKASAN!$M1702</f>
        <v>0</v>
      </c>
    </row>
    <row r="1703" spans="1:14" ht="15" customHeight="1">
      <c r="A1703" s="6">
        <f t="shared" si="26"/>
        <v>1698</v>
      </c>
      <c r="C1703" s="160"/>
      <c r="D1703" s="160"/>
      <c r="L1703" s="6">
        <f>[1]PEMBERKASAN!$I1703-[1]PEMBERKASAN!$J1703-[1]PEMBERKASAN!$K1703</f>
        <v>0</v>
      </c>
      <c r="N1703" s="6">
        <f>[1]PEMBERKASAN!$L1703-[1]PEMBERKASAN!$M1703</f>
        <v>0</v>
      </c>
    </row>
    <row r="1704" spans="1:14" ht="15" customHeight="1">
      <c r="A1704" s="6">
        <f t="shared" si="26"/>
        <v>1699</v>
      </c>
      <c r="C1704" s="160"/>
      <c r="D1704" s="160"/>
      <c r="L1704" s="6">
        <f>[1]PEMBERKASAN!$I1704-[1]PEMBERKASAN!$J1704-[1]PEMBERKASAN!$K1704</f>
        <v>0</v>
      </c>
      <c r="N1704" s="6">
        <f>[1]PEMBERKASAN!$L1704-[1]PEMBERKASAN!$M1704</f>
        <v>0</v>
      </c>
    </row>
    <row r="1705" spans="1:14" ht="15" customHeight="1">
      <c r="A1705" s="6">
        <f t="shared" si="26"/>
        <v>1700</v>
      </c>
      <c r="C1705" s="160"/>
      <c r="D1705" s="160"/>
      <c r="L1705" s="6">
        <f>[1]PEMBERKASAN!$I1705-[1]PEMBERKASAN!$J1705-[1]PEMBERKASAN!$K1705</f>
        <v>0</v>
      </c>
      <c r="N1705" s="6">
        <f>[1]PEMBERKASAN!$L1705-[1]PEMBERKASAN!$M1705</f>
        <v>0</v>
      </c>
    </row>
    <row r="1706" spans="1:14" ht="15" customHeight="1">
      <c r="A1706" s="6">
        <f t="shared" si="26"/>
        <v>1701</v>
      </c>
      <c r="C1706" s="160"/>
      <c r="D1706" s="160"/>
      <c r="L1706" s="6">
        <f>[1]PEMBERKASAN!$I1706-[1]PEMBERKASAN!$J1706-[1]PEMBERKASAN!$K1706</f>
        <v>0</v>
      </c>
      <c r="N1706" s="6">
        <f>[1]PEMBERKASAN!$L1706-[1]PEMBERKASAN!$M1706</f>
        <v>0</v>
      </c>
    </row>
    <row r="1707" spans="1:14" ht="15" customHeight="1">
      <c r="A1707" s="6">
        <f t="shared" si="26"/>
        <v>1702</v>
      </c>
      <c r="C1707" s="160"/>
      <c r="D1707" s="160"/>
      <c r="L1707" s="6">
        <f>[1]PEMBERKASAN!$I1707-[1]PEMBERKASAN!$J1707-[1]PEMBERKASAN!$K1707</f>
        <v>0</v>
      </c>
      <c r="N1707" s="6">
        <f>[1]PEMBERKASAN!$L1707-[1]PEMBERKASAN!$M1707</f>
        <v>0</v>
      </c>
    </row>
    <row r="1708" spans="1:14" ht="15" customHeight="1">
      <c r="A1708" s="6">
        <f t="shared" si="26"/>
        <v>1703</v>
      </c>
      <c r="C1708" s="160"/>
      <c r="D1708" s="160"/>
      <c r="L1708" s="6">
        <f>[1]PEMBERKASAN!$I1708-[1]PEMBERKASAN!$J1708-[1]PEMBERKASAN!$K1708</f>
        <v>0</v>
      </c>
      <c r="N1708" s="6">
        <f>[1]PEMBERKASAN!$L1708-[1]PEMBERKASAN!$M1708</f>
        <v>0</v>
      </c>
    </row>
    <row r="1709" spans="1:14" ht="15" customHeight="1">
      <c r="A1709" s="6">
        <f t="shared" ref="A1709:A1772" si="27">A1708+1</f>
        <v>1704</v>
      </c>
      <c r="C1709" s="160"/>
      <c r="D1709" s="160"/>
      <c r="L1709" s="6">
        <f>[1]PEMBERKASAN!$I1709-[1]PEMBERKASAN!$J1709-[1]PEMBERKASAN!$K1709</f>
        <v>0</v>
      </c>
      <c r="N1709" s="6">
        <f>[1]PEMBERKASAN!$L1709-[1]PEMBERKASAN!$M1709</f>
        <v>0</v>
      </c>
    </row>
    <row r="1710" spans="1:14" ht="15" customHeight="1">
      <c r="A1710" s="6">
        <f t="shared" si="27"/>
        <v>1705</v>
      </c>
      <c r="C1710" s="160"/>
      <c r="D1710" s="160"/>
      <c r="L1710" s="6">
        <f>[1]PEMBERKASAN!$I1710-[1]PEMBERKASAN!$J1710-[1]PEMBERKASAN!$K1710</f>
        <v>0</v>
      </c>
      <c r="N1710" s="6">
        <f>[1]PEMBERKASAN!$L1710-[1]PEMBERKASAN!$M1710</f>
        <v>0</v>
      </c>
    </row>
    <row r="1711" spans="1:14" ht="15" customHeight="1">
      <c r="A1711" s="6">
        <f t="shared" si="27"/>
        <v>1706</v>
      </c>
      <c r="C1711" s="160"/>
      <c r="D1711" s="160"/>
      <c r="L1711" s="6">
        <f>[1]PEMBERKASAN!$I1711-[1]PEMBERKASAN!$J1711-[1]PEMBERKASAN!$K1711</f>
        <v>0</v>
      </c>
      <c r="N1711" s="6">
        <f>[1]PEMBERKASAN!$L1711-[1]PEMBERKASAN!$M1711</f>
        <v>0</v>
      </c>
    </row>
    <row r="1712" spans="1:14" ht="15" customHeight="1">
      <c r="A1712" s="6">
        <f t="shared" si="27"/>
        <v>1707</v>
      </c>
      <c r="C1712" s="160"/>
      <c r="D1712" s="160"/>
      <c r="L1712" s="6">
        <f>[1]PEMBERKASAN!$I1712-[1]PEMBERKASAN!$J1712-[1]PEMBERKASAN!$K1712</f>
        <v>0</v>
      </c>
      <c r="N1712" s="6">
        <f>[1]PEMBERKASAN!$L1712-[1]PEMBERKASAN!$M1712</f>
        <v>0</v>
      </c>
    </row>
    <row r="1713" spans="1:14" ht="15" customHeight="1">
      <c r="A1713" s="6">
        <f t="shared" si="27"/>
        <v>1708</v>
      </c>
      <c r="C1713" s="160"/>
      <c r="D1713" s="160"/>
      <c r="L1713" s="6">
        <f>[1]PEMBERKASAN!$I1713-[1]PEMBERKASAN!$J1713-[1]PEMBERKASAN!$K1713</f>
        <v>0</v>
      </c>
      <c r="N1713" s="6">
        <f>[1]PEMBERKASAN!$L1713-[1]PEMBERKASAN!$M1713</f>
        <v>0</v>
      </c>
    </row>
    <row r="1714" spans="1:14" ht="15" customHeight="1">
      <c r="A1714" s="6">
        <f t="shared" si="27"/>
        <v>1709</v>
      </c>
      <c r="C1714" s="160"/>
      <c r="D1714" s="160"/>
      <c r="L1714" s="6">
        <f>[1]PEMBERKASAN!$I1714-[1]PEMBERKASAN!$J1714-[1]PEMBERKASAN!$K1714</f>
        <v>0</v>
      </c>
      <c r="N1714" s="6">
        <f>[1]PEMBERKASAN!$L1714-[1]PEMBERKASAN!$M1714</f>
        <v>0</v>
      </c>
    </row>
    <row r="1715" spans="1:14" ht="15" customHeight="1">
      <c r="A1715" s="6">
        <f t="shared" si="27"/>
        <v>1710</v>
      </c>
      <c r="C1715" s="160"/>
      <c r="D1715" s="160"/>
      <c r="L1715" s="6">
        <f>[1]PEMBERKASAN!$I1715-[1]PEMBERKASAN!$J1715-[1]PEMBERKASAN!$K1715</f>
        <v>0</v>
      </c>
      <c r="N1715" s="6">
        <f>[1]PEMBERKASAN!$L1715-[1]PEMBERKASAN!$M1715</f>
        <v>0</v>
      </c>
    </row>
    <row r="1716" spans="1:14" ht="15" customHeight="1">
      <c r="A1716" s="6">
        <f t="shared" si="27"/>
        <v>1711</v>
      </c>
      <c r="C1716" s="160"/>
      <c r="D1716" s="160"/>
      <c r="L1716" s="6">
        <f>[1]PEMBERKASAN!$I1716-[1]PEMBERKASAN!$J1716-[1]PEMBERKASAN!$K1716</f>
        <v>0</v>
      </c>
      <c r="N1716" s="6">
        <f>[1]PEMBERKASAN!$L1716-[1]PEMBERKASAN!$M1716</f>
        <v>0</v>
      </c>
    </row>
    <row r="1717" spans="1:14" ht="15" customHeight="1">
      <c r="A1717" s="6">
        <f t="shared" si="27"/>
        <v>1712</v>
      </c>
      <c r="C1717" s="160"/>
      <c r="D1717" s="160"/>
      <c r="L1717" s="6">
        <f>[1]PEMBERKASAN!$I1717-[1]PEMBERKASAN!$J1717-[1]PEMBERKASAN!$K1717</f>
        <v>0</v>
      </c>
      <c r="N1717" s="6">
        <f>[1]PEMBERKASAN!$L1717-[1]PEMBERKASAN!$M1717</f>
        <v>0</v>
      </c>
    </row>
    <row r="1718" spans="1:14" ht="15" customHeight="1">
      <c r="A1718" s="6">
        <f t="shared" si="27"/>
        <v>1713</v>
      </c>
      <c r="C1718" s="160"/>
      <c r="D1718" s="160"/>
      <c r="L1718" s="6">
        <f>[1]PEMBERKASAN!$I1718-[1]PEMBERKASAN!$J1718-[1]PEMBERKASAN!$K1718</f>
        <v>0</v>
      </c>
      <c r="N1718" s="6">
        <f>[1]PEMBERKASAN!$L1718-[1]PEMBERKASAN!$M1718</f>
        <v>0</v>
      </c>
    </row>
    <row r="1719" spans="1:14" ht="15" customHeight="1">
      <c r="A1719" s="6">
        <f t="shared" si="27"/>
        <v>1714</v>
      </c>
      <c r="C1719" s="160"/>
      <c r="D1719" s="160"/>
      <c r="L1719" s="6">
        <f>[1]PEMBERKASAN!$I1719-[1]PEMBERKASAN!$J1719-[1]PEMBERKASAN!$K1719</f>
        <v>0</v>
      </c>
      <c r="N1719" s="6">
        <f>[1]PEMBERKASAN!$L1719-[1]PEMBERKASAN!$M1719</f>
        <v>0</v>
      </c>
    </row>
    <row r="1720" spans="1:14" ht="15" customHeight="1">
      <c r="A1720" s="6">
        <f t="shared" si="27"/>
        <v>1715</v>
      </c>
      <c r="C1720" s="160"/>
      <c r="D1720" s="160"/>
      <c r="L1720" s="6">
        <f>[1]PEMBERKASAN!$I1720-[1]PEMBERKASAN!$J1720-[1]PEMBERKASAN!$K1720</f>
        <v>0</v>
      </c>
      <c r="N1720" s="6">
        <f>[1]PEMBERKASAN!$L1720-[1]PEMBERKASAN!$M1720</f>
        <v>0</v>
      </c>
    </row>
    <row r="1721" spans="1:14" ht="15" customHeight="1">
      <c r="A1721" s="6">
        <f t="shared" si="27"/>
        <v>1716</v>
      </c>
      <c r="C1721" s="160"/>
      <c r="D1721" s="160"/>
      <c r="L1721" s="6">
        <f>[1]PEMBERKASAN!$I1721-[1]PEMBERKASAN!$J1721-[1]PEMBERKASAN!$K1721</f>
        <v>0</v>
      </c>
      <c r="N1721" s="6">
        <f>[1]PEMBERKASAN!$L1721-[1]PEMBERKASAN!$M1721</f>
        <v>0</v>
      </c>
    </row>
    <row r="1722" spans="1:14" ht="15" customHeight="1">
      <c r="A1722" s="6">
        <f t="shared" si="27"/>
        <v>1717</v>
      </c>
      <c r="C1722" s="160"/>
      <c r="D1722" s="160"/>
      <c r="L1722" s="6">
        <f>[1]PEMBERKASAN!$I1722-[1]PEMBERKASAN!$J1722-[1]PEMBERKASAN!$K1722</f>
        <v>0</v>
      </c>
      <c r="N1722" s="6">
        <f>[1]PEMBERKASAN!$L1722-[1]PEMBERKASAN!$M1722</f>
        <v>0</v>
      </c>
    </row>
    <row r="1723" spans="1:14" ht="15" customHeight="1">
      <c r="A1723" s="6">
        <f t="shared" si="27"/>
        <v>1718</v>
      </c>
      <c r="C1723" s="160"/>
      <c r="D1723" s="160"/>
      <c r="L1723" s="6">
        <f>[1]PEMBERKASAN!$I1723-[1]PEMBERKASAN!$J1723-[1]PEMBERKASAN!$K1723</f>
        <v>0</v>
      </c>
      <c r="N1723" s="6">
        <f>[1]PEMBERKASAN!$L1723-[1]PEMBERKASAN!$M1723</f>
        <v>0</v>
      </c>
    </row>
    <row r="1724" spans="1:14" ht="15" customHeight="1">
      <c r="A1724" s="6">
        <f t="shared" si="27"/>
        <v>1719</v>
      </c>
      <c r="C1724" s="160"/>
      <c r="D1724" s="160"/>
      <c r="L1724" s="6">
        <f>[1]PEMBERKASAN!$I1724-[1]PEMBERKASAN!$J1724-[1]PEMBERKASAN!$K1724</f>
        <v>0</v>
      </c>
      <c r="N1724" s="6">
        <f>[1]PEMBERKASAN!$L1724-[1]PEMBERKASAN!$M1724</f>
        <v>0</v>
      </c>
    </row>
    <row r="1725" spans="1:14" ht="15" customHeight="1">
      <c r="A1725" s="6">
        <f t="shared" si="27"/>
        <v>1720</v>
      </c>
      <c r="C1725" s="160"/>
      <c r="D1725" s="160"/>
      <c r="L1725" s="6">
        <f>[1]PEMBERKASAN!$I1725-[1]PEMBERKASAN!$J1725-[1]PEMBERKASAN!$K1725</f>
        <v>0</v>
      </c>
      <c r="N1725" s="6">
        <f>[1]PEMBERKASAN!$L1725-[1]PEMBERKASAN!$M1725</f>
        <v>0</v>
      </c>
    </row>
    <row r="1726" spans="1:14" ht="15" customHeight="1">
      <c r="A1726" s="6">
        <f t="shared" si="27"/>
        <v>1721</v>
      </c>
      <c r="C1726" s="160"/>
      <c r="D1726" s="160"/>
      <c r="L1726" s="6">
        <f>[1]PEMBERKASAN!$I1726-[1]PEMBERKASAN!$J1726-[1]PEMBERKASAN!$K1726</f>
        <v>0</v>
      </c>
      <c r="N1726" s="6">
        <f>[1]PEMBERKASAN!$L1726-[1]PEMBERKASAN!$M1726</f>
        <v>0</v>
      </c>
    </row>
    <row r="1727" spans="1:14" ht="15" customHeight="1">
      <c r="A1727" s="6">
        <f t="shared" si="27"/>
        <v>1722</v>
      </c>
      <c r="C1727" s="160"/>
      <c r="D1727" s="160"/>
      <c r="L1727" s="6">
        <f>[1]PEMBERKASAN!$I1727-[1]PEMBERKASAN!$J1727-[1]PEMBERKASAN!$K1727</f>
        <v>0</v>
      </c>
      <c r="N1727" s="6">
        <f>[1]PEMBERKASAN!$L1727-[1]PEMBERKASAN!$M1727</f>
        <v>0</v>
      </c>
    </row>
    <row r="1728" spans="1:14" ht="15" customHeight="1">
      <c r="A1728" s="6">
        <f t="shared" si="27"/>
        <v>1723</v>
      </c>
      <c r="C1728" s="160"/>
      <c r="D1728" s="160"/>
      <c r="L1728" s="6">
        <f>[1]PEMBERKASAN!$I1728-[1]PEMBERKASAN!$J1728-[1]PEMBERKASAN!$K1728</f>
        <v>0</v>
      </c>
      <c r="N1728" s="6">
        <f>[1]PEMBERKASAN!$L1728-[1]PEMBERKASAN!$M1728</f>
        <v>0</v>
      </c>
    </row>
    <row r="1729" spans="1:14" ht="15" customHeight="1">
      <c r="A1729" s="6">
        <f t="shared" si="27"/>
        <v>1724</v>
      </c>
      <c r="C1729" s="160"/>
      <c r="D1729" s="160"/>
      <c r="L1729" s="6">
        <f>[1]PEMBERKASAN!$I1729-[1]PEMBERKASAN!$J1729-[1]PEMBERKASAN!$K1729</f>
        <v>0</v>
      </c>
      <c r="N1729" s="6">
        <f>[1]PEMBERKASAN!$L1729-[1]PEMBERKASAN!$M1729</f>
        <v>0</v>
      </c>
    </row>
    <row r="1730" spans="1:14" ht="15" customHeight="1">
      <c r="A1730" s="6">
        <f t="shared" si="27"/>
        <v>1725</v>
      </c>
      <c r="C1730" s="160"/>
      <c r="D1730" s="160"/>
      <c r="L1730" s="6">
        <f>[1]PEMBERKASAN!$I1730-[1]PEMBERKASAN!$J1730-[1]PEMBERKASAN!$K1730</f>
        <v>0</v>
      </c>
      <c r="N1730" s="6">
        <f>[1]PEMBERKASAN!$L1730-[1]PEMBERKASAN!$M1730</f>
        <v>0</v>
      </c>
    </row>
    <row r="1731" spans="1:14" ht="15" customHeight="1">
      <c r="A1731" s="6">
        <f t="shared" si="27"/>
        <v>1726</v>
      </c>
      <c r="C1731" s="160"/>
      <c r="D1731" s="160"/>
      <c r="L1731" s="6">
        <f>[1]PEMBERKASAN!$I1731-[1]PEMBERKASAN!$J1731-[1]PEMBERKASAN!$K1731</f>
        <v>0</v>
      </c>
      <c r="N1731" s="6">
        <f>[1]PEMBERKASAN!$L1731-[1]PEMBERKASAN!$M1731</f>
        <v>0</v>
      </c>
    </row>
    <row r="1732" spans="1:14" ht="15" customHeight="1">
      <c r="A1732" s="6">
        <f t="shared" si="27"/>
        <v>1727</v>
      </c>
      <c r="C1732" s="160"/>
      <c r="D1732" s="160"/>
      <c r="L1732" s="6">
        <f>[1]PEMBERKASAN!$I1732-[1]PEMBERKASAN!$J1732-[1]PEMBERKASAN!$K1732</f>
        <v>0</v>
      </c>
      <c r="N1732" s="6">
        <f>[1]PEMBERKASAN!$L1732-[1]PEMBERKASAN!$M1732</f>
        <v>0</v>
      </c>
    </row>
    <row r="1733" spans="1:14" ht="15" customHeight="1">
      <c r="A1733" s="6">
        <f t="shared" si="27"/>
        <v>1728</v>
      </c>
      <c r="C1733" s="160"/>
      <c r="D1733" s="160"/>
      <c r="L1733" s="6">
        <f>[1]PEMBERKASAN!$I1733-[1]PEMBERKASAN!$J1733-[1]PEMBERKASAN!$K1733</f>
        <v>0</v>
      </c>
      <c r="N1733" s="6">
        <f>[1]PEMBERKASAN!$L1733-[1]PEMBERKASAN!$M1733</f>
        <v>0</v>
      </c>
    </row>
    <row r="1734" spans="1:14" ht="15" customHeight="1">
      <c r="A1734" s="6">
        <f t="shared" si="27"/>
        <v>1729</v>
      </c>
      <c r="C1734" s="160"/>
      <c r="D1734" s="160"/>
      <c r="L1734" s="6">
        <f>[1]PEMBERKASAN!$I1734-[1]PEMBERKASAN!$J1734-[1]PEMBERKASAN!$K1734</f>
        <v>0</v>
      </c>
      <c r="N1734" s="6">
        <f>[1]PEMBERKASAN!$L1734-[1]PEMBERKASAN!$M1734</f>
        <v>0</v>
      </c>
    </row>
    <row r="1735" spans="1:14" ht="15" customHeight="1">
      <c r="A1735" s="6">
        <f t="shared" si="27"/>
        <v>1730</v>
      </c>
      <c r="C1735" s="160"/>
      <c r="D1735" s="160"/>
      <c r="L1735" s="6">
        <f>[1]PEMBERKASAN!$I1735-[1]PEMBERKASAN!$J1735-[1]PEMBERKASAN!$K1735</f>
        <v>0</v>
      </c>
      <c r="N1735" s="6">
        <f>[1]PEMBERKASAN!$L1735-[1]PEMBERKASAN!$M1735</f>
        <v>0</v>
      </c>
    </row>
    <row r="1736" spans="1:14" ht="15" customHeight="1">
      <c r="A1736" s="6">
        <f t="shared" si="27"/>
        <v>1731</v>
      </c>
      <c r="C1736" s="160"/>
      <c r="D1736" s="160"/>
      <c r="L1736" s="6">
        <f>[1]PEMBERKASAN!$I1736-[1]PEMBERKASAN!$J1736-[1]PEMBERKASAN!$K1736</f>
        <v>0</v>
      </c>
      <c r="N1736" s="6">
        <f>[1]PEMBERKASAN!$L1736-[1]PEMBERKASAN!$M1736</f>
        <v>0</v>
      </c>
    </row>
    <row r="1737" spans="1:14" ht="15" customHeight="1">
      <c r="A1737" s="6">
        <f t="shared" si="27"/>
        <v>1732</v>
      </c>
      <c r="C1737" s="160"/>
      <c r="D1737" s="160"/>
      <c r="L1737" s="6">
        <f>[1]PEMBERKASAN!$I1737-[1]PEMBERKASAN!$J1737-[1]PEMBERKASAN!$K1737</f>
        <v>0</v>
      </c>
      <c r="N1737" s="6">
        <f>[1]PEMBERKASAN!$L1737-[1]PEMBERKASAN!$M1737</f>
        <v>0</v>
      </c>
    </row>
    <row r="1738" spans="1:14" ht="15" customHeight="1">
      <c r="A1738" s="6">
        <f t="shared" si="27"/>
        <v>1733</v>
      </c>
      <c r="C1738" s="160"/>
      <c r="D1738" s="160"/>
      <c r="L1738" s="6">
        <f>[1]PEMBERKASAN!$I1738-[1]PEMBERKASAN!$J1738-[1]PEMBERKASAN!$K1738</f>
        <v>0</v>
      </c>
      <c r="N1738" s="6">
        <f>[1]PEMBERKASAN!$L1738-[1]PEMBERKASAN!$M1738</f>
        <v>0</v>
      </c>
    </row>
    <row r="1739" spans="1:14" ht="15" customHeight="1">
      <c r="A1739" s="6">
        <f t="shared" si="27"/>
        <v>1734</v>
      </c>
      <c r="C1739" s="160"/>
      <c r="D1739" s="160"/>
      <c r="L1739" s="6">
        <f>[1]PEMBERKASAN!$I1739-[1]PEMBERKASAN!$J1739-[1]PEMBERKASAN!$K1739</f>
        <v>0</v>
      </c>
      <c r="N1739" s="6">
        <f>[1]PEMBERKASAN!$L1739-[1]PEMBERKASAN!$M1739</f>
        <v>0</v>
      </c>
    </row>
    <row r="1740" spans="1:14" ht="15" customHeight="1">
      <c r="A1740" s="6">
        <f t="shared" si="27"/>
        <v>1735</v>
      </c>
      <c r="C1740" s="160"/>
      <c r="D1740" s="160"/>
      <c r="L1740" s="6">
        <f>[1]PEMBERKASAN!$I1740-[1]PEMBERKASAN!$J1740-[1]PEMBERKASAN!$K1740</f>
        <v>0</v>
      </c>
      <c r="N1740" s="6">
        <f>[1]PEMBERKASAN!$L1740-[1]PEMBERKASAN!$M1740</f>
        <v>0</v>
      </c>
    </row>
    <row r="1741" spans="1:14" ht="15" customHeight="1">
      <c r="A1741" s="6">
        <f t="shared" si="27"/>
        <v>1736</v>
      </c>
      <c r="C1741" s="160"/>
      <c r="D1741" s="160"/>
      <c r="L1741" s="6">
        <f>[1]PEMBERKASAN!$I1741-[1]PEMBERKASAN!$J1741-[1]PEMBERKASAN!$K1741</f>
        <v>0</v>
      </c>
      <c r="N1741" s="6">
        <f>[1]PEMBERKASAN!$L1741-[1]PEMBERKASAN!$M1741</f>
        <v>0</v>
      </c>
    </row>
    <row r="1742" spans="1:14" ht="15" customHeight="1">
      <c r="A1742" s="6">
        <f t="shared" si="27"/>
        <v>1737</v>
      </c>
      <c r="C1742" s="160"/>
      <c r="D1742" s="160"/>
      <c r="L1742" s="6">
        <f>[1]PEMBERKASAN!$I1742-[1]PEMBERKASAN!$J1742-[1]PEMBERKASAN!$K1742</f>
        <v>0</v>
      </c>
      <c r="N1742" s="6">
        <f>[1]PEMBERKASAN!$L1742-[1]PEMBERKASAN!$M1742</f>
        <v>0</v>
      </c>
    </row>
    <row r="1743" spans="1:14" ht="15" customHeight="1">
      <c r="A1743" s="6">
        <f t="shared" si="27"/>
        <v>1738</v>
      </c>
      <c r="C1743" s="160"/>
      <c r="D1743" s="160"/>
      <c r="L1743" s="6">
        <f>[1]PEMBERKASAN!$I1743-[1]PEMBERKASAN!$J1743-[1]PEMBERKASAN!$K1743</f>
        <v>0</v>
      </c>
      <c r="N1743" s="6">
        <f>[1]PEMBERKASAN!$L1743-[1]PEMBERKASAN!$M1743</f>
        <v>0</v>
      </c>
    </row>
    <row r="1744" spans="1:14" ht="15" customHeight="1">
      <c r="A1744" s="6">
        <f t="shared" si="27"/>
        <v>1739</v>
      </c>
      <c r="C1744" s="160"/>
      <c r="D1744" s="160"/>
      <c r="L1744" s="6">
        <f>[1]PEMBERKASAN!$I1744-[1]PEMBERKASAN!$J1744-[1]PEMBERKASAN!$K1744</f>
        <v>0</v>
      </c>
      <c r="N1744" s="6">
        <f>[1]PEMBERKASAN!$L1744-[1]PEMBERKASAN!$M1744</f>
        <v>0</v>
      </c>
    </row>
    <row r="1745" spans="1:14" ht="15" customHeight="1">
      <c r="A1745" s="6">
        <f t="shared" si="27"/>
        <v>1740</v>
      </c>
      <c r="C1745" s="160"/>
      <c r="D1745" s="160"/>
      <c r="L1745" s="6">
        <f>[1]PEMBERKASAN!$I1745-[1]PEMBERKASAN!$J1745-[1]PEMBERKASAN!$K1745</f>
        <v>0</v>
      </c>
      <c r="N1745" s="6">
        <f>[1]PEMBERKASAN!$L1745-[1]PEMBERKASAN!$M1745</f>
        <v>0</v>
      </c>
    </row>
    <row r="1746" spans="1:14" ht="15" customHeight="1">
      <c r="A1746" s="6">
        <f t="shared" si="27"/>
        <v>1741</v>
      </c>
      <c r="C1746" s="160"/>
      <c r="D1746" s="160"/>
      <c r="L1746" s="6">
        <f>[1]PEMBERKASAN!$I1746-[1]PEMBERKASAN!$J1746-[1]PEMBERKASAN!$K1746</f>
        <v>0</v>
      </c>
      <c r="N1746" s="6">
        <f>[1]PEMBERKASAN!$L1746-[1]PEMBERKASAN!$M1746</f>
        <v>0</v>
      </c>
    </row>
    <row r="1747" spans="1:14" ht="15" customHeight="1">
      <c r="A1747" s="6">
        <f t="shared" si="27"/>
        <v>1742</v>
      </c>
      <c r="C1747" s="160"/>
      <c r="D1747" s="160"/>
      <c r="L1747" s="6">
        <f>[1]PEMBERKASAN!$I1747-[1]PEMBERKASAN!$J1747-[1]PEMBERKASAN!$K1747</f>
        <v>0</v>
      </c>
      <c r="N1747" s="6">
        <f>[1]PEMBERKASAN!$L1747-[1]PEMBERKASAN!$M1747</f>
        <v>0</v>
      </c>
    </row>
    <row r="1748" spans="1:14" ht="15" customHeight="1">
      <c r="A1748" s="6">
        <f t="shared" si="27"/>
        <v>1743</v>
      </c>
      <c r="C1748" s="160"/>
      <c r="D1748" s="160"/>
      <c r="L1748" s="6">
        <f>[1]PEMBERKASAN!$I1748-[1]PEMBERKASAN!$J1748-[1]PEMBERKASAN!$K1748</f>
        <v>0</v>
      </c>
      <c r="N1748" s="6">
        <f>[1]PEMBERKASAN!$L1748-[1]PEMBERKASAN!$M1748</f>
        <v>0</v>
      </c>
    </row>
    <row r="1749" spans="1:14" ht="15" customHeight="1">
      <c r="A1749" s="6">
        <f t="shared" si="27"/>
        <v>1744</v>
      </c>
      <c r="C1749" s="160"/>
      <c r="D1749" s="160"/>
      <c r="L1749" s="6">
        <f>[1]PEMBERKASAN!$I1749-[1]PEMBERKASAN!$J1749-[1]PEMBERKASAN!$K1749</f>
        <v>0</v>
      </c>
      <c r="N1749" s="6">
        <f>[1]PEMBERKASAN!$L1749-[1]PEMBERKASAN!$M1749</f>
        <v>0</v>
      </c>
    </row>
    <row r="1750" spans="1:14" ht="15" customHeight="1">
      <c r="A1750" s="6">
        <f t="shared" si="27"/>
        <v>1745</v>
      </c>
      <c r="C1750" s="160"/>
      <c r="D1750" s="160"/>
      <c r="L1750" s="6">
        <f>[1]PEMBERKASAN!$I1750-[1]PEMBERKASAN!$J1750-[1]PEMBERKASAN!$K1750</f>
        <v>0</v>
      </c>
      <c r="N1750" s="6">
        <f>[1]PEMBERKASAN!$L1750-[1]PEMBERKASAN!$M1750</f>
        <v>0</v>
      </c>
    </row>
    <row r="1751" spans="1:14" ht="15" customHeight="1">
      <c r="A1751" s="6">
        <f t="shared" si="27"/>
        <v>1746</v>
      </c>
      <c r="C1751" s="160"/>
      <c r="D1751" s="160"/>
      <c r="L1751" s="6">
        <f>[1]PEMBERKASAN!$I1751-[1]PEMBERKASAN!$J1751-[1]PEMBERKASAN!$K1751</f>
        <v>0</v>
      </c>
      <c r="N1751" s="6">
        <f>[1]PEMBERKASAN!$L1751-[1]PEMBERKASAN!$M1751</f>
        <v>0</v>
      </c>
    </row>
    <row r="1752" spans="1:14" ht="15" customHeight="1">
      <c r="A1752" s="6">
        <f t="shared" si="27"/>
        <v>1747</v>
      </c>
      <c r="C1752" s="160"/>
      <c r="D1752" s="160"/>
      <c r="L1752" s="6">
        <f>[1]PEMBERKASAN!$I1752-[1]PEMBERKASAN!$J1752-[1]PEMBERKASAN!$K1752</f>
        <v>0</v>
      </c>
      <c r="N1752" s="6">
        <f>[1]PEMBERKASAN!$L1752-[1]PEMBERKASAN!$M1752</f>
        <v>0</v>
      </c>
    </row>
    <row r="1753" spans="1:14" ht="15" customHeight="1">
      <c r="A1753" s="6">
        <f t="shared" si="27"/>
        <v>1748</v>
      </c>
      <c r="C1753" s="160"/>
      <c r="D1753" s="160"/>
      <c r="L1753" s="6">
        <f>[1]PEMBERKASAN!$I1753-[1]PEMBERKASAN!$J1753-[1]PEMBERKASAN!$K1753</f>
        <v>0</v>
      </c>
      <c r="N1753" s="6">
        <f>[1]PEMBERKASAN!$L1753-[1]PEMBERKASAN!$M1753</f>
        <v>0</v>
      </c>
    </row>
    <row r="1754" spans="1:14" ht="15" customHeight="1">
      <c r="A1754" s="6">
        <f t="shared" si="27"/>
        <v>1749</v>
      </c>
      <c r="C1754" s="160"/>
      <c r="D1754" s="160"/>
      <c r="L1754" s="6">
        <f>[1]PEMBERKASAN!$I1754-[1]PEMBERKASAN!$J1754-[1]PEMBERKASAN!$K1754</f>
        <v>0</v>
      </c>
      <c r="N1754" s="6">
        <f>[1]PEMBERKASAN!$L1754-[1]PEMBERKASAN!$M1754</f>
        <v>0</v>
      </c>
    </row>
    <row r="1755" spans="1:14" ht="15" customHeight="1">
      <c r="A1755" s="6">
        <f t="shared" si="27"/>
        <v>1750</v>
      </c>
      <c r="C1755" s="160"/>
      <c r="D1755" s="160"/>
      <c r="L1755" s="6">
        <f>[1]PEMBERKASAN!$I1755-[1]PEMBERKASAN!$J1755-[1]PEMBERKASAN!$K1755</f>
        <v>0</v>
      </c>
      <c r="N1755" s="6">
        <f>[1]PEMBERKASAN!$L1755-[1]PEMBERKASAN!$M1755</f>
        <v>0</v>
      </c>
    </row>
    <row r="1756" spans="1:14" ht="15" customHeight="1">
      <c r="A1756" s="6">
        <f t="shared" si="27"/>
        <v>1751</v>
      </c>
      <c r="C1756" s="160"/>
      <c r="D1756" s="160"/>
      <c r="L1756" s="6">
        <f>[1]PEMBERKASAN!$I1756-[1]PEMBERKASAN!$J1756-[1]PEMBERKASAN!$K1756</f>
        <v>0</v>
      </c>
      <c r="N1756" s="6">
        <f>[1]PEMBERKASAN!$L1756-[1]PEMBERKASAN!$M1756</f>
        <v>0</v>
      </c>
    </row>
    <row r="1757" spans="1:14" ht="15" customHeight="1">
      <c r="A1757" s="6">
        <f t="shared" si="27"/>
        <v>1752</v>
      </c>
      <c r="C1757" s="160"/>
      <c r="D1757" s="160"/>
      <c r="L1757" s="6">
        <f>[1]PEMBERKASAN!$I1757-[1]PEMBERKASAN!$J1757-[1]PEMBERKASAN!$K1757</f>
        <v>0</v>
      </c>
      <c r="N1757" s="6">
        <f>[1]PEMBERKASAN!$L1757-[1]PEMBERKASAN!$M1757</f>
        <v>0</v>
      </c>
    </row>
    <row r="1758" spans="1:14" ht="15" customHeight="1">
      <c r="A1758" s="6">
        <f t="shared" si="27"/>
        <v>1753</v>
      </c>
      <c r="C1758" s="160"/>
      <c r="D1758" s="160"/>
      <c r="L1758" s="6">
        <f>[1]PEMBERKASAN!$I1758-[1]PEMBERKASAN!$J1758-[1]PEMBERKASAN!$K1758</f>
        <v>0</v>
      </c>
      <c r="N1758" s="6">
        <f>[1]PEMBERKASAN!$L1758-[1]PEMBERKASAN!$M1758</f>
        <v>0</v>
      </c>
    </row>
    <row r="1759" spans="1:14" ht="15" customHeight="1">
      <c r="A1759" s="6">
        <f t="shared" si="27"/>
        <v>1754</v>
      </c>
      <c r="C1759" s="160"/>
      <c r="D1759" s="160"/>
      <c r="L1759" s="6">
        <f>[1]PEMBERKASAN!$I1759-[1]PEMBERKASAN!$J1759-[1]PEMBERKASAN!$K1759</f>
        <v>0</v>
      </c>
      <c r="N1759" s="6">
        <f>[1]PEMBERKASAN!$L1759-[1]PEMBERKASAN!$M1759</f>
        <v>0</v>
      </c>
    </row>
    <row r="1760" spans="1:14" ht="15" customHeight="1">
      <c r="A1760" s="6">
        <f t="shared" si="27"/>
        <v>1755</v>
      </c>
      <c r="C1760" s="160"/>
      <c r="D1760" s="160"/>
      <c r="L1760" s="6">
        <f>[1]PEMBERKASAN!$I1760-[1]PEMBERKASAN!$J1760-[1]PEMBERKASAN!$K1760</f>
        <v>0</v>
      </c>
      <c r="N1760" s="6">
        <f>[1]PEMBERKASAN!$L1760-[1]PEMBERKASAN!$M1760</f>
        <v>0</v>
      </c>
    </row>
    <row r="1761" spans="1:14" ht="15" customHeight="1">
      <c r="A1761" s="6">
        <f t="shared" si="27"/>
        <v>1756</v>
      </c>
      <c r="C1761" s="160"/>
      <c r="D1761" s="160"/>
      <c r="L1761" s="6">
        <f>[1]PEMBERKASAN!$I1761-[1]PEMBERKASAN!$J1761-[1]PEMBERKASAN!$K1761</f>
        <v>0</v>
      </c>
      <c r="N1761" s="6">
        <f>[1]PEMBERKASAN!$L1761-[1]PEMBERKASAN!$M1761</f>
        <v>0</v>
      </c>
    </row>
    <row r="1762" spans="1:14" ht="15" customHeight="1">
      <c r="A1762" s="6">
        <f t="shared" si="27"/>
        <v>1757</v>
      </c>
      <c r="C1762" s="160"/>
      <c r="D1762" s="160"/>
      <c r="L1762" s="6">
        <f>[1]PEMBERKASAN!$I1762-[1]PEMBERKASAN!$J1762-[1]PEMBERKASAN!$K1762</f>
        <v>0</v>
      </c>
      <c r="N1762" s="6">
        <f>[1]PEMBERKASAN!$L1762-[1]PEMBERKASAN!$M1762</f>
        <v>0</v>
      </c>
    </row>
    <row r="1763" spans="1:14" ht="15" customHeight="1">
      <c r="A1763" s="6">
        <f t="shared" si="27"/>
        <v>1758</v>
      </c>
      <c r="C1763" s="160"/>
      <c r="D1763" s="160"/>
      <c r="L1763" s="6">
        <f>[1]PEMBERKASAN!$I1763-[1]PEMBERKASAN!$J1763-[1]PEMBERKASAN!$K1763</f>
        <v>0</v>
      </c>
      <c r="N1763" s="6">
        <f>[1]PEMBERKASAN!$L1763-[1]PEMBERKASAN!$M1763</f>
        <v>0</v>
      </c>
    </row>
    <row r="1764" spans="1:14" ht="15" customHeight="1">
      <c r="A1764" s="6">
        <f t="shared" si="27"/>
        <v>1759</v>
      </c>
      <c r="C1764" s="160"/>
      <c r="D1764" s="160"/>
      <c r="L1764" s="6">
        <f>[1]PEMBERKASAN!$I1764-[1]PEMBERKASAN!$J1764-[1]PEMBERKASAN!$K1764</f>
        <v>0</v>
      </c>
      <c r="N1764" s="6">
        <f>[1]PEMBERKASAN!$L1764-[1]PEMBERKASAN!$M1764</f>
        <v>0</v>
      </c>
    </row>
    <row r="1765" spans="1:14" ht="15" customHeight="1">
      <c r="A1765" s="6">
        <f t="shared" si="27"/>
        <v>1760</v>
      </c>
      <c r="C1765" s="160"/>
      <c r="D1765" s="160"/>
      <c r="L1765" s="6">
        <f>[1]PEMBERKASAN!$I1765-[1]PEMBERKASAN!$J1765-[1]PEMBERKASAN!$K1765</f>
        <v>0</v>
      </c>
      <c r="N1765" s="6">
        <f>[1]PEMBERKASAN!$L1765-[1]PEMBERKASAN!$M1765</f>
        <v>0</v>
      </c>
    </row>
    <row r="1766" spans="1:14" ht="15" customHeight="1">
      <c r="A1766" s="6">
        <f t="shared" si="27"/>
        <v>1761</v>
      </c>
      <c r="C1766" s="160"/>
      <c r="D1766" s="160"/>
      <c r="L1766" s="6">
        <f>[1]PEMBERKASAN!$I1766-[1]PEMBERKASAN!$J1766-[1]PEMBERKASAN!$K1766</f>
        <v>0</v>
      </c>
      <c r="N1766" s="6">
        <f>[1]PEMBERKASAN!$L1766-[1]PEMBERKASAN!$M1766</f>
        <v>0</v>
      </c>
    </row>
    <row r="1767" spans="1:14" ht="15" customHeight="1">
      <c r="A1767" s="6">
        <f t="shared" si="27"/>
        <v>1762</v>
      </c>
      <c r="C1767" s="160"/>
      <c r="D1767" s="160"/>
      <c r="L1767" s="6">
        <f>[1]PEMBERKASAN!$I1767-[1]PEMBERKASAN!$J1767-[1]PEMBERKASAN!$K1767</f>
        <v>0</v>
      </c>
      <c r="N1767" s="6">
        <f>[1]PEMBERKASAN!$L1767-[1]PEMBERKASAN!$M1767</f>
        <v>0</v>
      </c>
    </row>
    <row r="1768" spans="1:14" ht="15" customHeight="1">
      <c r="A1768" s="6">
        <f t="shared" si="27"/>
        <v>1763</v>
      </c>
      <c r="C1768" s="160"/>
      <c r="D1768" s="160"/>
      <c r="L1768" s="6">
        <f>[1]PEMBERKASAN!$I1768-[1]PEMBERKASAN!$J1768-[1]PEMBERKASAN!$K1768</f>
        <v>0</v>
      </c>
      <c r="N1768" s="6">
        <f>[1]PEMBERKASAN!$L1768-[1]PEMBERKASAN!$M1768</f>
        <v>0</v>
      </c>
    </row>
    <row r="1769" spans="1:14" ht="15" customHeight="1">
      <c r="A1769" s="6">
        <f t="shared" si="27"/>
        <v>1764</v>
      </c>
      <c r="C1769" s="160"/>
      <c r="D1769" s="160"/>
      <c r="L1769" s="6">
        <f>[1]PEMBERKASAN!$I1769-[1]PEMBERKASAN!$J1769-[1]PEMBERKASAN!$K1769</f>
        <v>0</v>
      </c>
      <c r="N1769" s="6">
        <f>[1]PEMBERKASAN!$L1769-[1]PEMBERKASAN!$M1769</f>
        <v>0</v>
      </c>
    </row>
    <row r="1770" spans="1:14" ht="15" customHeight="1">
      <c r="A1770" s="6">
        <f t="shared" si="27"/>
        <v>1765</v>
      </c>
      <c r="C1770" s="160"/>
      <c r="D1770" s="160"/>
      <c r="L1770" s="6">
        <f>[1]PEMBERKASAN!$I1770-[1]PEMBERKASAN!$J1770-[1]PEMBERKASAN!$K1770</f>
        <v>0</v>
      </c>
      <c r="N1770" s="6">
        <f>[1]PEMBERKASAN!$L1770-[1]PEMBERKASAN!$M1770</f>
        <v>0</v>
      </c>
    </row>
    <row r="1771" spans="1:14" ht="15" customHeight="1">
      <c r="A1771" s="6">
        <f t="shared" si="27"/>
        <v>1766</v>
      </c>
      <c r="C1771" s="160"/>
      <c r="D1771" s="160"/>
      <c r="L1771" s="6">
        <f>[1]PEMBERKASAN!$I1771-[1]PEMBERKASAN!$J1771-[1]PEMBERKASAN!$K1771</f>
        <v>0</v>
      </c>
      <c r="N1771" s="6">
        <f>[1]PEMBERKASAN!$L1771-[1]PEMBERKASAN!$M1771</f>
        <v>0</v>
      </c>
    </row>
    <row r="1772" spans="1:14" ht="15" customHeight="1">
      <c r="A1772" s="6">
        <f t="shared" si="27"/>
        <v>1767</v>
      </c>
      <c r="C1772" s="160"/>
      <c r="D1772" s="160"/>
      <c r="L1772" s="6">
        <f>[1]PEMBERKASAN!$I1772-[1]PEMBERKASAN!$J1772-[1]PEMBERKASAN!$K1772</f>
        <v>0</v>
      </c>
      <c r="N1772" s="6">
        <f>[1]PEMBERKASAN!$L1772-[1]PEMBERKASAN!$M1772</f>
        <v>0</v>
      </c>
    </row>
    <row r="1773" spans="1:14" ht="15" customHeight="1">
      <c r="A1773" s="6">
        <f t="shared" ref="A1773:A1836" si="28">A1772+1</f>
        <v>1768</v>
      </c>
      <c r="C1773" s="160"/>
      <c r="D1773" s="160"/>
      <c r="L1773" s="6">
        <f>[1]PEMBERKASAN!$I1773-[1]PEMBERKASAN!$J1773-[1]PEMBERKASAN!$K1773</f>
        <v>0</v>
      </c>
      <c r="N1773" s="6">
        <f>[1]PEMBERKASAN!$L1773-[1]PEMBERKASAN!$M1773</f>
        <v>0</v>
      </c>
    </row>
    <row r="1774" spans="1:14" ht="15" customHeight="1">
      <c r="A1774" s="6">
        <f t="shared" si="28"/>
        <v>1769</v>
      </c>
      <c r="C1774" s="160"/>
      <c r="D1774" s="160"/>
      <c r="L1774" s="6">
        <f>[1]PEMBERKASAN!$I1774-[1]PEMBERKASAN!$J1774-[1]PEMBERKASAN!$K1774</f>
        <v>0</v>
      </c>
      <c r="N1774" s="6">
        <f>[1]PEMBERKASAN!$L1774-[1]PEMBERKASAN!$M1774</f>
        <v>0</v>
      </c>
    </row>
    <row r="1775" spans="1:14" ht="15" customHeight="1">
      <c r="A1775" s="6">
        <f t="shared" si="28"/>
        <v>1770</v>
      </c>
      <c r="C1775" s="160"/>
      <c r="D1775" s="160"/>
      <c r="L1775" s="6">
        <f>[1]PEMBERKASAN!$I1775-[1]PEMBERKASAN!$J1775-[1]PEMBERKASAN!$K1775</f>
        <v>0</v>
      </c>
      <c r="N1775" s="6">
        <f>[1]PEMBERKASAN!$L1775-[1]PEMBERKASAN!$M1775</f>
        <v>0</v>
      </c>
    </row>
    <row r="1776" spans="1:14" ht="15" customHeight="1">
      <c r="A1776" s="6">
        <f t="shared" si="28"/>
        <v>1771</v>
      </c>
      <c r="C1776" s="160"/>
      <c r="D1776" s="160"/>
      <c r="L1776" s="6">
        <f>[1]PEMBERKASAN!$I1776-[1]PEMBERKASAN!$J1776-[1]PEMBERKASAN!$K1776</f>
        <v>0</v>
      </c>
      <c r="N1776" s="6">
        <f>[1]PEMBERKASAN!$L1776-[1]PEMBERKASAN!$M1776</f>
        <v>0</v>
      </c>
    </row>
    <row r="1777" spans="1:14" ht="15" customHeight="1">
      <c r="A1777" s="6">
        <f t="shared" si="28"/>
        <v>1772</v>
      </c>
      <c r="C1777" s="160"/>
      <c r="D1777" s="160"/>
      <c r="L1777" s="6">
        <f>[1]PEMBERKASAN!$I1777-[1]PEMBERKASAN!$J1777-[1]PEMBERKASAN!$K1777</f>
        <v>0</v>
      </c>
      <c r="N1777" s="6">
        <f>[1]PEMBERKASAN!$L1777-[1]PEMBERKASAN!$M1777</f>
        <v>0</v>
      </c>
    </row>
    <row r="1778" spans="1:14" ht="15" customHeight="1">
      <c r="A1778" s="6">
        <f t="shared" si="28"/>
        <v>1773</v>
      </c>
      <c r="C1778" s="160"/>
      <c r="D1778" s="160"/>
      <c r="L1778" s="6">
        <f>[1]PEMBERKASAN!$I1778-[1]PEMBERKASAN!$J1778-[1]PEMBERKASAN!$K1778</f>
        <v>0</v>
      </c>
      <c r="N1778" s="6">
        <f>[1]PEMBERKASAN!$L1778-[1]PEMBERKASAN!$M1778</f>
        <v>0</v>
      </c>
    </row>
    <row r="1779" spans="1:14" ht="15" customHeight="1">
      <c r="A1779" s="6">
        <f t="shared" si="28"/>
        <v>1774</v>
      </c>
      <c r="C1779" s="160"/>
      <c r="D1779" s="160"/>
      <c r="L1779" s="6">
        <f>[1]PEMBERKASAN!$I1779-[1]PEMBERKASAN!$J1779-[1]PEMBERKASAN!$K1779</f>
        <v>0</v>
      </c>
      <c r="N1779" s="6">
        <f>[1]PEMBERKASAN!$L1779-[1]PEMBERKASAN!$M1779</f>
        <v>0</v>
      </c>
    </row>
    <row r="1780" spans="1:14" ht="15" customHeight="1">
      <c r="A1780" s="6">
        <f t="shared" si="28"/>
        <v>1775</v>
      </c>
      <c r="C1780" s="160"/>
      <c r="D1780" s="160"/>
      <c r="L1780" s="6">
        <f>[1]PEMBERKASAN!$I1780-[1]PEMBERKASAN!$J1780-[1]PEMBERKASAN!$K1780</f>
        <v>0</v>
      </c>
      <c r="N1780" s="6">
        <f>[1]PEMBERKASAN!$L1780-[1]PEMBERKASAN!$M1780</f>
        <v>0</v>
      </c>
    </row>
    <row r="1781" spans="1:14" ht="15" customHeight="1">
      <c r="A1781" s="6">
        <f t="shared" si="28"/>
        <v>1776</v>
      </c>
      <c r="C1781" s="160"/>
      <c r="D1781" s="160"/>
      <c r="L1781" s="6">
        <f>[1]PEMBERKASAN!$I1781-[1]PEMBERKASAN!$J1781-[1]PEMBERKASAN!$K1781</f>
        <v>0</v>
      </c>
      <c r="N1781" s="6">
        <f>[1]PEMBERKASAN!$L1781-[1]PEMBERKASAN!$M1781</f>
        <v>0</v>
      </c>
    </row>
    <row r="1782" spans="1:14" ht="15" customHeight="1">
      <c r="A1782" s="6">
        <f t="shared" si="28"/>
        <v>1777</v>
      </c>
      <c r="C1782" s="160"/>
      <c r="D1782" s="160"/>
      <c r="L1782" s="6">
        <f>[1]PEMBERKASAN!$I1782-[1]PEMBERKASAN!$J1782-[1]PEMBERKASAN!$K1782</f>
        <v>0</v>
      </c>
      <c r="N1782" s="6">
        <f>[1]PEMBERKASAN!$L1782-[1]PEMBERKASAN!$M1782</f>
        <v>0</v>
      </c>
    </row>
    <row r="1783" spans="1:14" ht="15" customHeight="1">
      <c r="A1783" s="6">
        <f t="shared" si="28"/>
        <v>1778</v>
      </c>
      <c r="C1783" s="160"/>
      <c r="D1783" s="160"/>
      <c r="L1783" s="6">
        <f>[1]PEMBERKASAN!$I1783-[1]PEMBERKASAN!$J1783-[1]PEMBERKASAN!$K1783</f>
        <v>0</v>
      </c>
      <c r="N1783" s="6">
        <f>[1]PEMBERKASAN!$L1783-[1]PEMBERKASAN!$M1783</f>
        <v>0</v>
      </c>
    </row>
    <row r="1784" spans="1:14" ht="15" customHeight="1">
      <c r="A1784" s="6">
        <f t="shared" si="28"/>
        <v>1779</v>
      </c>
      <c r="C1784" s="160"/>
      <c r="D1784" s="160"/>
      <c r="L1784" s="6">
        <f>[1]PEMBERKASAN!$I1784-[1]PEMBERKASAN!$J1784-[1]PEMBERKASAN!$K1784</f>
        <v>0</v>
      </c>
      <c r="N1784" s="6">
        <f>[1]PEMBERKASAN!$L1784-[1]PEMBERKASAN!$M1784</f>
        <v>0</v>
      </c>
    </row>
    <row r="1785" spans="1:14" ht="15" customHeight="1">
      <c r="A1785" s="6">
        <f t="shared" si="28"/>
        <v>1780</v>
      </c>
      <c r="C1785" s="160"/>
      <c r="D1785" s="160"/>
      <c r="L1785" s="6">
        <f>[1]PEMBERKASAN!$I1785-[1]PEMBERKASAN!$J1785-[1]PEMBERKASAN!$K1785</f>
        <v>0</v>
      </c>
      <c r="N1785" s="6">
        <f>[1]PEMBERKASAN!$L1785-[1]PEMBERKASAN!$M1785</f>
        <v>0</v>
      </c>
    </row>
    <row r="1786" spans="1:14" ht="15" customHeight="1">
      <c r="A1786" s="6">
        <f t="shared" si="28"/>
        <v>1781</v>
      </c>
      <c r="C1786" s="160"/>
      <c r="D1786" s="160"/>
      <c r="L1786" s="6">
        <f>[1]PEMBERKASAN!$I1786-[1]PEMBERKASAN!$J1786-[1]PEMBERKASAN!$K1786</f>
        <v>0</v>
      </c>
      <c r="N1786" s="6">
        <f>[1]PEMBERKASAN!$L1786-[1]PEMBERKASAN!$M1786</f>
        <v>0</v>
      </c>
    </row>
    <row r="1787" spans="1:14" ht="15" customHeight="1">
      <c r="A1787" s="6">
        <f t="shared" si="28"/>
        <v>1782</v>
      </c>
      <c r="C1787" s="160"/>
      <c r="D1787" s="160"/>
      <c r="L1787" s="6">
        <f>[1]PEMBERKASAN!$I1787-[1]PEMBERKASAN!$J1787-[1]PEMBERKASAN!$K1787</f>
        <v>0</v>
      </c>
      <c r="N1787" s="6">
        <f>[1]PEMBERKASAN!$L1787-[1]PEMBERKASAN!$M1787</f>
        <v>0</v>
      </c>
    </row>
    <row r="1788" spans="1:14" ht="15" customHeight="1">
      <c r="A1788" s="6">
        <f t="shared" si="28"/>
        <v>1783</v>
      </c>
      <c r="C1788" s="160"/>
      <c r="D1788" s="160"/>
      <c r="L1788" s="6">
        <f>[1]PEMBERKASAN!$I1788-[1]PEMBERKASAN!$J1788-[1]PEMBERKASAN!$K1788</f>
        <v>0</v>
      </c>
      <c r="N1788" s="6">
        <f>[1]PEMBERKASAN!$L1788-[1]PEMBERKASAN!$M1788</f>
        <v>0</v>
      </c>
    </row>
    <row r="1789" spans="1:14" ht="15" customHeight="1">
      <c r="A1789" s="6">
        <f t="shared" si="28"/>
        <v>1784</v>
      </c>
      <c r="C1789" s="160"/>
      <c r="D1789" s="160"/>
      <c r="L1789" s="6">
        <f>[1]PEMBERKASAN!$I1789-[1]PEMBERKASAN!$J1789-[1]PEMBERKASAN!$K1789</f>
        <v>0</v>
      </c>
      <c r="N1789" s="6">
        <f>[1]PEMBERKASAN!$L1789-[1]PEMBERKASAN!$M1789</f>
        <v>0</v>
      </c>
    </row>
    <row r="1790" spans="1:14" ht="15" customHeight="1">
      <c r="A1790" s="6">
        <f t="shared" si="28"/>
        <v>1785</v>
      </c>
      <c r="C1790" s="160"/>
      <c r="D1790" s="160"/>
      <c r="L1790" s="6">
        <f>[1]PEMBERKASAN!$I1790-[1]PEMBERKASAN!$J1790-[1]PEMBERKASAN!$K1790</f>
        <v>0</v>
      </c>
      <c r="N1790" s="6">
        <f>[1]PEMBERKASAN!$L1790-[1]PEMBERKASAN!$M1790</f>
        <v>0</v>
      </c>
    </row>
    <row r="1791" spans="1:14" ht="15" customHeight="1">
      <c r="A1791" s="6">
        <f t="shared" si="28"/>
        <v>1786</v>
      </c>
      <c r="C1791" s="160"/>
      <c r="D1791" s="160"/>
      <c r="L1791" s="6">
        <f>[1]PEMBERKASAN!$I1791-[1]PEMBERKASAN!$J1791-[1]PEMBERKASAN!$K1791</f>
        <v>0</v>
      </c>
      <c r="N1791" s="6">
        <f>[1]PEMBERKASAN!$L1791-[1]PEMBERKASAN!$M1791</f>
        <v>0</v>
      </c>
    </row>
    <row r="1792" spans="1:14" ht="15" customHeight="1">
      <c r="A1792" s="6">
        <f t="shared" si="28"/>
        <v>1787</v>
      </c>
      <c r="C1792" s="160"/>
      <c r="D1792" s="160"/>
      <c r="L1792" s="6">
        <f>[1]PEMBERKASAN!$I1792-[1]PEMBERKASAN!$J1792-[1]PEMBERKASAN!$K1792</f>
        <v>0</v>
      </c>
      <c r="N1792" s="6">
        <f>[1]PEMBERKASAN!$L1792-[1]PEMBERKASAN!$M1792</f>
        <v>0</v>
      </c>
    </row>
    <row r="1793" spans="1:14" ht="15" customHeight="1">
      <c r="A1793" s="6">
        <f t="shared" si="28"/>
        <v>1788</v>
      </c>
      <c r="C1793" s="160"/>
      <c r="D1793" s="160"/>
      <c r="L1793" s="6">
        <f>[1]PEMBERKASAN!$I1793-[1]PEMBERKASAN!$J1793-[1]PEMBERKASAN!$K1793</f>
        <v>0</v>
      </c>
      <c r="N1793" s="6">
        <f>[1]PEMBERKASAN!$L1793-[1]PEMBERKASAN!$M1793</f>
        <v>0</v>
      </c>
    </row>
    <row r="1794" spans="1:14" ht="15" customHeight="1">
      <c r="A1794" s="6">
        <f t="shared" si="28"/>
        <v>1789</v>
      </c>
      <c r="C1794" s="160"/>
      <c r="D1794" s="160"/>
      <c r="L1794" s="6">
        <f>[1]PEMBERKASAN!$I1794-[1]PEMBERKASAN!$J1794-[1]PEMBERKASAN!$K1794</f>
        <v>0</v>
      </c>
      <c r="N1794" s="6">
        <f>[1]PEMBERKASAN!$L1794-[1]PEMBERKASAN!$M1794</f>
        <v>0</v>
      </c>
    </row>
    <row r="1795" spans="1:14" ht="15" customHeight="1">
      <c r="A1795" s="6">
        <f t="shared" si="28"/>
        <v>1790</v>
      </c>
      <c r="C1795" s="160"/>
      <c r="D1795" s="160"/>
      <c r="L1795" s="6">
        <f>[1]PEMBERKASAN!$I1795-[1]PEMBERKASAN!$J1795-[1]PEMBERKASAN!$K1795</f>
        <v>0</v>
      </c>
      <c r="N1795" s="6">
        <f>[1]PEMBERKASAN!$L1795-[1]PEMBERKASAN!$M1795</f>
        <v>0</v>
      </c>
    </row>
    <row r="1796" spans="1:14" ht="15" customHeight="1">
      <c r="A1796" s="6">
        <f t="shared" si="28"/>
        <v>1791</v>
      </c>
      <c r="C1796" s="160"/>
      <c r="D1796" s="160"/>
      <c r="L1796" s="6">
        <f>[1]PEMBERKASAN!$I1796-[1]PEMBERKASAN!$J1796-[1]PEMBERKASAN!$K1796</f>
        <v>0</v>
      </c>
      <c r="N1796" s="6">
        <f>[1]PEMBERKASAN!$L1796-[1]PEMBERKASAN!$M1796</f>
        <v>0</v>
      </c>
    </row>
    <row r="1797" spans="1:14" ht="15" customHeight="1">
      <c r="A1797" s="6">
        <f t="shared" si="28"/>
        <v>1792</v>
      </c>
      <c r="C1797" s="160"/>
      <c r="D1797" s="160"/>
      <c r="L1797" s="6">
        <f>[1]PEMBERKASAN!$I1797-[1]PEMBERKASAN!$J1797-[1]PEMBERKASAN!$K1797</f>
        <v>0</v>
      </c>
      <c r="N1797" s="6">
        <f>[1]PEMBERKASAN!$L1797-[1]PEMBERKASAN!$M1797</f>
        <v>0</v>
      </c>
    </row>
    <row r="1798" spans="1:14" ht="15" customHeight="1">
      <c r="A1798" s="6">
        <f t="shared" si="28"/>
        <v>1793</v>
      </c>
      <c r="C1798" s="160"/>
      <c r="D1798" s="160"/>
      <c r="L1798" s="6">
        <f>[1]PEMBERKASAN!$I1798-[1]PEMBERKASAN!$J1798-[1]PEMBERKASAN!$K1798</f>
        <v>0</v>
      </c>
      <c r="N1798" s="6">
        <f>[1]PEMBERKASAN!$L1798-[1]PEMBERKASAN!$M1798</f>
        <v>0</v>
      </c>
    </row>
    <row r="1799" spans="1:14" ht="15" customHeight="1">
      <c r="A1799" s="6">
        <f t="shared" si="28"/>
        <v>1794</v>
      </c>
      <c r="C1799" s="160"/>
      <c r="D1799" s="160"/>
      <c r="L1799" s="6">
        <f>[1]PEMBERKASAN!$I1799-[1]PEMBERKASAN!$J1799-[1]PEMBERKASAN!$K1799</f>
        <v>0</v>
      </c>
      <c r="N1799" s="6">
        <f>[1]PEMBERKASAN!$L1799-[1]PEMBERKASAN!$M1799</f>
        <v>0</v>
      </c>
    </row>
    <row r="1800" spans="1:14" ht="15" customHeight="1">
      <c r="A1800" s="6">
        <f t="shared" si="28"/>
        <v>1795</v>
      </c>
      <c r="C1800" s="160"/>
      <c r="D1800" s="160"/>
      <c r="L1800" s="6">
        <f>[1]PEMBERKASAN!$I1800-[1]PEMBERKASAN!$J1800-[1]PEMBERKASAN!$K1800</f>
        <v>0</v>
      </c>
      <c r="N1800" s="6">
        <f>[1]PEMBERKASAN!$L1800-[1]PEMBERKASAN!$M1800</f>
        <v>0</v>
      </c>
    </row>
    <row r="1801" spans="1:14" ht="15" customHeight="1">
      <c r="A1801" s="6">
        <f t="shared" si="28"/>
        <v>1796</v>
      </c>
      <c r="C1801" s="160"/>
      <c r="D1801" s="160"/>
      <c r="L1801" s="6">
        <f>[1]PEMBERKASAN!$I1801-[1]PEMBERKASAN!$J1801-[1]PEMBERKASAN!$K1801</f>
        <v>0</v>
      </c>
      <c r="N1801" s="6">
        <f>[1]PEMBERKASAN!$L1801-[1]PEMBERKASAN!$M1801</f>
        <v>0</v>
      </c>
    </row>
    <row r="1802" spans="1:14" ht="15" customHeight="1">
      <c r="A1802" s="6">
        <f t="shared" si="28"/>
        <v>1797</v>
      </c>
      <c r="C1802" s="160"/>
      <c r="D1802" s="160"/>
      <c r="L1802" s="6">
        <f>[1]PEMBERKASAN!$I1802-[1]PEMBERKASAN!$J1802-[1]PEMBERKASAN!$K1802</f>
        <v>0</v>
      </c>
      <c r="N1802" s="6">
        <f>[1]PEMBERKASAN!$L1802-[1]PEMBERKASAN!$M1802</f>
        <v>0</v>
      </c>
    </row>
    <row r="1803" spans="1:14" ht="15" customHeight="1">
      <c r="A1803" s="6">
        <f t="shared" si="28"/>
        <v>1798</v>
      </c>
      <c r="C1803" s="160"/>
      <c r="D1803" s="160"/>
      <c r="L1803" s="6">
        <f>[1]PEMBERKASAN!$I1803-[1]PEMBERKASAN!$J1803-[1]PEMBERKASAN!$K1803</f>
        <v>0</v>
      </c>
      <c r="N1803" s="6">
        <f>[1]PEMBERKASAN!$L1803-[1]PEMBERKASAN!$M1803</f>
        <v>0</v>
      </c>
    </row>
    <row r="1804" spans="1:14" ht="15" customHeight="1">
      <c r="A1804" s="6">
        <f t="shared" si="28"/>
        <v>1799</v>
      </c>
      <c r="C1804" s="160"/>
      <c r="D1804" s="160"/>
      <c r="L1804" s="6">
        <f>[1]PEMBERKASAN!$I1804-[1]PEMBERKASAN!$J1804-[1]PEMBERKASAN!$K1804</f>
        <v>0</v>
      </c>
      <c r="N1804" s="6">
        <f>[1]PEMBERKASAN!$L1804-[1]PEMBERKASAN!$M1804</f>
        <v>0</v>
      </c>
    </row>
    <row r="1805" spans="1:14" ht="15" customHeight="1">
      <c r="A1805" s="6">
        <f t="shared" si="28"/>
        <v>1800</v>
      </c>
      <c r="C1805" s="160"/>
      <c r="D1805" s="160"/>
      <c r="L1805" s="6">
        <f>[1]PEMBERKASAN!$I1805-[1]PEMBERKASAN!$J1805-[1]PEMBERKASAN!$K1805</f>
        <v>0</v>
      </c>
      <c r="N1805" s="6">
        <f>[1]PEMBERKASAN!$L1805-[1]PEMBERKASAN!$M1805</f>
        <v>0</v>
      </c>
    </row>
    <row r="1806" spans="1:14" ht="15" customHeight="1">
      <c r="A1806" s="6">
        <f t="shared" si="28"/>
        <v>1801</v>
      </c>
      <c r="C1806" s="160"/>
      <c r="D1806" s="160"/>
      <c r="L1806" s="6">
        <f>[1]PEMBERKASAN!$I1806-[1]PEMBERKASAN!$J1806-[1]PEMBERKASAN!$K1806</f>
        <v>0</v>
      </c>
      <c r="N1806" s="6">
        <f>[1]PEMBERKASAN!$L1806-[1]PEMBERKASAN!$M1806</f>
        <v>0</v>
      </c>
    </row>
    <row r="1807" spans="1:14" ht="15" customHeight="1">
      <c r="A1807" s="6">
        <f t="shared" si="28"/>
        <v>1802</v>
      </c>
      <c r="C1807" s="160"/>
      <c r="D1807" s="160"/>
      <c r="L1807" s="6">
        <f>[1]PEMBERKASAN!$I1807-[1]PEMBERKASAN!$J1807-[1]PEMBERKASAN!$K1807</f>
        <v>0</v>
      </c>
      <c r="N1807" s="6">
        <f>[1]PEMBERKASAN!$L1807-[1]PEMBERKASAN!$M1807</f>
        <v>0</v>
      </c>
    </row>
    <row r="1808" spans="1:14" ht="15" customHeight="1">
      <c r="A1808" s="6">
        <f t="shared" si="28"/>
        <v>1803</v>
      </c>
      <c r="C1808" s="160"/>
      <c r="D1808" s="160"/>
      <c r="L1808" s="6">
        <f>[1]PEMBERKASAN!$I1808-[1]PEMBERKASAN!$J1808-[1]PEMBERKASAN!$K1808</f>
        <v>0</v>
      </c>
      <c r="N1808" s="6">
        <f>[1]PEMBERKASAN!$L1808-[1]PEMBERKASAN!$M1808</f>
        <v>0</v>
      </c>
    </row>
    <row r="1809" spans="1:14" ht="15" customHeight="1">
      <c r="A1809" s="6">
        <f t="shared" si="28"/>
        <v>1804</v>
      </c>
      <c r="C1809" s="160"/>
      <c r="D1809" s="160"/>
      <c r="L1809" s="6">
        <f>[1]PEMBERKASAN!$I1809-[1]PEMBERKASAN!$J1809-[1]PEMBERKASAN!$K1809</f>
        <v>0</v>
      </c>
      <c r="N1809" s="6">
        <f>[1]PEMBERKASAN!$L1809-[1]PEMBERKASAN!$M1809</f>
        <v>0</v>
      </c>
    </row>
    <row r="1810" spans="1:14" ht="15" customHeight="1">
      <c r="A1810" s="6">
        <f t="shared" si="28"/>
        <v>1805</v>
      </c>
      <c r="C1810" s="160"/>
      <c r="D1810" s="160"/>
      <c r="L1810" s="6">
        <f>[1]PEMBERKASAN!$I1810-[1]PEMBERKASAN!$J1810-[1]PEMBERKASAN!$K1810</f>
        <v>0</v>
      </c>
      <c r="N1810" s="6">
        <f>[1]PEMBERKASAN!$L1810-[1]PEMBERKASAN!$M1810</f>
        <v>0</v>
      </c>
    </row>
    <row r="1811" spans="1:14" ht="15" customHeight="1">
      <c r="A1811" s="6">
        <f t="shared" si="28"/>
        <v>1806</v>
      </c>
      <c r="C1811" s="160"/>
      <c r="D1811" s="160"/>
      <c r="L1811" s="6">
        <f>[1]PEMBERKASAN!$I1811-[1]PEMBERKASAN!$J1811-[1]PEMBERKASAN!$K1811</f>
        <v>0</v>
      </c>
      <c r="N1811" s="6">
        <f>[1]PEMBERKASAN!$L1811-[1]PEMBERKASAN!$M1811</f>
        <v>0</v>
      </c>
    </row>
    <row r="1812" spans="1:14" ht="15" customHeight="1">
      <c r="A1812" s="6">
        <f t="shared" si="28"/>
        <v>1807</v>
      </c>
      <c r="C1812" s="160"/>
      <c r="D1812" s="160"/>
      <c r="L1812" s="6">
        <f>[1]PEMBERKASAN!$I1812-[1]PEMBERKASAN!$J1812-[1]PEMBERKASAN!$K1812</f>
        <v>0</v>
      </c>
      <c r="N1812" s="6">
        <f>[1]PEMBERKASAN!$L1812-[1]PEMBERKASAN!$M1812</f>
        <v>0</v>
      </c>
    </row>
    <row r="1813" spans="1:14" ht="15" customHeight="1">
      <c r="A1813" s="6">
        <f t="shared" si="28"/>
        <v>1808</v>
      </c>
      <c r="C1813" s="160"/>
      <c r="D1813" s="160"/>
      <c r="L1813" s="6">
        <f>[1]PEMBERKASAN!$I1813-[1]PEMBERKASAN!$J1813-[1]PEMBERKASAN!$K1813</f>
        <v>0</v>
      </c>
      <c r="N1813" s="6">
        <f>[1]PEMBERKASAN!$L1813-[1]PEMBERKASAN!$M1813</f>
        <v>0</v>
      </c>
    </row>
    <row r="1814" spans="1:14" ht="15" customHeight="1">
      <c r="A1814" s="6">
        <f t="shared" si="28"/>
        <v>1809</v>
      </c>
      <c r="C1814" s="160"/>
      <c r="D1814" s="160"/>
      <c r="L1814" s="6">
        <f>[1]PEMBERKASAN!$I1814-[1]PEMBERKASAN!$J1814-[1]PEMBERKASAN!$K1814</f>
        <v>0</v>
      </c>
      <c r="N1814" s="6">
        <f>[1]PEMBERKASAN!$L1814-[1]PEMBERKASAN!$M1814</f>
        <v>0</v>
      </c>
    </row>
    <row r="1815" spans="1:14" ht="15" customHeight="1">
      <c r="A1815" s="6">
        <f t="shared" si="28"/>
        <v>1810</v>
      </c>
      <c r="C1815" s="160"/>
      <c r="D1815" s="160"/>
      <c r="L1815" s="6">
        <f>[1]PEMBERKASAN!$I1815-[1]PEMBERKASAN!$J1815-[1]PEMBERKASAN!$K1815</f>
        <v>0</v>
      </c>
      <c r="N1815" s="6">
        <f>[1]PEMBERKASAN!$L1815-[1]PEMBERKASAN!$M1815</f>
        <v>0</v>
      </c>
    </row>
    <row r="1816" spans="1:14" ht="15" customHeight="1">
      <c r="A1816" s="6">
        <f t="shared" si="28"/>
        <v>1811</v>
      </c>
      <c r="C1816" s="160"/>
      <c r="D1816" s="160"/>
      <c r="L1816" s="6">
        <f>[1]PEMBERKASAN!$I1816-[1]PEMBERKASAN!$J1816-[1]PEMBERKASAN!$K1816</f>
        <v>0</v>
      </c>
      <c r="N1816" s="6">
        <f>[1]PEMBERKASAN!$L1816-[1]PEMBERKASAN!$M1816</f>
        <v>0</v>
      </c>
    </row>
    <row r="1817" spans="1:14" ht="15" customHeight="1">
      <c r="A1817" s="6">
        <f t="shared" si="28"/>
        <v>1812</v>
      </c>
      <c r="C1817" s="160"/>
      <c r="D1817" s="160"/>
      <c r="L1817" s="6">
        <f>[1]PEMBERKASAN!$I1817-[1]PEMBERKASAN!$J1817-[1]PEMBERKASAN!$K1817</f>
        <v>0</v>
      </c>
      <c r="N1817" s="6">
        <f>[1]PEMBERKASAN!$L1817-[1]PEMBERKASAN!$M1817</f>
        <v>0</v>
      </c>
    </row>
    <row r="1818" spans="1:14" ht="15" customHeight="1">
      <c r="A1818" s="6">
        <f t="shared" si="28"/>
        <v>1813</v>
      </c>
      <c r="C1818" s="160"/>
      <c r="D1818" s="160"/>
      <c r="L1818" s="6">
        <f>[1]PEMBERKASAN!$I1818-[1]PEMBERKASAN!$J1818-[1]PEMBERKASAN!$K1818</f>
        <v>0</v>
      </c>
      <c r="N1818" s="6">
        <f>[1]PEMBERKASAN!$L1818-[1]PEMBERKASAN!$M1818</f>
        <v>0</v>
      </c>
    </row>
    <row r="1819" spans="1:14" ht="15" customHeight="1">
      <c r="A1819" s="6">
        <f t="shared" si="28"/>
        <v>1814</v>
      </c>
      <c r="C1819" s="160"/>
      <c r="D1819" s="160"/>
      <c r="L1819" s="6">
        <f>[1]PEMBERKASAN!$I1819-[1]PEMBERKASAN!$J1819-[1]PEMBERKASAN!$K1819</f>
        <v>0</v>
      </c>
      <c r="N1819" s="6">
        <f>[1]PEMBERKASAN!$L1819-[1]PEMBERKASAN!$M1819</f>
        <v>0</v>
      </c>
    </row>
    <row r="1820" spans="1:14" ht="15" customHeight="1">
      <c r="A1820" s="6">
        <f t="shared" si="28"/>
        <v>1815</v>
      </c>
      <c r="C1820" s="160"/>
      <c r="D1820" s="160"/>
      <c r="L1820" s="6">
        <f>[1]PEMBERKASAN!$I1820-[1]PEMBERKASAN!$J1820-[1]PEMBERKASAN!$K1820</f>
        <v>0</v>
      </c>
      <c r="N1820" s="6">
        <f>[1]PEMBERKASAN!$L1820-[1]PEMBERKASAN!$M1820</f>
        <v>0</v>
      </c>
    </row>
    <row r="1821" spans="1:14" ht="15" customHeight="1">
      <c r="A1821" s="6">
        <f t="shared" si="28"/>
        <v>1816</v>
      </c>
      <c r="C1821" s="160"/>
      <c r="D1821" s="160"/>
      <c r="L1821" s="6">
        <f>[1]PEMBERKASAN!$I1821-[1]PEMBERKASAN!$J1821-[1]PEMBERKASAN!$K1821</f>
        <v>0</v>
      </c>
      <c r="N1821" s="6">
        <f>[1]PEMBERKASAN!$L1821-[1]PEMBERKASAN!$M1821</f>
        <v>0</v>
      </c>
    </row>
    <row r="1822" spans="1:14" ht="15" customHeight="1">
      <c r="A1822" s="6">
        <f t="shared" si="28"/>
        <v>1817</v>
      </c>
      <c r="C1822" s="160"/>
      <c r="D1822" s="160"/>
      <c r="L1822" s="6">
        <f>[1]PEMBERKASAN!$I1822-[1]PEMBERKASAN!$J1822-[1]PEMBERKASAN!$K1822</f>
        <v>0</v>
      </c>
      <c r="N1822" s="6">
        <f>[1]PEMBERKASAN!$L1822-[1]PEMBERKASAN!$M1822</f>
        <v>0</v>
      </c>
    </row>
    <row r="1823" spans="1:14" ht="15" customHeight="1">
      <c r="A1823" s="6">
        <f t="shared" si="28"/>
        <v>1818</v>
      </c>
      <c r="C1823" s="160"/>
      <c r="D1823" s="160"/>
      <c r="L1823" s="6">
        <f>[1]PEMBERKASAN!$I1823-[1]PEMBERKASAN!$J1823-[1]PEMBERKASAN!$K1823</f>
        <v>0</v>
      </c>
      <c r="N1823" s="6">
        <f>[1]PEMBERKASAN!$L1823-[1]PEMBERKASAN!$M1823</f>
        <v>0</v>
      </c>
    </row>
    <row r="1824" spans="1:14" ht="15" customHeight="1">
      <c r="A1824" s="6">
        <f t="shared" si="28"/>
        <v>1819</v>
      </c>
      <c r="C1824" s="160"/>
      <c r="D1824" s="160"/>
      <c r="L1824" s="6">
        <f>[1]PEMBERKASAN!$I1824-[1]PEMBERKASAN!$J1824-[1]PEMBERKASAN!$K1824</f>
        <v>0</v>
      </c>
      <c r="N1824" s="6">
        <f>[1]PEMBERKASAN!$L1824-[1]PEMBERKASAN!$M1824</f>
        <v>0</v>
      </c>
    </row>
    <row r="1825" spans="1:14" ht="15" customHeight="1">
      <c r="A1825" s="6">
        <f t="shared" si="28"/>
        <v>1820</v>
      </c>
      <c r="C1825" s="160"/>
      <c r="D1825" s="160"/>
      <c r="L1825" s="6">
        <f>[1]PEMBERKASAN!$I1825-[1]PEMBERKASAN!$J1825-[1]PEMBERKASAN!$K1825</f>
        <v>0</v>
      </c>
      <c r="N1825" s="6">
        <f>[1]PEMBERKASAN!$L1825-[1]PEMBERKASAN!$M1825</f>
        <v>0</v>
      </c>
    </row>
    <row r="1826" spans="1:14" ht="15" customHeight="1">
      <c r="A1826" s="6">
        <f t="shared" si="28"/>
        <v>1821</v>
      </c>
      <c r="C1826" s="160"/>
      <c r="D1826" s="160"/>
      <c r="L1826" s="6">
        <f>[1]PEMBERKASAN!$I1826-[1]PEMBERKASAN!$J1826-[1]PEMBERKASAN!$K1826</f>
        <v>0</v>
      </c>
      <c r="N1826" s="6">
        <f>[1]PEMBERKASAN!$L1826-[1]PEMBERKASAN!$M1826</f>
        <v>0</v>
      </c>
    </row>
    <row r="1827" spans="1:14" ht="15" customHeight="1">
      <c r="A1827" s="6">
        <f t="shared" si="28"/>
        <v>1822</v>
      </c>
      <c r="C1827" s="160"/>
      <c r="D1827" s="160"/>
      <c r="L1827" s="6">
        <f>[1]PEMBERKASAN!$I1827-[1]PEMBERKASAN!$J1827-[1]PEMBERKASAN!$K1827</f>
        <v>0</v>
      </c>
      <c r="N1827" s="6">
        <f>[1]PEMBERKASAN!$L1827-[1]PEMBERKASAN!$M1827</f>
        <v>0</v>
      </c>
    </row>
    <row r="1828" spans="1:14" ht="15" customHeight="1">
      <c r="A1828" s="6">
        <f t="shared" si="28"/>
        <v>1823</v>
      </c>
      <c r="C1828" s="160"/>
      <c r="D1828" s="160"/>
      <c r="L1828" s="6">
        <f>[1]PEMBERKASAN!$I1828-[1]PEMBERKASAN!$J1828-[1]PEMBERKASAN!$K1828</f>
        <v>0</v>
      </c>
      <c r="N1828" s="6">
        <f>[1]PEMBERKASAN!$L1828-[1]PEMBERKASAN!$M1828</f>
        <v>0</v>
      </c>
    </row>
    <row r="1829" spans="1:14" ht="15" customHeight="1">
      <c r="A1829" s="6">
        <f t="shared" si="28"/>
        <v>1824</v>
      </c>
      <c r="C1829" s="160"/>
      <c r="D1829" s="160"/>
      <c r="L1829" s="6">
        <f>[1]PEMBERKASAN!$I1829-[1]PEMBERKASAN!$J1829-[1]PEMBERKASAN!$K1829</f>
        <v>0</v>
      </c>
      <c r="N1829" s="6">
        <f>[1]PEMBERKASAN!$L1829-[1]PEMBERKASAN!$M1829</f>
        <v>0</v>
      </c>
    </row>
    <row r="1830" spans="1:14" ht="15" customHeight="1">
      <c r="A1830" s="6">
        <f t="shared" si="28"/>
        <v>1825</v>
      </c>
      <c r="C1830" s="160"/>
      <c r="D1830" s="160"/>
      <c r="L1830" s="6">
        <f>[1]PEMBERKASAN!$I1830-[1]PEMBERKASAN!$J1830-[1]PEMBERKASAN!$K1830</f>
        <v>0</v>
      </c>
      <c r="N1830" s="6">
        <f>[1]PEMBERKASAN!$L1830-[1]PEMBERKASAN!$M1830</f>
        <v>0</v>
      </c>
    </row>
    <row r="1831" spans="1:14" ht="15" customHeight="1">
      <c r="A1831" s="6">
        <f t="shared" si="28"/>
        <v>1826</v>
      </c>
      <c r="C1831" s="160"/>
      <c r="D1831" s="160"/>
      <c r="L1831" s="6">
        <f>[1]PEMBERKASAN!$I1831-[1]PEMBERKASAN!$J1831-[1]PEMBERKASAN!$K1831</f>
        <v>0</v>
      </c>
      <c r="N1831" s="6">
        <f>[1]PEMBERKASAN!$L1831-[1]PEMBERKASAN!$M1831</f>
        <v>0</v>
      </c>
    </row>
    <row r="1832" spans="1:14" ht="15" customHeight="1">
      <c r="A1832" s="6">
        <f t="shared" si="28"/>
        <v>1827</v>
      </c>
      <c r="C1832" s="160"/>
      <c r="D1832" s="160"/>
      <c r="L1832" s="6">
        <f>[1]PEMBERKASAN!$I1832-[1]PEMBERKASAN!$J1832-[1]PEMBERKASAN!$K1832</f>
        <v>0</v>
      </c>
      <c r="N1832" s="6">
        <f>[1]PEMBERKASAN!$L1832-[1]PEMBERKASAN!$M1832</f>
        <v>0</v>
      </c>
    </row>
    <row r="1833" spans="1:14" ht="15" customHeight="1">
      <c r="A1833" s="6">
        <f t="shared" si="28"/>
        <v>1828</v>
      </c>
      <c r="C1833" s="160"/>
      <c r="D1833" s="160"/>
      <c r="L1833" s="6">
        <f>[1]PEMBERKASAN!$I1833-[1]PEMBERKASAN!$J1833-[1]PEMBERKASAN!$K1833</f>
        <v>0</v>
      </c>
      <c r="N1833" s="6">
        <f>[1]PEMBERKASAN!$L1833-[1]PEMBERKASAN!$M1833</f>
        <v>0</v>
      </c>
    </row>
    <row r="1834" spans="1:14" ht="15" customHeight="1">
      <c r="A1834" s="6">
        <f t="shared" si="28"/>
        <v>1829</v>
      </c>
      <c r="C1834" s="160"/>
      <c r="D1834" s="160"/>
      <c r="L1834" s="6">
        <f>[1]PEMBERKASAN!$I1834-[1]PEMBERKASAN!$J1834-[1]PEMBERKASAN!$K1834</f>
        <v>0</v>
      </c>
      <c r="N1834" s="6">
        <f>[1]PEMBERKASAN!$L1834-[1]PEMBERKASAN!$M1834</f>
        <v>0</v>
      </c>
    </row>
    <row r="1835" spans="1:14" ht="15" customHeight="1">
      <c r="A1835" s="6">
        <f t="shared" si="28"/>
        <v>1830</v>
      </c>
      <c r="C1835" s="160"/>
      <c r="D1835" s="160"/>
      <c r="L1835" s="6">
        <f>[1]PEMBERKASAN!$I1835-[1]PEMBERKASAN!$J1835-[1]PEMBERKASAN!$K1835</f>
        <v>0</v>
      </c>
      <c r="N1835" s="6">
        <f>[1]PEMBERKASAN!$L1835-[1]PEMBERKASAN!$M1835</f>
        <v>0</v>
      </c>
    </row>
    <row r="1836" spans="1:14" ht="15" customHeight="1">
      <c r="A1836" s="6">
        <f t="shared" si="28"/>
        <v>1831</v>
      </c>
      <c r="C1836" s="160"/>
      <c r="D1836" s="160"/>
      <c r="L1836" s="6">
        <f>[1]PEMBERKASAN!$I1836-[1]PEMBERKASAN!$J1836-[1]PEMBERKASAN!$K1836</f>
        <v>0</v>
      </c>
      <c r="N1836" s="6">
        <f>[1]PEMBERKASAN!$L1836-[1]PEMBERKASAN!$M1836</f>
        <v>0</v>
      </c>
    </row>
    <row r="1837" spans="1:14" ht="15" customHeight="1">
      <c r="A1837" s="6">
        <f t="shared" ref="A1837:A1900" si="29">A1836+1</f>
        <v>1832</v>
      </c>
      <c r="C1837" s="160"/>
      <c r="D1837" s="160"/>
      <c r="L1837" s="6">
        <f>[1]PEMBERKASAN!$I1837-[1]PEMBERKASAN!$J1837-[1]PEMBERKASAN!$K1837</f>
        <v>0</v>
      </c>
      <c r="N1837" s="6">
        <f>[1]PEMBERKASAN!$L1837-[1]PEMBERKASAN!$M1837</f>
        <v>0</v>
      </c>
    </row>
    <row r="1838" spans="1:14" ht="15" customHeight="1">
      <c r="A1838" s="6">
        <f t="shared" si="29"/>
        <v>1833</v>
      </c>
      <c r="C1838" s="160"/>
      <c r="D1838" s="160"/>
      <c r="L1838" s="6">
        <f>[1]PEMBERKASAN!$I1838-[1]PEMBERKASAN!$J1838-[1]PEMBERKASAN!$K1838</f>
        <v>0</v>
      </c>
      <c r="N1838" s="6">
        <f>[1]PEMBERKASAN!$L1838-[1]PEMBERKASAN!$M1838</f>
        <v>0</v>
      </c>
    </row>
    <row r="1839" spans="1:14" ht="15" customHeight="1">
      <c r="A1839" s="6">
        <f t="shared" si="29"/>
        <v>1834</v>
      </c>
      <c r="C1839" s="160"/>
      <c r="D1839" s="160"/>
      <c r="L1839" s="6">
        <f>[1]PEMBERKASAN!$I1839-[1]PEMBERKASAN!$J1839-[1]PEMBERKASAN!$K1839</f>
        <v>0</v>
      </c>
      <c r="N1839" s="6">
        <f>[1]PEMBERKASAN!$L1839-[1]PEMBERKASAN!$M1839</f>
        <v>0</v>
      </c>
    </row>
    <row r="1840" spans="1:14" ht="15" customHeight="1">
      <c r="A1840" s="6">
        <f t="shared" si="29"/>
        <v>1835</v>
      </c>
      <c r="C1840" s="160"/>
      <c r="D1840" s="160"/>
      <c r="L1840" s="6">
        <f>[1]PEMBERKASAN!$I1840-[1]PEMBERKASAN!$J1840-[1]PEMBERKASAN!$K1840</f>
        <v>0</v>
      </c>
      <c r="N1840" s="6">
        <f>[1]PEMBERKASAN!$L1840-[1]PEMBERKASAN!$M1840</f>
        <v>0</v>
      </c>
    </row>
    <row r="1841" spans="1:14" ht="15" customHeight="1">
      <c r="A1841" s="6">
        <f t="shared" si="29"/>
        <v>1836</v>
      </c>
      <c r="C1841" s="160"/>
      <c r="D1841" s="160"/>
      <c r="L1841" s="6">
        <f>[1]PEMBERKASAN!$I1841-[1]PEMBERKASAN!$J1841-[1]PEMBERKASAN!$K1841</f>
        <v>0</v>
      </c>
      <c r="N1841" s="6">
        <f>[1]PEMBERKASAN!$L1841-[1]PEMBERKASAN!$M1841</f>
        <v>0</v>
      </c>
    </row>
    <row r="1842" spans="1:14" ht="15" customHeight="1">
      <c r="A1842" s="6">
        <f t="shared" si="29"/>
        <v>1837</v>
      </c>
      <c r="C1842" s="160"/>
      <c r="D1842" s="160"/>
      <c r="L1842" s="6">
        <f>[1]PEMBERKASAN!$I1842-[1]PEMBERKASAN!$J1842-[1]PEMBERKASAN!$K1842</f>
        <v>0</v>
      </c>
      <c r="N1842" s="6">
        <f>[1]PEMBERKASAN!$L1842-[1]PEMBERKASAN!$M1842</f>
        <v>0</v>
      </c>
    </row>
    <row r="1843" spans="1:14" ht="15" customHeight="1">
      <c r="A1843" s="6">
        <f t="shared" si="29"/>
        <v>1838</v>
      </c>
      <c r="C1843" s="160"/>
      <c r="D1843" s="160"/>
      <c r="L1843" s="6">
        <f>[1]PEMBERKASAN!$I1843-[1]PEMBERKASAN!$J1843-[1]PEMBERKASAN!$K1843</f>
        <v>0</v>
      </c>
      <c r="N1843" s="6">
        <f>[1]PEMBERKASAN!$L1843-[1]PEMBERKASAN!$M1843</f>
        <v>0</v>
      </c>
    </row>
    <row r="1844" spans="1:14" ht="15" customHeight="1">
      <c r="A1844" s="6">
        <f t="shared" si="29"/>
        <v>1839</v>
      </c>
      <c r="C1844" s="160"/>
      <c r="D1844" s="160"/>
      <c r="L1844" s="6">
        <f>[1]PEMBERKASAN!$I1844-[1]PEMBERKASAN!$J1844-[1]PEMBERKASAN!$K1844</f>
        <v>0</v>
      </c>
      <c r="N1844" s="6">
        <f>[1]PEMBERKASAN!$L1844-[1]PEMBERKASAN!$M1844</f>
        <v>0</v>
      </c>
    </row>
    <row r="1845" spans="1:14" ht="15" customHeight="1">
      <c r="A1845" s="6">
        <f t="shared" si="29"/>
        <v>1840</v>
      </c>
      <c r="C1845" s="160"/>
      <c r="D1845" s="160"/>
      <c r="L1845" s="6">
        <f>[1]PEMBERKASAN!$I1845-[1]PEMBERKASAN!$J1845-[1]PEMBERKASAN!$K1845</f>
        <v>0</v>
      </c>
      <c r="N1845" s="6">
        <f>[1]PEMBERKASAN!$L1845-[1]PEMBERKASAN!$M1845</f>
        <v>0</v>
      </c>
    </row>
    <row r="1846" spans="1:14" ht="15" customHeight="1">
      <c r="A1846" s="6">
        <f t="shared" si="29"/>
        <v>1841</v>
      </c>
      <c r="C1846" s="160"/>
      <c r="D1846" s="160"/>
      <c r="L1846" s="6">
        <f>[1]PEMBERKASAN!$I1846-[1]PEMBERKASAN!$J1846-[1]PEMBERKASAN!$K1846</f>
        <v>0</v>
      </c>
      <c r="N1846" s="6">
        <f>[1]PEMBERKASAN!$L1846-[1]PEMBERKASAN!$M1846</f>
        <v>0</v>
      </c>
    </row>
    <row r="1847" spans="1:14" ht="15" customHeight="1">
      <c r="A1847" s="6">
        <f t="shared" si="29"/>
        <v>1842</v>
      </c>
      <c r="C1847" s="160"/>
      <c r="D1847" s="160"/>
      <c r="L1847" s="6">
        <f>[1]PEMBERKASAN!$I1847-[1]PEMBERKASAN!$J1847-[1]PEMBERKASAN!$K1847</f>
        <v>0</v>
      </c>
      <c r="N1847" s="6">
        <f>[1]PEMBERKASAN!$L1847-[1]PEMBERKASAN!$M1847</f>
        <v>0</v>
      </c>
    </row>
    <row r="1848" spans="1:14" ht="15" customHeight="1">
      <c r="A1848" s="6">
        <f t="shared" si="29"/>
        <v>1843</v>
      </c>
      <c r="C1848" s="160"/>
      <c r="D1848" s="160"/>
      <c r="L1848" s="6">
        <f>[1]PEMBERKASAN!$I1848-[1]PEMBERKASAN!$J1848-[1]PEMBERKASAN!$K1848</f>
        <v>0</v>
      </c>
      <c r="N1848" s="6">
        <f>[1]PEMBERKASAN!$L1848-[1]PEMBERKASAN!$M1848</f>
        <v>0</v>
      </c>
    </row>
    <row r="1849" spans="1:14" ht="15" customHeight="1">
      <c r="A1849" s="6">
        <f t="shared" si="29"/>
        <v>1844</v>
      </c>
      <c r="C1849" s="160"/>
      <c r="D1849" s="160"/>
      <c r="L1849" s="6">
        <f>[1]PEMBERKASAN!$I1849-[1]PEMBERKASAN!$J1849-[1]PEMBERKASAN!$K1849</f>
        <v>0</v>
      </c>
      <c r="N1849" s="6">
        <f>[1]PEMBERKASAN!$L1849-[1]PEMBERKASAN!$M1849</f>
        <v>0</v>
      </c>
    </row>
    <row r="1850" spans="1:14" ht="15" customHeight="1">
      <c r="A1850" s="6">
        <f t="shared" si="29"/>
        <v>1845</v>
      </c>
      <c r="C1850" s="160"/>
      <c r="D1850" s="160"/>
      <c r="L1850" s="6">
        <f>[1]PEMBERKASAN!$I1850-[1]PEMBERKASAN!$J1850-[1]PEMBERKASAN!$K1850</f>
        <v>0</v>
      </c>
      <c r="N1850" s="6">
        <f>[1]PEMBERKASAN!$L1850-[1]PEMBERKASAN!$M1850</f>
        <v>0</v>
      </c>
    </row>
    <row r="1851" spans="1:14" ht="15" customHeight="1">
      <c r="A1851" s="6">
        <f t="shared" si="29"/>
        <v>1846</v>
      </c>
      <c r="C1851" s="160"/>
      <c r="D1851" s="160"/>
      <c r="L1851" s="6">
        <f>[1]PEMBERKASAN!$I1851-[1]PEMBERKASAN!$J1851-[1]PEMBERKASAN!$K1851</f>
        <v>0</v>
      </c>
      <c r="N1851" s="6">
        <f>[1]PEMBERKASAN!$L1851-[1]PEMBERKASAN!$M1851</f>
        <v>0</v>
      </c>
    </row>
    <row r="1852" spans="1:14" ht="15" customHeight="1">
      <c r="A1852" s="6">
        <f t="shared" si="29"/>
        <v>1847</v>
      </c>
      <c r="C1852" s="160"/>
      <c r="D1852" s="160"/>
      <c r="L1852" s="6">
        <f>[1]PEMBERKASAN!$I1852-[1]PEMBERKASAN!$J1852-[1]PEMBERKASAN!$K1852</f>
        <v>0</v>
      </c>
      <c r="N1852" s="6">
        <f>[1]PEMBERKASAN!$L1852-[1]PEMBERKASAN!$M1852</f>
        <v>0</v>
      </c>
    </row>
    <row r="1853" spans="1:14" ht="15" customHeight="1">
      <c r="A1853" s="6">
        <f t="shared" si="29"/>
        <v>1848</v>
      </c>
      <c r="C1853" s="160"/>
      <c r="D1853" s="160"/>
      <c r="L1853" s="6">
        <f>[1]PEMBERKASAN!$I1853-[1]PEMBERKASAN!$J1853-[1]PEMBERKASAN!$K1853</f>
        <v>0</v>
      </c>
      <c r="N1853" s="6">
        <f>[1]PEMBERKASAN!$L1853-[1]PEMBERKASAN!$M1853</f>
        <v>0</v>
      </c>
    </row>
    <row r="1854" spans="1:14" ht="15" customHeight="1">
      <c r="A1854" s="6">
        <f t="shared" si="29"/>
        <v>1849</v>
      </c>
      <c r="C1854" s="160"/>
      <c r="D1854" s="160"/>
      <c r="L1854" s="6">
        <f>[1]PEMBERKASAN!$I1854-[1]PEMBERKASAN!$J1854-[1]PEMBERKASAN!$K1854</f>
        <v>0</v>
      </c>
      <c r="N1854" s="6">
        <f>[1]PEMBERKASAN!$L1854-[1]PEMBERKASAN!$M1854</f>
        <v>0</v>
      </c>
    </row>
    <row r="1855" spans="1:14" ht="15" customHeight="1">
      <c r="A1855" s="6">
        <f t="shared" si="29"/>
        <v>1850</v>
      </c>
      <c r="C1855" s="160"/>
      <c r="D1855" s="160"/>
      <c r="L1855" s="6">
        <f>[1]PEMBERKASAN!$I1855-[1]PEMBERKASAN!$J1855-[1]PEMBERKASAN!$K1855</f>
        <v>0</v>
      </c>
      <c r="N1855" s="6">
        <f>[1]PEMBERKASAN!$L1855-[1]PEMBERKASAN!$M1855</f>
        <v>0</v>
      </c>
    </row>
    <row r="1856" spans="1:14" ht="15" customHeight="1">
      <c r="A1856" s="6">
        <f t="shared" si="29"/>
        <v>1851</v>
      </c>
      <c r="C1856" s="160"/>
      <c r="D1856" s="160"/>
      <c r="L1856" s="6">
        <f>[1]PEMBERKASAN!$I1856-[1]PEMBERKASAN!$J1856-[1]PEMBERKASAN!$K1856</f>
        <v>0</v>
      </c>
      <c r="N1856" s="6">
        <f>[1]PEMBERKASAN!$L1856-[1]PEMBERKASAN!$M1856</f>
        <v>0</v>
      </c>
    </row>
    <row r="1857" spans="1:14" ht="15" customHeight="1">
      <c r="A1857" s="6">
        <f t="shared" si="29"/>
        <v>1852</v>
      </c>
      <c r="C1857" s="160"/>
      <c r="D1857" s="160"/>
      <c r="L1857" s="6">
        <f>[1]PEMBERKASAN!$I1857-[1]PEMBERKASAN!$J1857-[1]PEMBERKASAN!$K1857</f>
        <v>0</v>
      </c>
      <c r="N1857" s="6">
        <f>[1]PEMBERKASAN!$L1857-[1]PEMBERKASAN!$M1857</f>
        <v>0</v>
      </c>
    </row>
    <row r="1858" spans="1:14" ht="15" customHeight="1">
      <c r="A1858" s="6">
        <f t="shared" si="29"/>
        <v>1853</v>
      </c>
      <c r="C1858" s="160"/>
      <c r="D1858" s="160"/>
      <c r="L1858" s="6">
        <f>[1]PEMBERKASAN!$I1858-[1]PEMBERKASAN!$J1858-[1]PEMBERKASAN!$K1858</f>
        <v>0</v>
      </c>
      <c r="N1858" s="6">
        <f>[1]PEMBERKASAN!$L1858-[1]PEMBERKASAN!$M1858</f>
        <v>0</v>
      </c>
    </row>
    <row r="1859" spans="1:14" ht="15" customHeight="1">
      <c r="A1859" s="6">
        <f t="shared" si="29"/>
        <v>1854</v>
      </c>
      <c r="C1859" s="160"/>
      <c r="D1859" s="160"/>
      <c r="L1859" s="6">
        <f>[1]PEMBERKASAN!$I1859-[1]PEMBERKASAN!$J1859-[1]PEMBERKASAN!$K1859</f>
        <v>0</v>
      </c>
      <c r="N1859" s="6">
        <f>[1]PEMBERKASAN!$L1859-[1]PEMBERKASAN!$M1859</f>
        <v>0</v>
      </c>
    </row>
    <row r="1860" spans="1:14" ht="15" customHeight="1">
      <c r="A1860" s="6">
        <f t="shared" si="29"/>
        <v>1855</v>
      </c>
      <c r="C1860" s="160"/>
      <c r="D1860" s="160"/>
      <c r="L1860" s="6">
        <f>[1]PEMBERKASAN!$I1860-[1]PEMBERKASAN!$J1860-[1]PEMBERKASAN!$K1860</f>
        <v>0</v>
      </c>
      <c r="N1860" s="6">
        <f>[1]PEMBERKASAN!$L1860-[1]PEMBERKASAN!$M1860</f>
        <v>0</v>
      </c>
    </row>
    <row r="1861" spans="1:14" ht="15" customHeight="1">
      <c r="A1861" s="6">
        <f t="shared" si="29"/>
        <v>1856</v>
      </c>
      <c r="C1861" s="160"/>
      <c r="D1861" s="160"/>
      <c r="L1861" s="6">
        <f>[1]PEMBERKASAN!$I1861-[1]PEMBERKASAN!$J1861-[1]PEMBERKASAN!$K1861</f>
        <v>0</v>
      </c>
      <c r="N1861" s="6">
        <f>[1]PEMBERKASAN!$L1861-[1]PEMBERKASAN!$M1861</f>
        <v>0</v>
      </c>
    </row>
    <row r="1862" spans="1:14" ht="15" customHeight="1">
      <c r="A1862" s="6">
        <f t="shared" si="29"/>
        <v>1857</v>
      </c>
      <c r="C1862" s="160"/>
      <c r="D1862" s="160"/>
      <c r="L1862" s="6">
        <f>[1]PEMBERKASAN!$I1862-[1]PEMBERKASAN!$J1862-[1]PEMBERKASAN!$K1862</f>
        <v>0</v>
      </c>
      <c r="N1862" s="6">
        <f>[1]PEMBERKASAN!$L1862-[1]PEMBERKASAN!$M1862</f>
        <v>0</v>
      </c>
    </row>
    <row r="1863" spans="1:14" ht="15" customHeight="1">
      <c r="A1863" s="6">
        <f t="shared" si="29"/>
        <v>1858</v>
      </c>
      <c r="C1863" s="160"/>
      <c r="D1863" s="160"/>
      <c r="L1863" s="6">
        <f>[1]PEMBERKASAN!$I1863-[1]PEMBERKASAN!$J1863-[1]PEMBERKASAN!$K1863</f>
        <v>0</v>
      </c>
      <c r="N1863" s="6">
        <f>[1]PEMBERKASAN!$L1863-[1]PEMBERKASAN!$M1863</f>
        <v>0</v>
      </c>
    </row>
    <row r="1864" spans="1:14" ht="15" customHeight="1">
      <c r="A1864" s="6">
        <f t="shared" si="29"/>
        <v>1859</v>
      </c>
      <c r="C1864" s="160"/>
      <c r="D1864" s="160"/>
      <c r="L1864" s="6">
        <f>[1]PEMBERKASAN!$I1864-[1]PEMBERKASAN!$J1864-[1]PEMBERKASAN!$K1864</f>
        <v>0</v>
      </c>
      <c r="N1864" s="6">
        <f>[1]PEMBERKASAN!$L1864-[1]PEMBERKASAN!$M1864</f>
        <v>0</v>
      </c>
    </row>
    <row r="1865" spans="1:14" ht="15" customHeight="1">
      <c r="A1865" s="6">
        <f t="shared" si="29"/>
        <v>1860</v>
      </c>
      <c r="C1865" s="160"/>
      <c r="D1865" s="160"/>
      <c r="L1865" s="6">
        <f>[1]PEMBERKASAN!$I1865-[1]PEMBERKASAN!$J1865-[1]PEMBERKASAN!$K1865</f>
        <v>0</v>
      </c>
      <c r="N1865" s="6">
        <f>[1]PEMBERKASAN!$L1865-[1]PEMBERKASAN!$M1865</f>
        <v>0</v>
      </c>
    </row>
    <row r="1866" spans="1:14" ht="15" customHeight="1">
      <c r="A1866" s="6">
        <f t="shared" si="29"/>
        <v>1861</v>
      </c>
      <c r="C1866" s="160"/>
      <c r="D1866" s="160"/>
      <c r="L1866" s="6">
        <f>[1]PEMBERKASAN!$I1866-[1]PEMBERKASAN!$J1866-[1]PEMBERKASAN!$K1866</f>
        <v>0</v>
      </c>
      <c r="N1866" s="6">
        <f>[1]PEMBERKASAN!$L1866-[1]PEMBERKASAN!$M1866</f>
        <v>0</v>
      </c>
    </row>
    <row r="1867" spans="1:14" ht="15" customHeight="1">
      <c r="A1867" s="6">
        <f t="shared" si="29"/>
        <v>1862</v>
      </c>
      <c r="C1867" s="160"/>
      <c r="D1867" s="160"/>
      <c r="L1867" s="6">
        <f>[1]PEMBERKASAN!$I1867-[1]PEMBERKASAN!$J1867-[1]PEMBERKASAN!$K1867</f>
        <v>0</v>
      </c>
      <c r="N1867" s="6">
        <f>[1]PEMBERKASAN!$L1867-[1]PEMBERKASAN!$M1867</f>
        <v>0</v>
      </c>
    </row>
    <row r="1868" spans="1:14" ht="15" customHeight="1">
      <c r="A1868" s="6">
        <f t="shared" si="29"/>
        <v>1863</v>
      </c>
      <c r="C1868" s="160"/>
      <c r="D1868" s="160"/>
      <c r="L1868" s="6">
        <f>[1]PEMBERKASAN!$I1868-[1]PEMBERKASAN!$J1868-[1]PEMBERKASAN!$K1868</f>
        <v>0</v>
      </c>
      <c r="N1868" s="6">
        <f>[1]PEMBERKASAN!$L1868-[1]PEMBERKASAN!$M1868</f>
        <v>0</v>
      </c>
    </row>
    <row r="1869" spans="1:14" ht="15" customHeight="1">
      <c r="A1869" s="6">
        <f t="shared" si="29"/>
        <v>1864</v>
      </c>
      <c r="C1869" s="160"/>
      <c r="D1869" s="160"/>
      <c r="L1869" s="6">
        <f>[1]PEMBERKASAN!$I1869-[1]PEMBERKASAN!$J1869-[1]PEMBERKASAN!$K1869</f>
        <v>0</v>
      </c>
      <c r="N1869" s="6">
        <f>[1]PEMBERKASAN!$L1869-[1]PEMBERKASAN!$M1869</f>
        <v>0</v>
      </c>
    </row>
    <row r="1870" spans="1:14" ht="15" customHeight="1">
      <c r="A1870" s="6">
        <f t="shared" si="29"/>
        <v>1865</v>
      </c>
      <c r="C1870" s="160"/>
      <c r="D1870" s="160"/>
      <c r="L1870" s="6">
        <f>[1]PEMBERKASAN!$I1870-[1]PEMBERKASAN!$J1870-[1]PEMBERKASAN!$K1870</f>
        <v>0</v>
      </c>
      <c r="N1870" s="6">
        <f>[1]PEMBERKASAN!$L1870-[1]PEMBERKASAN!$M1870</f>
        <v>0</v>
      </c>
    </row>
    <row r="1871" spans="1:14" ht="15" customHeight="1">
      <c r="A1871" s="6">
        <f t="shared" si="29"/>
        <v>1866</v>
      </c>
      <c r="C1871" s="160"/>
      <c r="D1871" s="160"/>
      <c r="L1871" s="6">
        <f>[1]PEMBERKASAN!$I1871-[1]PEMBERKASAN!$J1871-[1]PEMBERKASAN!$K1871</f>
        <v>0</v>
      </c>
      <c r="N1871" s="6">
        <f>[1]PEMBERKASAN!$L1871-[1]PEMBERKASAN!$M1871</f>
        <v>0</v>
      </c>
    </row>
    <row r="1872" spans="1:14" ht="15" customHeight="1">
      <c r="A1872" s="6">
        <f t="shared" si="29"/>
        <v>1867</v>
      </c>
      <c r="C1872" s="160"/>
      <c r="D1872" s="160"/>
      <c r="L1872" s="6">
        <f>[1]PEMBERKASAN!$I1872-[1]PEMBERKASAN!$J1872-[1]PEMBERKASAN!$K1872</f>
        <v>0</v>
      </c>
      <c r="N1872" s="6">
        <f>[1]PEMBERKASAN!$L1872-[1]PEMBERKASAN!$M1872</f>
        <v>0</v>
      </c>
    </row>
    <row r="1873" spans="1:14" ht="15" customHeight="1">
      <c r="A1873" s="6">
        <f t="shared" si="29"/>
        <v>1868</v>
      </c>
      <c r="C1873" s="160"/>
      <c r="D1873" s="160"/>
      <c r="L1873" s="6">
        <f>[1]PEMBERKASAN!$I1873-[1]PEMBERKASAN!$J1873-[1]PEMBERKASAN!$K1873</f>
        <v>0</v>
      </c>
      <c r="N1873" s="6">
        <f>[1]PEMBERKASAN!$L1873-[1]PEMBERKASAN!$M1873</f>
        <v>0</v>
      </c>
    </row>
    <row r="1874" spans="1:14" ht="15" customHeight="1">
      <c r="A1874" s="6">
        <f t="shared" si="29"/>
        <v>1869</v>
      </c>
      <c r="C1874" s="160"/>
      <c r="D1874" s="160"/>
      <c r="L1874" s="6">
        <f>[1]PEMBERKASAN!$I1874-[1]PEMBERKASAN!$J1874-[1]PEMBERKASAN!$K1874</f>
        <v>0</v>
      </c>
      <c r="N1874" s="6">
        <f>[1]PEMBERKASAN!$L1874-[1]PEMBERKASAN!$M1874</f>
        <v>0</v>
      </c>
    </row>
    <row r="1875" spans="1:14" ht="15" customHeight="1">
      <c r="A1875" s="6">
        <f t="shared" si="29"/>
        <v>1870</v>
      </c>
      <c r="C1875" s="160"/>
      <c r="D1875" s="160"/>
      <c r="L1875" s="6">
        <f>[1]PEMBERKASAN!$I1875-[1]PEMBERKASAN!$J1875-[1]PEMBERKASAN!$K1875</f>
        <v>0</v>
      </c>
      <c r="N1875" s="6">
        <f>[1]PEMBERKASAN!$L1875-[1]PEMBERKASAN!$M1875</f>
        <v>0</v>
      </c>
    </row>
    <row r="1876" spans="1:14" ht="15" customHeight="1">
      <c r="A1876" s="6">
        <f t="shared" si="29"/>
        <v>1871</v>
      </c>
      <c r="C1876" s="160"/>
      <c r="D1876" s="160"/>
      <c r="L1876" s="6">
        <f>[1]PEMBERKASAN!$I1876-[1]PEMBERKASAN!$J1876-[1]PEMBERKASAN!$K1876</f>
        <v>0</v>
      </c>
      <c r="N1876" s="6">
        <f>[1]PEMBERKASAN!$L1876-[1]PEMBERKASAN!$M1876</f>
        <v>0</v>
      </c>
    </row>
    <row r="1877" spans="1:14" ht="15" customHeight="1">
      <c r="A1877" s="6">
        <f t="shared" si="29"/>
        <v>1872</v>
      </c>
      <c r="C1877" s="160"/>
      <c r="D1877" s="160"/>
      <c r="L1877" s="6">
        <f>[1]PEMBERKASAN!$I1877-[1]PEMBERKASAN!$J1877-[1]PEMBERKASAN!$K1877</f>
        <v>0</v>
      </c>
      <c r="N1877" s="6">
        <f>[1]PEMBERKASAN!$L1877-[1]PEMBERKASAN!$M1877</f>
        <v>0</v>
      </c>
    </row>
    <row r="1878" spans="1:14" ht="15" customHeight="1">
      <c r="A1878" s="6">
        <f t="shared" si="29"/>
        <v>1873</v>
      </c>
      <c r="C1878" s="160"/>
      <c r="D1878" s="160"/>
      <c r="L1878" s="6">
        <f>[1]PEMBERKASAN!$I1878-[1]PEMBERKASAN!$J1878-[1]PEMBERKASAN!$K1878</f>
        <v>0</v>
      </c>
      <c r="N1878" s="6">
        <f>[1]PEMBERKASAN!$L1878-[1]PEMBERKASAN!$M1878</f>
        <v>0</v>
      </c>
    </row>
    <row r="1879" spans="1:14" ht="15" customHeight="1">
      <c r="A1879" s="6">
        <f t="shared" si="29"/>
        <v>1874</v>
      </c>
      <c r="C1879" s="160"/>
      <c r="D1879" s="160"/>
      <c r="L1879" s="6">
        <f>[1]PEMBERKASAN!$I1879-[1]PEMBERKASAN!$J1879-[1]PEMBERKASAN!$K1879</f>
        <v>0</v>
      </c>
      <c r="N1879" s="6">
        <f>[1]PEMBERKASAN!$L1879-[1]PEMBERKASAN!$M1879</f>
        <v>0</v>
      </c>
    </row>
    <row r="1880" spans="1:14" ht="15" customHeight="1">
      <c r="A1880" s="6">
        <f t="shared" si="29"/>
        <v>1875</v>
      </c>
      <c r="C1880" s="160"/>
      <c r="D1880" s="160"/>
      <c r="L1880" s="6">
        <f>[1]PEMBERKASAN!$I1880-[1]PEMBERKASAN!$J1880-[1]PEMBERKASAN!$K1880</f>
        <v>0</v>
      </c>
      <c r="N1880" s="6">
        <f>[1]PEMBERKASAN!$L1880-[1]PEMBERKASAN!$M1880</f>
        <v>0</v>
      </c>
    </row>
    <row r="1881" spans="1:14" ht="15" customHeight="1">
      <c r="A1881" s="6">
        <f t="shared" si="29"/>
        <v>1876</v>
      </c>
      <c r="C1881" s="160"/>
      <c r="D1881" s="160"/>
      <c r="L1881" s="6">
        <f>[1]PEMBERKASAN!$I1881-[1]PEMBERKASAN!$J1881-[1]PEMBERKASAN!$K1881</f>
        <v>0</v>
      </c>
      <c r="N1881" s="6">
        <f>[1]PEMBERKASAN!$L1881-[1]PEMBERKASAN!$M1881</f>
        <v>0</v>
      </c>
    </row>
    <row r="1882" spans="1:14" ht="15" customHeight="1">
      <c r="A1882" s="6">
        <f t="shared" si="29"/>
        <v>1877</v>
      </c>
      <c r="C1882" s="160"/>
      <c r="D1882" s="160"/>
      <c r="L1882" s="6">
        <f>[1]PEMBERKASAN!$I1882-[1]PEMBERKASAN!$J1882-[1]PEMBERKASAN!$K1882</f>
        <v>0</v>
      </c>
      <c r="N1882" s="6">
        <f>[1]PEMBERKASAN!$L1882-[1]PEMBERKASAN!$M1882</f>
        <v>0</v>
      </c>
    </row>
    <row r="1883" spans="1:14" ht="15" customHeight="1">
      <c r="A1883" s="6">
        <f t="shared" si="29"/>
        <v>1878</v>
      </c>
      <c r="C1883" s="160"/>
      <c r="D1883" s="160"/>
      <c r="L1883" s="6">
        <f>[1]PEMBERKASAN!$I1883-[1]PEMBERKASAN!$J1883-[1]PEMBERKASAN!$K1883</f>
        <v>0</v>
      </c>
      <c r="N1883" s="6">
        <f>[1]PEMBERKASAN!$L1883-[1]PEMBERKASAN!$M1883</f>
        <v>0</v>
      </c>
    </row>
    <row r="1884" spans="1:14" ht="15" customHeight="1">
      <c r="A1884" s="6">
        <f t="shared" si="29"/>
        <v>1879</v>
      </c>
      <c r="C1884" s="160"/>
      <c r="D1884" s="160"/>
      <c r="L1884" s="6">
        <f>[1]PEMBERKASAN!$I1884-[1]PEMBERKASAN!$J1884-[1]PEMBERKASAN!$K1884</f>
        <v>0</v>
      </c>
      <c r="N1884" s="6">
        <f>[1]PEMBERKASAN!$L1884-[1]PEMBERKASAN!$M1884</f>
        <v>0</v>
      </c>
    </row>
    <row r="1885" spans="1:14" ht="15" customHeight="1">
      <c r="A1885" s="6">
        <f t="shared" si="29"/>
        <v>1880</v>
      </c>
      <c r="C1885" s="160"/>
      <c r="D1885" s="160"/>
      <c r="L1885" s="6">
        <f>[1]PEMBERKASAN!$I1885-[1]PEMBERKASAN!$J1885-[1]PEMBERKASAN!$K1885</f>
        <v>0</v>
      </c>
      <c r="N1885" s="6">
        <f>[1]PEMBERKASAN!$L1885-[1]PEMBERKASAN!$M1885</f>
        <v>0</v>
      </c>
    </row>
    <row r="1886" spans="1:14" ht="15" customHeight="1">
      <c r="A1886" s="6">
        <f t="shared" si="29"/>
        <v>1881</v>
      </c>
      <c r="C1886" s="160"/>
      <c r="D1886" s="160"/>
      <c r="L1886" s="6">
        <f>[1]PEMBERKASAN!$I1886-[1]PEMBERKASAN!$J1886-[1]PEMBERKASAN!$K1886</f>
        <v>0</v>
      </c>
      <c r="N1886" s="6">
        <f>[1]PEMBERKASAN!$L1886-[1]PEMBERKASAN!$M1886</f>
        <v>0</v>
      </c>
    </row>
    <row r="1887" spans="1:14" ht="15" customHeight="1">
      <c r="A1887" s="6">
        <f t="shared" si="29"/>
        <v>1882</v>
      </c>
      <c r="C1887" s="160"/>
      <c r="D1887" s="160"/>
      <c r="L1887" s="6">
        <f>[1]PEMBERKASAN!$I1887-[1]PEMBERKASAN!$J1887-[1]PEMBERKASAN!$K1887</f>
        <v>0</v>
      </c>
      <c r="N1887" s="6">
        <f>[1]PEMBERKASAN!$L1887-[1]PEMBERKASAN!$M1887</f>
        <v>0</v>
      </c>
    </row>
    <row r="1888" spans="1:14" ht="15" customHeight="1">
      <c r="A1888" s="6">
        <f t="shared" si="29"/>
        <v>1883</v>
      </c>
      <c r="C1888" s="160"/>
      <c r="D1888" s="160"/>
      <c r="L1888" s="6">
        <f>[1]PEMBERKASAN!$I1888-[1]PEMBERKASAN!$J1888-[1]PEMBERKASAN!$K1888</f>
        <v>0</v>
      </c>
      <c r="N1888" s="6">
        <f>[1]PEMBERKASAN!$L1888-[1]PEMBERKASAN!$M1888</f>
        <v>0</v>
      </c>
    </row>
    <row r="1889" spans="1:14" ht="15" customHeight="1">
      <c r="A1889" s="6">
        <f t="shared" si="29"/>
        <v>1884</v>
      </c>
      <c r="C1889" s="160"/>
      <c r="D1889" s="160"/>
      <c r="L1889" s="6">
        <f>[1]PEMBERKASAN!$I1889-[1]PEMBERKASAN!$J1889-[1]PEMBERKASAN!$K1889</f>
        <v>0</v>
      </c>
      <c r="N1889" s="6">
        <f>[1]PEMBERKASAN!$L1889-[1]PEMBERKASAN!$M1889</f>
        <v>0</v>
      </c>
    </row>
    <row r="1890" spans="1:14" ht="15" customHeight="1">
      <c r="A1890" s="6">
        <f t="shared" si="29"/>
        <v>1885</v>
      </c>
      <c r="C1890" s="160"/>
      <c r="D1890" s="160"/>
      <c r="L1890" s="6">
        <f>[1]PEMBERKASAN!$I1890-[1]PEMBERKASAN!$J1890-[1]PEMBERKASAN!$K1890</f>
        <v>0</v>
      </c>
      <c r="N1890" s="6">
        <f>[1]PEMBERKASAN!$L1890-[1]PEMBERKASAN!$M1890</f>
        <v>0</v>
      </c>
    </row>
    <row r="1891" spans="1:14" ht="15" customHeight="1">
      <c r="A1891" s="6">
        <f t="shared" si="29"/>
        <v>1886</v>
      </c>
      <c r="C1891" s="160"/>
      <c r="D1891" s="160"/>
      <c r="L1891" s="6">
        <f>[1]PEMBERKASAN!$I1891-[1]PEMBERKASAN!$J1891-[1]PEMBERKASAN!$K1891</f>
        <v>0</v>
      </c>
      <c r="N1891" s="6">
        <f>[1]PEMBERKASAN!$L1891-[1]PEMBERKASAN!$M1891</f>
        <v>0</v>
      </c>
    </row>
    <row r="1892" spans="1:14" ht="15" customHeight="1">
      <c r="A1892" s="6">
        <f t="shared" si="29"/>
        <v>1887</v>
      </c>
      <c r="C1892" s="160"/>
      <c r="D1892" s="160"/>
      <c r="L1892" s="6">
        <f>[1]PEMBERKASAN!$I1892-[1]PEMBERKASAN!$J1892-[1]PEMBERKASAN!$K1892</f>
        <v>0</v>
      </c>
      <c r="N1892" s="6">
        <f>[1]PEMBERKASAN!$L1892-[1]PEMBERKASAN!$M1892</f>
        <v>0</v>
      </c>
    </row>
    <row r="1893" spans="1:14" ht="15" customHeight="1">
      <c r="A1893" s="6">
        <f t="shared" si="29"/>
        <v>1888</v>
      </c>
      <c r="C1893" s="160"/>
      <c r="D1893" s="160"/>
      <c r="L1893" s="6">
        <f>[1]PEMBERKASAN!$I1893-[1]PEMBERKASAN!$J1893-[1]PEMBERKASAN!$K1893</f>
        <v>0</v>
      </c>
      <c r="N1893" s="6">
        <f>[1]PEMBERKASAN!$L1893-[1]PEMBERKASAN!$M1893</f>
        <v>0</v>
      </c>
    </row>
    <row r="1894" spans="1:14" ht="15" customHeight="1">
      <c r="A1894" s="6">
        <f t="shared" si="29"/>
        <v>1889</v>
      </c>
      <c r="C1894" s="160"/>
      <c r="D1894" s="160"/>
      <c r="L1894" s="6">
        <f>[1]PEMBERKASAN!$I1894-[1]PEMBERKASAN!$J1894-[1]PEMBERKASAN!$K1894</f>
        <v>0</v>
      </c>
      <c r="N1894" s="6">
        <f>[1]PEMBERKASAN!$L1894-[1]PEMBERKASAN!$M1894</f>
        <v>0</v>
      </c>
    </row>
    <row r="1895" spans="1:14" ht="15" customHeight="1">
      <c r="A1895" s="6">
        <f t="shared" si="29"/>
        <v>1890</v>
      </c>
      <c r="C1895" s="160"/>
      <c r="D1895" s="160"/>
      <c r="L1895" s="6">
        <f>[1]PEMBERKASAN!$I1895-[1]PEMBERKASAN!$J1895-[1]PEMBERKASAN!$K1895</f>
        <v>0</v>
      </c>
      <c r="N1895" s="6">
        <f>[1]PEMBERKASAN!$L1895-[1]PEMBERKASAN!$M1895</f>
        <v>0</v>
      </c>
    </row>
    <row r="1896" spans="1:14" ht="15" customHeight="1">
      <c r="A1896" s="6">
        <f t="shared" si="29"/>
        <v>1891</v>
      </c>
      <c r="C1896" s="160"/>
      <c r="D1896" s="160"/>
      <c r="L1896" s="6">
        <f>[1]PEMBERKASAN!$I1896-[1]PEMBERKASAN!$J1896-[1]PEMBERKASAN!$K1896</f>
        <v>0</v>
      </c>
      <c r="N1896" s="6">
        <f>[1]PEMBERKASAN!$L1896-[1]PEMBERKASAN!$M1896</f>
        <v>0</v>
      </c>
    </row>
    <row r="1897" spans="1:14" ht="15" customHeight="1">
      <c r="A1897" s="6">
        <f t="shared" si="29"/>
        <v>1892</v>
      </c>
      <c r="C1897" s="160"/>
      <c r="D1897" s="160"/>
      <c r="L1897" s="6">
        <f>[1]PEMBERKASAN!$I1897-[1]PEMBERKASAN!$J1897-[1]PEMBERKASAN!$K1897</f>
        <v>0</v>
      </c>
      <c r="N1897" s="6">
        <f>[1]PEMBERKASAN!$L1897-[1]PEMBERKASAN!$M1897</f>
        <v>0</v>
      </c>
    </row>
    <row r="1898" spans="1:14" ht="15" customHeight="1">
      <c r="A1898" s="6">
        <f t="shared" si="29"/>
        <v>1893</v>
      </c>
      <c r="C1898" s="160"/>
      <c r="D1898" s="160"/>
      <c r="L1898" s="6">
        <f>[1]PEMBERKASAN!$I1898-[1]PEMBERKASAN!$J1898-[1]PEMBERKASAN!$K1898</f>
        <v>0</v>
      </c>
      <c r="N1898" s="6">
        <f>[1]PEMBERKASAN!$L1898-[1]PEMBERKASAN!$M1898</f>
        <v>0</v>
      </c>
    </row>
    <row r="1899" spans="1:14" ht="15" customHeight="1">
      <c r="A1899" s="6">
        <f t="shared" si="29"/>
        <v>1894</v>
      </c>
      <c r="C1899" s="160"/>
      <c r="D1899" s="160"/>
      <c r="L1899" s="6">
        <f>[1]PEMBERKASAN!$I1899-[1]PEMBERKASAN!$J1899-[1]PEMBERKASAN!$K1899</f>
        <v>0</v>
      </c>
      <c r="N1899" s="6">
        <f>[1]PEMBERKASAN!$L1899-[1]PEMBERKASAN!$M1899</f>
        <v>0</v>
      </c>
    </row>
    <row r="1900" spans="1:14" ht="15" customHeight="1">
      <c r="A1900" s="6">
        <f t="shared" si="29"/>
        <v>1895</v>
      </c>
      <c r="C1900" s="160"/>
      <c r="D1900" s="160"/>
      <c r="L1900" s="6">
        <f>[1]PEMBERKASAN!$I1900-[1]PEMBERKASAN!$J1900-[1]PEMBERKASAN!$K1900</f>
        <v>0</v>
      </c>
      <c r="N1900" s="6">
        <f>[1]PEMBERKASAN!$L1900-[1]PEMBERKASAN!$M1900</f>
        <v>0</v>
      </c>
    </row>
    <row r="1901" spans="1:14" ht="15" customHeight="1">
      <c r="A1901" s="6">
        <f t="shared" ref="A1901:A1964" si="30">A1900+1</f>
        <v>1896</v>
      </c>
      <c r="C1901" s="160"/>
      <c r="D1901" s="160"/>
      <c r="L1901" s="6">
        <f>[1]PEMBERKASAN!$I1901-[1]PEMBERKASAN!$J1901-[1]PEMBERKASAN!$K1901</f>
        <v>0</v>
      </c>
      <c r="N1901" s="6">
        <f>[1]PEMBERKASAN!$L1901-[1]PEMBERKASAN!$M1901</f>
        <v>0</v>
      </c>
    </row>
    <row r="1902" spans="1:14" ht="15" customHeight="1">
      <c r="A1902" s="6">
        <f t="shared" si="30"/>
        <v>1897</v>
      </c>
      <c r="C1902" s="160"/>
      <c r="D1902" s="160"/>
      <c r="L1902" s="6">
        <f>[1]PEMBERKASAN!$I1902-[1]PEMBERKASAN!$J1902-[1]PEMBERKASAN!$K1902</f>
        <v>0</v>
      </c>
      <c r="N1902" s="6">
        <f>[1]PEMBERKASAN!$L1902-[1]PEMBERKASAN!$M1902</f>
        <v>0</v>
      </c>
    </row>
    <row r="1903" spans="1:14" ht="15" customHeight="1">
      <c r="A1903" s="6">
        <f t="shared" si="30"/>
        <v>1898</v>
      </c>
      <c r="C1903" s="160"/>
      <c r="D1903" s="160"/>
      <c r="L1903" s="6">
        <f>[1]PEMBERKASAN!$I1903-[1]PEMBERKASAN!$J1903-[1]PEMBERKASAN!$K1903</f>
        <v>0</v>
      </c>
      <c r="N1903" s="6">
        <f>[1]PEMBERKASAN!$L1903-[1]PEMBERKASAN!$M1903</f>
        <v>0</v>
      </c>
    </row>
    <row r="1904" spans="1:14" ht="15" customHeight="1">
      <c r="A1904" s="6">
        <f t="shared" si="30"/>
        <v>1899</v>
      </c>
      <c r="C1904" s="160"/>
      <c r="D1904" s="160"/>
      <c r="L1904" s="6">
        <f>[1]PEMBERKASAN!$I1904-[1]PEMBERKASAN!$J1904-[1]PEMBERKASAN!$K1904</f>
        <v>0</v>
      </c>
      <c r="N1904" s="6">
        <f>[1]PEMBERKASAN!$L1904-[1]PEMBERKASAN!$M1904</f>
        <v>0</v>
      </c>
    </row>
    <row r="1905" spans="1:14" ht="15" customHeight="1">
      <c r="A1905" s="6">
        <f t="shared" si="30"/>
        <v>1900</v>
      </c>
      <c r="C1905" s="160"/>
      <c r="D1905" s="160"/>
      <c r="L1905" s="6">
        <f>[1]PEMBERKASAN!$I1905-[1]PEMBERKASAN!$J1905-[1]PEMBERKASAN!$K1905</f>
        <v>0</v>
      </c>
      <c r="N1905" s="6">
        <f>[1]PEMBERKASAN!$L1905-[1]PEMBERKASAN!$M1905</f>
        <v>0</v>
      </c>
    </row>
    <row r="1906" spans="1:14" ht="15" customHeight="1">
      <c r="A1906" s="6">
        <f t="shared" si="30"/>
        <v>1901</v>
      </c>
      <c r="C1906" s="160"/>
      <c r="D1906" s="160"/>
      <c r="L1906" s="6">
        <f>[1]PEMBERKASAN!$I1906-[1]PEMBERKASAN!$J1906-[1]PEMBERKASAN!$K1906</f>
        <v>0</v>
      </c>
      <c r="N1906" s="6">
        <f>[1]PEMBERKASAN!$L1906-[1]PEMBERKASAN!$M1906</f>
        <v>0</v>
      </c>
    </row>
    <row r="1907" spans="1:14" ht="15" customHeight="1">
      <c r="A1907" s="6">
        <f t="shared" si="30"/>
        <v>1902</v>
      </c>
      <c r="C1907" s="160"/>
      <c r="D1907" s="160"/>
      <c r="L1907" s="6">
        <f>[1]PEMBERKASAN!$I1907-[1]PEMBERKASAN!$J1907-[1]PEMBERKASAN!$K1907</f>
        <v>0</v>
      </c>
      <c r="N1907" s="6">
        <f>[1]PEMBERKASAN!$L1907-[1]PEMBERKASAN!$M1907</f>
        <v>0</v>
      </c>
    </row>
    <row r="1908" spans="1:14" ht="15" customHeight="1">
      <c r="A1908" s="6">
        <f t="shared" si="30"/>
        <v>1903</v>
      </c>
      <c r="C1908" s="160"/>
      <c r="D1908" s="160"/>
      <c r="L1908" s="6">
        <f>[1]PEMBERKASAN!$I1908-[1]PEMBERKASAN!$J1908-[1]PEMBERKASAN!$K1908</f>
        <v>0</v>
      </c>
      <c r="N1908" s="6">
        <f>[1]PEMBERKASAN!$L1908-[1]PEMBERKASAN!$M1908</f>
        <v>0</v>
      </c>
    </row>
    <row r="1909" spans="1:14" ht="15" customHeight="1">
      <c r="A1909" s="6">
        <f t="shared" si="30"/>
        <v>1904</v>
      </c>
      <c r="C1909" s="160"/>
      <c r="D1909" s="160"/>
      <c r="L1909" s="6">
        <f>[1]PEMBERKASAN!$I1909-[1]PEMBERKASAN!$J1909-[1]PEMBERKASAN!$K1909</f>
        <v>0</v>
      </c>
      <c r="N1909" s="6">
        <f>[1]PEMBERKASAN!$L1909-[1]PEMBERKASAN!$M1909</f>
        <v>0</v>
      </c>
    </row>
    <row r="1910" spans="1:14" ht="15" customHeight="1">
      <c r="A1910" s="6">
        <f t="shared" si="30"/>
        <v>1905</v>
      </c>
      <c r="C1910" s="160"/>
      <c r="D1910" s="160"/>
      <c r="L1910" s="6">
        <f>[1]PEMBERKASAN!$I1910-[1]PEMBERKASAN!$J1910-[1]PEMBERKASAN!$K1910</f>
        <v>0</v>
      </c>
      <c r="N1910" s="6">
        <f>[1]PEMBERKASAN!$L1910-[1]PEMBERKASAN!$M1910</f>
        <v>0</v>
      </c>
    </row>
    <row r="1911" spans="1:14" ht="15" customHeight="1">
      <c r="A1911" s="6">
        <f t="shared" si="30"/>
        <v>1906</v>
      </c>
      <c r="C1911" s="160"/>
      <c r="D1911" s="160"/>
      <c r="L1911" s="6">
        <f>[1]PEMBERKASAN!$I1911-[1]PEMBERKASAN!$J1911-[1]PEMBERKASAN!$K1911</f>
        <v>0</v>
      </c>
      <c r="N1911" s="6">
        <f>[1]PEMBERKASAN!$L1911-[1]PEMBERKASAN!$M1911</f>
        <v>0</v>
      </c>
    </row>
    <row r="1912" spans="1:14" ht="15" customHeight="1">
      <c r="A1912" s="6">
        <f t="shared" si="30"/>
        <v>1907</v>
      </c>
      <c r="C1912" s="160"/>
      <c r="D1912" s="160"/>
      <c r="L1912" s="6">
        <f>[1]PEMBERKASAN!$I1912-[1]PEMBERKASAN!$J1912-[1]PEMBERKASAN!$K1912</f>
        <v>0</v>
      </c>
      <c r="N1912" s="6">
        <f>[1]PEMBERKASAN!$L1912-[1]PEMBERKASAN!$M1912</f>
        <v>0</v>
      </c>
    </row>
    <row r="1913" spans="1:14" ht="15" customHeight="1">
      <c r="A1913" s="6">
        <f t="shared" si="30"/>
        <v>1908</v>
      </c>
      <c r="C1913" s="160"/>
      <c r="D1913" s="160"/>
      <c r="L1913" s="6">
        <f>[1]PEMBERKASAN!$I1913-[1]PEMBERKASAN!$J1913-[1]PEMBERKASAN!$K1913</f>
        <v>0</v>
      </c>
      <c r="N1913" s="6">
        <f>[1]PEMBERKASAN!$L1913-[1]PEMBERKASAN!$M1913</f>
        <v>0</v>
      </c>
    </row>
    <row r="1914" spans="1:14" ht="15" customHeight="1">
      <c r="A1914" s="6">
        <f t="shared" si="30"/>
        <v>1909</v>
      </c>
      <c r="C1914" s="160"/>
      <c r="D1914" s="160"/>
      <c r="L1914" s="6">
        <f>[1]PEMBERKASAN!$I1914-[1]PEMBERKASAN!$J1914-[1]PEMBERKASAN!$K1914</f>
        <v>0</v>
      </c>
      <c r="N1914" s="6">
        <f>[1]PEMBERKASAN!$L1914-[1]PEMBERKASAN!$M1914</f>
        <v>0</v>
      </c>
    </row>
    <row r="1915" spans="1:14" ht="15" customHeight="1">
      <c r="A1915" s="6">
        <f t="shared" si="30"/>
        <v>1910</v>
      </c>
      <c r="C1915" s="160"/>
      <c r="D1915" s="160"/>
      <c r="L1915" s="6">
        <f>[1]PEMBERKASAN!$I1915-[1]PEMBERKASAN!$J1915-[1]PEMBERKASAN!$K1915</f>
        <v>0</v>
      </c>
      <c r="N1915" s="6">
        <f>[1]PEMBERKASAN!$L1915-[1]PEMBERKASAN!$M1915</f>
        <v>0</v>
      </c>
    </row>
    <row r="1916" spans="1:14" ht="15" customHeight="1">
      <c r="A1916" s="6">
        <f t="shared" si="30"/>
        <v>1911</v>
      </c>
      <c r="C1916" s="160"/>
      <c r="D1916" s="160"/>
      <c r="L1916" s="6">
        <f>[1]PEMBERKASAN!$I1916-[1]PEMBERKASAN!$J1916-[1]PEMBERKASAN!$K1916</f>
        <v>0</v>
      </c>
      <c r="N1916" s="6">
        <f>[1]PEMBERKASAN!$L1916-[1]PEMBERKASAN!$M1916</f>
        <v>0</v>
      </c>
    </row>
    <row r="1917" spans="1:14" ht="15" customHeight="1">
      <c r="A1917" s="6">
        <f t="shared" si="30"/>
        <v>1912</v>
      </c>
      <c r="C1917" s="160"/>
      <c r="D1917" s="160"/>
      <c r="L1917" s="6">
        <f>[1]PEMBERKASAN!$I1917-[1]PEMBERKASAN!$J1917-[1]PEMBERKASAN!$K1917</f>
        <v>0</v>
      </c>
      <c r="N1917" s="6">
        <f>[1]PEMBERKASAN!$L1917-[1]PEMBERKASAN!$M1917</f>
        <v>0</v>
      </c>
    </row>
    <row r="1918" spans="1:14" ht="15" customHeight="1">
      <c r="A1918" s="6">
        <f t="shared" si="30"/>
        <v>1913</v>
      </c>
      <c r="C1918" s="160"/>
      <c r="D1918" s="160"/>
      <c r="L1918" s="6">
        <f>[1]PEMBERKASAN!$I1918-[1]PEMBERKASAN!$J1918-[1]PEMBERKASAN!$K1918</f>
        <v>0</v>
      </c>
      <c r="N1918" s="6">
        <f>[1]PEMBERKASAN!$L1918-[1]PEMBERKASAN!$M1918</f>
        <v>0</v>
      </c>
    </row>
    <row r="1919" spans="1:14" ht="15" customHeight="1">
      <c r="A1919" s="6">
        <f t="shared" si="30"/>
        <v>1914</v>
      </c>
      <c r="C1919" s="160"/>
      <c r="D1919" s="160"/>
      <c r="L1919" s="6">
        <f>[1]PEMBERKASAN!$I1919-[1]PEMBERKASAN!$J1919-[1]PEMBERKASAN!$K1919</f>
        <v>0</v>
      </c>
      <c r="N1919" s="6">
        <f>[1]PEMBERKASAN!$L1919-[1]PEMBERKASAN!$M1919</f>
        <v>0</v>
      </c>
    </row>
    <row r="1920" spans="1:14" ht="15" customHeight="1">
      <c r="A1920" s="6">
        <f t="shared" si="30"/>
        <v>1915</v>
      </c>
      <c r="C1920" s="160"/>
      <c r="D1920" s="160"/>
      <c r="L1920" s="6">
        <f>[1]PEMBERKASAN!$I1920-[1]PEMBERKASAN!$J1920-[1]PEMBERKASAN!$K1920</f>
        <v>0</v>
      </c>
      <c r="N1920" s="6">
        <f>[1]PEMBERKASAN!$L1920-[1]PEMBERKASAN!$M1920</f>
        <v>0</v>
      </c>
    </row>
    <row r="1921" spans="1:14" ht="15" customHeight="1">
      <c r="A1921" s="6">
        <f t="shared" si="30"/>
        <v>1916</v>
      </c>
      <c r="C1921" s="160"/>
      <c r="D1921" s="160"/>
      <c r="L1921" s="6">
        <f>[1]PEMBERKASAN!$I1921-[1]PEMBERKASAN!$J1921-[1]PEMBERKASAN!$K1921</f>
        <v>0</v>
      </c>
      <c r="N1921" s="6">
        <f>[1]PEMBERKASAN!$L1921-[1]PEMBERKASAN!$M1921</f>
        <v>0</v>
      </c>
    </row>
    <row r="1922" spans="1:14" ht="15" customHeight="1">
      <c r="A1922" s="6">
        <f t="shared" si="30"/>
        <v>1917</v>
      </c>
      <c r="C1922" s="160"/>
      <c r="D1922" s="160"/>
      <c r="L1922" s="6">
        <f>[1]PEMBERKASAN!$I1922-[1]PEMBERKASAN!$J1922-[1]PEMBERKASAN!$K1922</f>
        <v>0</v>
      </c>
      <c r="N1922" s="6">
        <f>[1]PEMBERKASAN!$L1922-[1]PEMBERKASAN!$M1922</f>
        <v>0</v>
      </c>
    </row>
    <row r="1923" spans="1:14" ht="15" customHeight="1">
      <c r="A1923" s="6">
        <f t="shared" si="30"/>
        <v>1918</v>
      </c>
      <c r="C1923" s="160"/>
      <c r="D1923" s="160"/>
      <c r="L1923" s="6">
        <f>[1]PEMBERKASAN!$I1923-[1]PEMBERKASAN!$J1923-[1]PEMBERKASAN!$K1923</f>
        <v>0</v>
      </c>
      <c r="N1923" s="6">
        <f>[1]PEMBERKASAN!$L1923-[1]PEMBERKASAN!$M1923</f>
        <v>0</v>
      </c>
    </row>
    <row r="1924" spans="1:14" ht="15" customHeight="1">
      <c r="A1924" s="6">
        <f t="shared" si="30"/>
        <v>1919</v>
      </c>
      <c r="C1924" s="160"/>
      <c r="D1924" s="160"/>
      <c r="L1924" s="6">
        <f>[1]PEMBERKASAN!$I1924-[1]PEMBERKASAN!$J1924-[1]PEMBERKASAN!$K1924</f>
        <v>0</v>
      </c>
      <c r="N1924" s="6">
        <f>[1]PEMBERKASAN!$L1924-[1]PEMBERKASAN!$M1924</f>
        <v>0</v>
      </c>
    </row>
    <row r="1925" spans="1:14" ht="15" customHeight="1">
      <c r="A1925" s="6">
        <f t="shared" si="30"/>
        <v>1920</v>
      </c>
      <c r="C1925" s="160"/>
      <c r="D1925" s="160"/>
      <c r="L1925" s="6">
        <f>[1]PEMBERKASAN!$I1925-[1]PEMBERKASAN!$J1925-[1]PEMBERKASAN!$K1925</f>
        <v>0</v>
      </c>
      <c r="N1925" s="6">
        <f>[1]PEMBERKASAN!$L1925-[1]PEMBERKASAN!$M1925</f>
        <v>0</v>
      </c>
    </row>
    <row r="1926" spans="1:14" ht="15" customHeight="1">
      <c r="A1926" s="6">
        <f t="shared" si="30"/>
        <v>1921</v>
      </c>
      <c r="C1926" s="160"/>
      <c r="D1926" s="160"/>
      <c r="L1926" s="6">
        <f>[1]PEMBERKASAN!$I1926-[1]PEMBERKASAN!$J1926-[1]PEMBERKASAN!$K1926</f>
        <v>0</v>
      </c>
      <c r="N1926" s="6">
        <f>[1]PEMBERKASAN!$L1926-[1]PEMBERKASAN!$M1926</f>
        <v>0</v>
      </c>
    </row>
    <row r="1927" spans="1:14" ht="15" customHeight="1">
      <c r="A1927" s="6">
        <f t="shared" si="30"/>
        <v>1922</v>
      </c>
      <c r="C1927" s="160"/>
      <c r="D1927" s="160"/>
      <c r="L1927" s="6">
        <f>[1]PEMBERKASAN!$I1927-[1]PEMBERKASAN!$J1927-[1]PEMBERKASAN!$K1927</f>
        <v>0</v>
      </c>
      <c r="N1927" s="6">
        <f>[1]PEMBERKASAN!$L1927-[1]PEMBERKASAN!$M1927</f>
        <v>0</v>
      </c>
    </row>
    <row r="1928" spans="1:14" ht="15" customHeight="1">
      <c r="A1928" s="6">
        <f t="shared" si="30"/>
        <v>1923</v>
      </c>
      <c r="C1928" s="160"/>
      <c r="D1928" s="160"/>
      <c r="L1928" s="6">
        <f>[1]PEMBERKASAN!$I1928-[1]PEMBERKASAN!$J1928-[1]PEMBERKASAN!$K1928</f>
        <v>0</v>
      </c>
      <c r="N1928" s="6">
        <f>[1]PEMBERKASAN!$L1928-[1]PEMBERKASAN!$M1928</f>
        <v>0</v>
      </c>
    </row>
    <row r="1929" spans="1:14" ht="15" customHeight="1">
      <c r="A1929" s="6">
        <f t="shared" si="30"/>
        <v>1924</v>
      </c>
      <c r="C1929" s="160"/>
      <c r="D1929" s="160"/>
      <c r="L1929" s="6">
        <f>[1]PEMBERKASAN!$I1929-[1]PEMBERKASAN!$J1929-[1]PEMBERKASAN!$K1929</f>
        <v>0</v>
      </c>
      <c r="N1929" s="6">
        <f>[1]PEMBERKASAN!$L1929-[1]PEMBERKASAN!$M1929</f>
        <v>0</v>
      </c>
    </row>
    <row r="1930" spans="1:14" ht="15" customHeight="1">
      <c r="A1930" s="6">
        <f t="shared" si="30"/>
        <v>1925</v>
      </c>
      <c r="C1930" s="160"/>
      <c r="D1930" s="160"/>
      <c r="L1930" s="6">
        <f>[1]PEMBERKASAN!$I1930-[1]PEMBERKASAN!$J1930-[1]PEMBERKASAN!$K1930</f>
        <v>0</v>
      </c>
      <c r="N1930" s="6">
        <f>[1]PEMBERKASAN!$L1930-[1]PEMBERKASAN!$M1930</f>
        <v>0</v>
      </c>
    </row>
    <row r="1931" spans="1:14" ht="15" customHeight="1">
      <c r="A1931" s="6">
        <f t="shared" si="30"/>
        <v>1926</v>
      </c>
      <c r="C1931" s="160"/>
      <c r="D1931" s="160"/>
      <c r="L1931" s="6">
        <f>[1]PEMBERKASAN!$I1931-[1]PEMBERKASAN!$J1931-[1]PEMBERKASAN!$K1931</f>
        <v>0</v>
      </c>
      <c r="N1931" s="6">
        <f>[1]PEMBERKASAN!$L1931-[1]PEMBERKASAN!$M1931</f>
        <v>0</v>
      </c>
    </row>
    <row r="1932" spans="1:14" ht="15" customHeight="1">
      <c r="A1932" s="6">
        <f t="shared" si="30"/>
        <v>1927</v>
      </c>
      <c r="C1932" s="160"/>
      <c r="D1932" s="160"/>
      <c r="L1932" s="6">
        <f>[1]PEMBERKASAN!$I1932-[1]PEMBERKASAN!$J1932-[1]PEMBERKASAN!$K1932</f>
        <v>0</v>
      </c>
      <c r="N1932" s="6">
        <f>[1]PEMBERKASAN!$L1932-[1]PEMBERKASAN!$M1932</f>
        <v>0</v>
      </c>
    </row>
    <row r="1933" spans="1:14" ht="15" customHeight="1">
      <c r="A1933" s="6">
        <f t="shared" si="30"/>
        <v>1928</v>
      </c>
      <c r="C1933" s="160"/>
      <c r="D1933" s="160"/>
      <c r="L1933" s="6">
        <f>[1]PEMBERKASAN!$I1933-[1]PEMBERKASAN!$J1933-[1]PEMBERKASAN!$K1933</f>
        <v>0</v>
      </c>
      <c r="N1933" s="6">
        <f>[1]PEMBERKASAN!$L1933-[1]PEMBERKASAN!$M1933</f>
        <v>0</v>
      </c>
    </row>
    <row r="1934" spans="1:14" ht="15" customHeight="1">
      <c r="A1934" s="6">
        <f t="shared" si="30"/>
        <v>1929</v>
      </c>
      <c r="C1934" s="160"/>
      <c r="D1934" s="160"/>
      <c r="L1934" s="6">
        <f>[1]PEMBERKASAN!$I1934-[1]PEMBERKASAN!$J1934-[1]PEMBERKASAN!$K1934</f>
        <v>0</v>
      </c>
      <c r="N1934" s="6">
        <f>[1]PEMBERKASAN!$L1934-[1]PEMBERKASAN!$M1934</f>
        <v>0</v>
      </c>
    </row>
    <row r="1935" spans="1:14" ht="15" customHeight="1">
      <c r="A1935" s="6">
        <f t="shared" si="30"/>
        <v>1930</v>
      </c>
      <c r="C1935" s="160"/>
      <c r="D1935" s="160"/>
      <c r="L1935" s="6">
        <f>[1]PEMBERKASAN!$I1935-[1]PEMBERKASAN!$J1935-[1]PEMBERKASAN!$K1935</f>
        <v>0</v>
      </c>
      <c r="N1935" s="6">
        <f>[1]PEMBERKASAN!$L1935-[1]PEMBERKASAN!$M1935</f>
        <v>0</v>
      </c>
    </row>
    <row r="1936" spans="1:14" ht="15" customHeight="1">
      <c r="A1936" s="6">
        <f t="shared" si="30"/>
        <v>1931</v>
      </c>
      <c r="C1936" s="160"/>
      <c r="D1936" s="160"/>
      <c r="L1936" s="6">
        <f>[1]PEMBERKASAN!$I1936-[1]PEMBERKASAN!$J1936-[1]PEMBERKASAN!$K1936</f>
        <v>0</v>
      </c>
      <c r="N1936" s="6">
        <f>[1]PEMBERKASAN!$L1936-[1]PEMBERKASAN!$M1936</f>
        <v>0</v>
      </c>
    </row>
    <row r="1937" spans="1:14" ht="15" customHeight="1">
      <c r="A1937" s="6">
        <f t="shared" si="30"/>
        <v>1932</v>
      </c>
      <c r="L1937" s="6">
        <f>[1]PEMBERKASAN!$I1937-[1]PEMBERKASAN!$J1937-[1]PEMBERKASAN!$K1937</f>
        <v>0</v>
      </c>
      <c r="N1937" s="6">
        <f>[1]PEMBERKASAN!$L1937-[1]PEMBERKASAN!$M1937</f>
        <v>0</v>
      </c>
    </row>
    <row r="1938" spans="1:14" ht="15" customHeight="1">
      <c r="A1938" s="6">
        <f t="shared" si="30"/>
        <v>1933</v>
      </c>
      <c r="L1938" s="6">
        <f>[1]PEMBERKASAN!$I1938-[1]PEMBERKASAN!$J1938-[1]PEMBERKASAN!$K1938</f>
        <v>0</v>
      </c>
      <c r="N1938" s="6">
        <f>[1]PEMBERKASAN!$L1938-[1]PEMBERKASAN!$M1938</f>
        <v>0</v>
      </c>
    </row>
    <row r="1939" spans="1:14" ht="15" customHeight="1">
      <c r="A1939" s="6">
        <f t="shared" si="30"/>
        <v>1934</v>
      </c>
      <c r="L1939" s="6">
        <f>[1]PEMBERKASAN!$I1939-[1]PEMBERKASAN!$J1939-[1]PEMBERKASAN!$K1939</f>
        <v>0</v>
      </c>
      <c r="N1939" s="6">
        <f>[1]PEMBERKASAN!$L1939-[1]PEMBERKASAN!$M1939</f>
        <v>0</v>
      </c>
    </row>
    <row r="1940" spans="1:14" ht="15" customHeight="1">
      <c r="A1940" s="6">
        <f t="shared" si="30"/>
        <v>1935</v>
      </c>
      <c r="L1940" s="6">
        <f>[1]PEMBERKASAN!$I1940-[1]PEMBERKASAN!$J1940-[1]PEMBERKASAN!$K1940</f>
        <v>0</v>
      </c>
      <c r="N1940" s="6">
        <f>[1]PEMBERKASAN!$L1940-[1]PEMBERKASAN!$M1940</f>
        <v>0</v>
      </c>
    </row>
    <row r="1941" spans="1:14" ht="15" customHeight="1">
      <c r="A1941" s="6">
        <f t="shared" si="30"/>
        <v>1936</v>
      </c>
      <c r="L1941" s="6">
        <f>[1]PEMBERKASAN!$I1941-[1]PEMBERKASAN!$J1941-[1]PEMBERKASAN!$K1941</f>
        <v>0</v>
      </c>
      <c r="N1941" s="6">
        <f>[1]PEMBERKASAN!$L1941-[1]PEMBERKASAN!$M1941</f>
        <v>0</v>
      </c>
    </row>
    <row r="1942" spans="1:14" ht="15" customHeight="1">
      <c r="A1942" s="6">
        <f t="shared" si="30"/>
        <v>1937</v>
      </c>
      <c r="L1942" s="6">
        <f>[1]PEMBERKASAN!$I1942-[1]PEMBERKASAN!$J1942-[1]PEMBERKASAN!$K1942</f>
        <v>0</v>
      </c>
      <c r="N1942" s="6">
        <f>[1]PEMBERKASAN!$L1942-[1]PEMBERKASAN!$M1942</f>
        <v>0</v>
      </c>
    </row>
    <row r="1943" spans="1:14" ht="15" customHeight="1">
      <c r="A1943" s="6">
        <f t="shared" si="30"/>
        <v>1938</v>
      </c>
      <c r="L1943" s="6">
        <f>[1]PEMBERKASAN!$I1943-[1]PEMBERKASAN!$J1943-[1]PEMBERKASAN!$K1943</f>
        <v>0</v>
      </c>
      <c r="N1943" s="6">
        <f>[1]PEMBERKASAN!$L1943-[1]PEMBERKASAN!$M1943</f>
        <v>0</v>
      </c>
    </row>
    <row r="1944" spans="1:14" ht="15" customHeight="1">
      <c r="A1944" s="6">
        <f t="shared" si="30"/>
        <v>1939</v>
      </c>
      <c r="L1944" s="6">
        <f>[1]PEMBERKASAN!$I1944-[1]PEMBERKASAN!$J1944-[1]PEMBERKASAN!$K1944</f>
        <v>0</v>
      </c>
      <c r="N1944" s="6">
        <f>[1]PEMBERKASAN!$L1944-[1]PEMBERKASAN!$M1944</f>
        <v>0</v>
      </c>
    </row>
    <row r="1945" spans="1:14" ht="15" customHeight="1">
      <c r="A1945" s="6">
        <f t="shared" si="30"/>
        <v>1940</v>
      </c>
      <c r="L1945" s="6">
        <f>[1]PEMBERKASAN!$I1945-[1]PEMBERKASAN!$J1945-[1]PEMBERKASAN!$K1945</f>
        <v>0</v>
      </c>
      <c r="N1945" s="6">
        <f>[1]PEMBERKASAN!$L1945-[1]PEMBERKASAN!$M1945</f>
        <v>0</v>
      </c>
    </row>
    <row r="1946" spans="1:14" ht="15" customHeight="1">
      <c r="A1946" s="6">
        <f t="shared" si="30"/>
        <v>1941</v>
      </c>
      <c r="L1946" s="6">
        <f>[1]PEMBERKASAN!$I1946-[1]PEMBERKASAN!$J1946-[1]PEMBERKASAN!$K1946</f>
        <v>0</v>
      </c>
      <c r="N1946" s="6">
        <f>[1]PEMBERKASAN!$L1946-[1]PEMBERKASAN!$M1946</f>
        <v>0</v>
      </c>
    </row>
    <row r="1947" spans="1:14" ht="15" customHeight="1">
      <c r="A1947" s="6">
        <f t="shared" si="30"/>
        <v>1942</v>
      </c>
      <c r="L1947" s="6">
        <f>[1]PEMBERKASAN!$I1947-[1]PEMBERKASAN!$J1947-[1]PEMBERKASAN!$K1947</f>
        <v>0</v>
      </c>
      <c r="N1947" s="6">
        <f>[1]PEMBERKASAN!$L1947-[1]PEMBERKASAN!$M1947</f>
        <v>0</v>
      </c>
    </row>
    <row r="1948" spans="1:14" ht="15" customHeight="1">
      <c r="A1948" s="6">
        <f t="shared" si="30"/>
        <v>1943</v>
      </c>
      <c r="L1948" s="6">
        <f>[1]PEMBERKASAN!$I1948-[1]PEMBERKASAN!$J1948-[1]PEMBERKASAN!$K1948</f>
        <v>0</v>
      </c>
      <c r="N1948" s="6">
        <f>[1]PEMBERKASAN!$L1948-[1]PEMBERKASAN!$M1948</f>
        <v>0</v>
      </c>
    </row>
    <row r="1949" spans="1:14" ht="15" customHeight="1">
      <c r="A1949" s="6">
        <f t="shared" si="30"/>
        <v>1944</v>
      </c>
      <c r="L1949" s="6">
        <f>[1]PEMBERKASAN!$I1949-[1]PEMBERKASAN!$J1949-[1]PEMBERKASAN!$K1949</f>
        <v>0</v>
      </c>
      <c r="N1949" s="6">
        <f>[1]PEMBERKASAN!$L1949-[1]PEMBERKASAN!$M1949</f>
        <v>0</v>
      </c>
    </row>
    <row r="1950" spans="1:14" ht="15" customHeight="1">
      <c r="A1950" s="6">
        <f t="shared" si="30"/>
        <v>1945</v>
      </c>
      <c r="L1950" s="6">
        <f>[1]PEMBERKASAN!$I1950-[1]PEMBERKASAN!$J1950-[1]PEMBERKASAN!$K1950</f>
        <v>0</v>
      </c>
      <c r="N1950" s="6">
        <f>[1]PEMBERKASAN!$L1950-[1]PEMBERKASAN!$M1950</f>
        <v>0</v>
      </c>
    </row>
    <row r="1951" spans="1:14" ht="15" customHeight="1">
      <c r="A1951" s="6">
        <f t="shared" si="30"/>
        <v>1946</v>
      </c>
      <c r="L1951" s="6">
        <f>[1]PEMBERKASAN!$I1951-[1]PEMBERKASAN!$J1951-[1]PEMBERKASAN!$K1951</f>
        <v>0</v>
      </c>
      <c r="N1951" s="6">
        <f>[1]PEMBERKASAN!$L1951-[1]PEMBERKASAN!$M1951</f>
        <v>0</v>
      </c>
    </row>
    <row r="1952" spans="1:14" ht="15" customHeight="1">
      <c r="A1952" s="6">
        <f t="shared" si="30"/>
        <v>1947</v>
      </c>
      <c r="L1952" s="6">
        <f>[1]PEMBERKASAN!$I1952-[1]PEMBERKASAN!$J1952-[1]PEMBERKASAN!$K1952</f>
        <v>0</v>
      </c>
      <c r="N1952" s="6">
        <f>[1]PEMBERKASAN!$L1952-[1]PEMBERKASAN!$M1952</f>
        <v>0</v>
      </c>
    </row>
    <row r="1953" spans="1:14" ht="15" customHeight="1">
      <c r="A1953" s="6">
        <f t="shared" si="30"/>
        <v>1948</v>
      </c>
      <c r="L1953" s="6">
        <f>[1]PEMBERKASAN!$I1953-[1]PEMBERKASAN!$J1953-[1]PEMBERKASAN!$K1953</f>
        <v>0</v>
      </c>
      <c r="N1953" s="6">
        <f>[1]PEMBERKASAN!$L1953-[1]PEMBERKASAN!$M1953</f>
        <v>0</v>
      </c>
    </row>
    <row r="1954" spans="1:14" ht="15" customHeight="1">
      <c r="A1954" s="6">
        <f t="shared" si="30"/>
        <v>1949</v>
      </c>
      <c r="L1954" s="6">
        <f>[1]PEMBERKASAN!$I1954-[1]PEMBERKASAN!$J1954-[1]PEMBERKASAN!$K1954</f>
        <v>0</v>
      </c>
      <c r="N1954" s="6">
        <f>[1]PEMBERKASAN!$L1954-[1]PEMBERKASAN!$M1954</f>
        <v>0</v>
      </c>
    </row>
    <row r="1955" spans="1:14" ht="15" customHeight="1">
      <c r="A1955" s="6">
        <f t="shared" si="30"/>
        <v>1950</v>
      </c>
      <c r="L1955" s="6">
        <f>[1]PEMBERKASAN!$I1955-[1]PEMBERKASAN!$J1955-[1]PEMBERKASAN!$K1955</f>
        <v>0</v>
      </c>
      <c r="N1955" s="6">
        <f>[1]PEMBERKASAN!$L1955-[1]PEMBERKASAN!$M1955</f>
        <v>0</v>
      </c>
    </row>
    <row r="1956" spans="1:14" ht="15" customHeight="1">
      <c r="A1956" s="6">
        <f t="shared" si="30"/>
        <v>1951</v>
      </c>
      <c r="L1956" s="6">
        <f>[1]PEMBERKASAN!$I1956-[1]PEMBERKASAN!$J1956-[1]PEMBERKASAN!$K1956</f>
        <v>0</v>
      </c>
      <c r="N1956" s="6">
        <f>[1]PEMBERKASAN!$L1956-[1]PEMBERKASAN!$M1956</f>
        <v>0</v>
      </c>
    </row>
    <row r="1957" spans="1:14" ht="15" customHeight="1">
      <c r="A1957" s="6">
        <f t="shared" si="30"/>
        <v>1952</v>
      </c>
      <c r="L1957" s="6">
        <f>[1]PEMBERKASAN!$I1957-[1]PEMBERKASAN!$J1957-[1]PEMBERKASAN!$K1957</f>
        <v>0</v>
      </c>
      <c r="N1957" s="6">
        <f>[1]PEMBERKASAN!$L1957-[1]PEMBERKASAN!$M1957</f>
        <v>0</v>
      </c>
    </row>
    <row r="1958" spans="1:14" ht="15" customHeight="1">
      <c r="A1958" s="6">
        <f t="shared" si="30"/>
        <v>1953</v>
      </c>
      <c r="L1958" s="6">
        <f>[1]PEMBERKASAN!$I1958-[1]PEMBERKASAN!$J1958-[1]PEMBERKASAN!$K1958</f>
        <v>0</v>
      </c>
      <c r="N1958" s="6">
        <f>[1]PEMBERKASAN!$L1958-[1]PEMBERKASAN!$M1958</f>
        <v>0</v>
      </c>
    </row>
    <row r="1959" spans="1:14" ht="15" customHeight="1">
      <c r="A1959" s="6">
        <f t="shared" si="30"/>
        <v>1954</v>
      </c>
      <c r="L1959" s="6">
        <f>[1]PEMBERKASAN!$I1959-[1]PEMBERKASAN!$J1959-[1]PEMBERKASAN!$K1959</f>
        <v>0</v>
      </c>
      <c r="N1959" s="6">
        <f>[1]PEMBERKASAN!$L1959-[1]PEMBERKASAN!$M1959</f>
        <v>0</v>
      </c>
    </row>
    <row r="1960" spans="1:14" ht="15" customHeight="1">
      <c r="A1960" s="6">
        <f t="shared" si="30"/>
        <v>1955</v>
      </c>
      <c r="L1960" s="6">
        <f>[1]PEMBERKASAN!$I1960-[1]PEMBERKASAN!$J1960-[1]PEMBERKASAN!$K1960</f>
        <v>0</v>
      </c>
      <c r="N1960" s="6">
        <f>[1]PEMBERKASAN!$L1960-[1]PEMBERKASAN!$M1960</f>
        <v>0</v>
      </c>
    </row>
    <row r="1961" spans="1:14" ht="15" customHeight="1">
      <c r="A1961" s="6">
        <f t="shared" si="30"/>
        <v>1956</v>
      </c>
      <c r="L1961" s="6">
        <f>[1]PEMBERKASAN!$I1961-[1]PEMBERKASAN!$J1961-[1]PEMBERKASAN!$K1961</f>
        <v>0</v>
      </c>
      <c r="N1961" s="6">
        <f>[1]PEMBERKASAN!$L1961-[1]PEMBERKASAN!$M1961</f>
        <v>0</v>
      </c>
    </row>
    <row r="1962" spans="1:14" ht="15" customHeight="1">
      <c r="A1962" s="6">
        <f t="shared" si="30"/>
        <v>1957</v>
      </c>
      <c r="L1962" s="6">
        <f>[1]PEMBERKASAN!$I1962-[1]PEMBERKASAN!$J1962-[1]PEMBERKASAN!$K1962</f>
        <v>0</v>
      </c>
      <c r="N1962" s="6">
        <f>[1]PEMBERKASAN!$L1962-[1]PEMBERKASAN!$M1962</f>
        <v>0</v>
      </c>
    </row>
    <row r="1963" spans="1:14" ht="15" customHeight="1">
      <c r="A1963" s="6">
        <f t="shared" si="30"/>
        <v>1958</v>
      </c>
      <c r="L1963" s="6">
        <f>[1]PEMBERKASAN!$I1963-[1]PEMBERKASAN!$J1963-[1]PEMBERKASAN!$K1963</f>
        <v>0</v>
      </c>
      <c r="N1963" s="6">
        <f>[1]PEMBERKASAN!$L1963-[1]PEMBERKASAN!$M1963</f>
        <v>0</v>
      </c>
    </row>
    <row r="1964" spans="1:14" ht="15" customHeight="1">
      <c r="A1964" s="6">
        <f t="shared" si="30"/>
        <v>1959</v>
      </c>
      <c r="L1964" s="6">
        <f>[1]PEMBERKASAN!$I1964-[1]PEMBERKASAN!$J1964-[1]PEMBERKASAN!$K1964</f>
        <v>0</v>
      </c>
      <c r="N1964" s="6">
        <f>[1]PEMBERKASAN!$L1964-[1]PEMBERKASAN!$M1964</f>
        <v>0</v>
      </c>
    </row>
    <row r="1965" spans="1:14" ht="15" customHeight="1">
      <c r="A1965" s="6">
        <f t="shared" ref="A1965:A2028" si="31">A1964+1</f>
        <v>1960</v>
      </c>
      <c r="L1965" s="6">
        <f>[1]PEMBERKASAN!$I1965-[1]PEMBERKASAN!$J1965-[1]PEMBERKASAN!$K1965</f>
        <v>0</v>
      </c>
      <c r="N1965" s="6">
        <f>[1]PEMBERKASAN!$L1965-[1]PEMBERKASAN!$M1965</f>
        <v>0</v>
      </c>
    </row>
    <row r="1966" spans="1:14" ht="15" customHeight="1">
      <c r="A1966" s="6">
        <f t="shared" si="31"/>
        <v>1961</v>
      </c>
      <c r="L1966" s="6">
        <f>[1]PEMBERKASAN!$I1966-[1]PEMBERKASAN!$J1966-[1]PEMBERKASAN!$K1966</f>
        <v>0</v>
      </c>
      <c r="N1966" s="6">
        <f>[1]PEMBERKASAN!$L1966-[1]PEMBERKASAN!$M1966</f>
        <v>0</v>
      </c>
    </row>
    <row r="1967" spans="1:14" ht="15" customHeight="1">
      <c r="A1967" s="6">
        <f t="shared" si="31"/>
        <v>1962</v>
      </c>
      <c r="L1967" s="6">
        <f>[1]PEMBERKASAN!$I1967-[1]PEMBERKASAN!$J1967-[1]PEMBERKASAN!$K1967</f>
        <v>0</v>
      </c>
      <c r="N1967" s="6">
        <f>[1]PEMBERKASAN!$L1967-[1]PEMBERKASAN!$M1967</f>
        <v>0</v>
      </c>
    </row>
    <row r="1968" spans="1:14" ht="15" customHeight="1">
      <c r="A1968" s="6">
        <f t="shared" si="31"/>
        <v>1963</v>
      </c>
      <c r="L1968" s="6">
        <f>[1]PEMBERKASAN!$I1968-[1]PEMBERKASAN!$J1968-[1]PEMBERKASAN!$K1968</f>
        <v>0</v>
      </c>
      <c r="N1968" s="6">
        <f>[1]PEMBERKASAN!$L1968-[1]PEMBERKASAN!$M1968</f>
        <v>0</v>
      </c>
    </row>
    <row r="1969" spans="1:14" ht="15" customHeight="1">
      <c r="A1969" s="6">
        <f t="shared" si="31"/>
        <v>1964</v>
      </c>
      <c r="L1969" s="6">
        <f>[1]PEMBERKASAN!$I1969-[1]PEMBERKASAN!$J1969-[1]PEMBERKASAN!$K1969</f>
        <v>0</v>
      </c>
      <c r="N1969" s="6">
        <f>[1]PEMBERKASAN!$L1969-[1]PEMBERKASAN!$M1969</f>
        <v>0</v>
      </c>
    </row>
    <row r="1970" spans="1:14" ht="15" customHeight="1">
      <c r="A1970" s="6">
        <f t="shared" si="31"/>
        <v>1965</v>
      </c>
      <c r="L1970" s="6">
        <f>[1]PEMBERKASAN!$I1970-[1]PEMBERKASAN!$J1970-[1]PEMBERKASAN!$K1970</f>
        <v>0</v>
      </c>
      <c r="N1970" s="6">
        <f>[1]PEMBERKASAN!$L1970-[1]PEMBERKASAN!$M1970</f>
        <v>0</v>
      </c>
    </row>
    <row r="1971" spans="1:14" ht="15" customHeight="1">
      <c r="A1971" s="6">
        <f t="shared" si="31"/>
        <v>1966</v>
      </c>
      <c r="L1971" s="6">
        <f>[1]PEMBERKASAN!$I1971-[1]PEMBERKASAN!$J1971-[1]PEMBERKASAN!$K1971</f>
        <v>0</v>
      </c>
      <c r="N1971" s="6">
        <f>[1]PEMBERKASAN!$L1971-[1]PEMBERKASAN!$M1971</f>
        <v>0</v>
      </c>
    </row>
    <row r="1972" spans="1:14" ht="15" customHeight="1">
      <c r="A1972" s="6">
        <f t="shared" si="31"/>
        <v>1967</v>
      </c>
      <c r="L1972" s="6">
        <f>[1]PEMBERKASAN!$I1972-[1]PEMBERKASAN!$J1972-[1]PEMBERKASAN!$K1972</f>
        <v>0</v>
      </c>
      <c r="N1972" s="6">
        <f>[1]PEMBERKASAN!$L1972-[1]PEMBERKASAN!$M1972</f>
        <v>0</v>
      </c>
    </row>
    <row r="1973" spans="1:14" ht="15" customHeight="1">
      <c r="A1973" s="6">
        <f t="shared" si="31"/>
        <v>1968</v>
      </c>
      <c r="L1973" s="6">
        <f>[1]PEMBERKASAN!$I1973-[1]PEMBERKASAN!$J1973-[1]PEMBERKASAN!$K1973</f>
        <v>0</v>
      </c>
      <c r="N1973" s="6">
        <f>[1]PEMBERKASAN!$L1973-[1]PEMBERKASAN!$M1973</f>
        <v>0</v>
      </c>
    </row>
    <row r="1974" spans="1:14" ht="15" customHeight="1">
      <c r="A1974" s="6">
        <f t="shared" si="31"/>
        <v>1969</v>
      </c>
      <c r="L1974" s="6">
        <f>[1]PEMBERKASAN!$I1974-[1]PEMBERKASAN!$J1974-[1]PEMBERKASAN!$K1974</f>
        <v>0</v>
      </c>
      <c r="N1974" s="6">
        <f>[1]PEMBERKASAN!$L1974-[1]PEMBERKASAN!$M1974</f>
        <v>0</v>
      </c>
    </row>
    <row r="1975" spans="1:14" ht="15" customHeight="1">
      <c r="A1975" s="6">
        <f t="shared" si="31"/>
        <v>1970</v>
      </c>
      <c r="L1975" s="6">
        <f>[1]PEMBERKASAN!$I1975-[1]PEMBERKASAN!$J1975-[1]PEMBERKASAN!$K1975</f>
        <v>0</v>
      </c>
      <c r="N1975" s="6">
        <f>[1]PEMBERKASAN!$L1975-[1]PEMBERKASAN!$M1975</f>
        <v>0</v>
      </c>
    </row>
    <row r="1976" spans="1:14" ht="15" customHeight="1">
      <c r="A1976" s="6">
        <f t="shared" si="31"/>
        <v>1971</v>
      </c>
      <c r="L1976" s="6">
        <f>[1]PEMBERKASAN!$I1976-[1]PEMBERKASAN!$J1976-[1]PEMBERKASAN!$K1976</f>
        <v>0</v>
      </c>
      <c r="N1976" s="6">
        <f>[1]PEMBERKASAN!$L1976-[1]PEMBERKASAN!$M1976</f>
        <v>0</v>
      </c>
    </row>
    <row r="1977" spans="1:14" ht="15" customHeight="1">
      <c r="A1977" s="6">
        <f t="shared" si="31"/>
        <v>1972</v>
      </c>
      <c r="L1977" s="6">
        <f>[1]PEMBERKASAN!$I1977-[1]PEMBERKASAN!$J1977-[1]PEMBERKASAN!$K1977</f>
        <v>0</v>
      </c>
      <c r="N1977" s="6">
        <f>[1]PEMBERKASAN!$L1977-[1]PEMBERKASAN!$M1977</f>
        <v>0</v>
      </c>
    </row>
    <row r="1978" spans="1:14" ht="15" customHeight="1">
      <c r="A1978" s="6">
        <f t="shared" si="31"/>
        <v>1973</v>
      </c>
      <c r="L1978" s="6">
        <f>[1]PEMBERKASAN!$I1978-[1]PEMBERKASAN!$J1978-[1]PEMBERKASAN!$K1978</f>
        <v>0</v>
      </c>
      <c r="N1978" s="6">
        <f>[1]PEMBERKASAN!$L1978-[1]PEMBERKASAN!$M1978</f>
        <v>0</v>
      </c>
    </row>
    <row r="1979" spans="1:14" ht="15" customHeight="1">
      <c r="A1979" s="6">
        <f t="shared" si="31"/>
        <v>1974</v>
      </c>
      <c r="L1979" s="6">
        <f>[1]PEMBERKASAN!$I1979-[1]PEMBERKASAN!$J1979-[1]PEMBERKASAN!$K1979</f>
        <v>0</v>
      </c>
      <c r="N1979" s="6">
        <f>[1]PEMBERKASAN!$L1979-[1]PEMBERKASAN!$M1979</f>
        <v>0</v>
      </c>
    </row>
    <row r="1980" spans="1:14" ht="15" customHeight="1">
      <c r="A1980" s="6">
        <f t="shared" si="31"/>
        <v>1975</v>
      </c>
      <c r="L1980" s="6">
        <f>[1]PEMBERKASAN!$I1980-[1]PEMBERKASAN!$J1980-[1]PEMBERKASAN!$K1980</f>
        <v>0</v>
      </c>
      <c r="N1980" s="6">
        <f>[1]PEMBERKASAN!$L1980-[1]PEMBERKASAN!$M1980</f>
        <v>0</v>
      </c>
    </row>
    <row r="1981" spans="1:14" ht="15" customHeight="1">
      <c r="A1981" s="6">
        <f t="shared" si="31"/>
        <v>1976</v>
      </c>
      <c r="L1981" s="6">
        <f>[1]PEMBERKASAN!$I1981-[1]PEMBERKASAN!$J1981-[1]PEMBERKASAN!$K1981</f>
        <v>0</v>
      </c>
      <c r="N1981" s="6">
        <f>[1]PEMBERKASAN!$L1981-[1]PEMBERKASAN!$M1981</f>
        <v>0</v>
      </c>
    </row>
    <row r="1982" spans="1:14" ht="15" customHeight="1">
      <c r="A1982" s="6">
        <f t="shared" si="31"/>
        <v>1977</v>
      </c>
      <c r="L1982" s="6">
        <f>[1]PEMBERKASAN!$I1982-[1]PEMBERKASAN!$J1982-[1]PEMBERKASAN!$K1982</f>
        <v>0</v>
      </c>
      <c r="N1982" s="6">
        <f>[1]PEMBERKASAN!$L1982-[1]PEMBERKASAN!$M1982</f>
        <v>0</v>
      </c>
    </row>
    <row r="1983" spans="1:14" ht="15" customHeight="1">
      <c r="A1983" s="6">
        <f t="shared" si="31"/>
        <v>1978</v>
      </c>
      <c r="L1983" s="6">
        <f>[1]PEMBERKASAN!$I1983-[1]PEMBERKASAN!$J1983-[1]PEMBERKASAN!$K1983</f>
        <v>0</v>
      </c>
      <c r="N1983" s="6">
        <f>[1]PEMBERKASAN!$L1983-[1]PEMBERKASAN!$M1983</f>
        <v>0</v>
      </c>
    </row>
    <row r="1984" spans="1:14" ht="15" customHeight="1">
      <c r="A1984" s="6">
        <f t="shared" si="31"/>
        <v>1979</v>
      </c>
      <c r="L1984" s="6">
        <f>[1]PEMBERKASAN!$I1984-[1]PEMBERKASAN!$J1984-[1]PEMBERKASAN!$K1984</f>
        <v>0</v>
      </c>
      <c r="N1984" s="6">
        <f>[1]PEMBERKASAN!$L1984-[1]PEMBERKASAN!$M1984</f>
        <v>0</v>
      </c>
    </row>
    <row r="1985" spans="1:14" ht="15" customHeight="1">
      <c r="A1985" s="6">
        <f t="shared" si="31"/>
        <v>1980</v>
      </c>
      <c r="L1985" s="6">
        <f>[1]PEMBERKASAN!$I1985-[1]PEMBERKASAN!$J1985-[1]PEMBERKASAN!$K1985</f>
        <v>0</v>
      </c>
      <c r="N1985" s="6">
        <f>[1]PEMBERKASAN!$L1985-[1]PEMBERKASAN!$M1985</f>
        <v>0</v>
      </c>
    </row>
    <row r="1986" spans="1:14" ht="15" customHeight="1">
      <c r="A1986" s="6">
        <f t="shared" si="31"/>
        <v>1981</v>
      </c>
      <c r="L1986" s="6">
        <f>[1]PEMBERKASAN!$I1986-[1]PEMBERKASAN!$J1986-[1]PEMBERKASAN!$K1986</f>
        <v>0</v>
      </c>
      <c r="N1986" s="6">
        <f>[1]PEMBERKASAN!$L1986-[1]PEMBERKASAN!$M1986</f>
        <v>0</v>
      </c>
    </row>
    <row r="1987" spans="1:14" ht="15" customHeight="1">
      <c r="A1987" s="6">
        <f t="shared" si="31"/>
        <v>1982</v>
      </c>
      <c r="L1987" s="6">
        <f>[1]PEMBERKASAN!$I1987-[1]PEMBERKASAN!$J1987-[1]PEMBERKASAN!$K1987</f>
        <v>0</v>
      </c>
      <c r="N1987" s="6">
        <f>[1]PEMBERKASAN!$L1987-[1]PEMBERKASAN!$M1987</f>
        <v>0</v>
      </c>
    </row>
    <row r="1988" spans="1:14" ht="15" customHeight="1">
      <c r="A1988" s="6">
        <f t="shared" si="31"/>
        <v>1983</v>
      </c>
      <c r="L1988" s="6">
        <f>[1]PEMBERKASAN!$I1988-[1]PEMBERKASAN!$J1988-[1]PEMBERKASAN!$K1988</f>
        <v>0</v>
      </c>
      <c r="N1988" s="6">
        <f>[1]PEMBERKASAN!$L1988-[1]PEMBERKASAN!$M1988</f>
        <v>0</v>
      </c>
    </row>
    <row r="1989" spans="1:14" ht="15" customHeight="1">
      <c r="A1989" s="6">
        <f t="shared" si="31"/>
        <v>1984</v>
      </c>
      <c r="L1989" s="6">
        <f>[1]PEMBERKASAN!$I1989-[1]PEMBERKASAN!$J1989-[1]PEMBERKASAN!$K1989</f>
        <v>0</v>
      </c>
      <c r="N1989" s="6">
        <f>[1]PEMBERKASAN!$L1989-[1]PEMBERKASAN!$M1989</f>
        <v>0</v>
      </c>
    </row>
    <row r="1990" spans="1:14" ht="15" customHeight="1">
      <c r="A1990" s="6">
        <f t="shared" si="31"/>
        <v>1985</v>
      </c>
      <c r="L1990" s="6">
        <f>[1]PEMBERKASAN!$I1990-[1]PEMBERKASAN!$J1990-[1]PEMBERKASAN!$K1990</f>
        <v>0</v>
      </c>
      <c r="N1990" s="6">
        <f>[1]PEMBERKASAN!$L1990-[1]PEMBERKASAN!$M1990</f>
        <v>0</v>
      </c>
    </row>
    <row r="1991" spans="1:14" ht="15" customHeight="1">
      <c r="A1991" s="6">
        <f t="shared" si="31"/>
        <v>1986</v>
      </c>
      <c r="L1991" s="6">
        <f>[1]PEMBERKASAN!$I1991-[1]PEMBERKASAN!$J1991-[1]PEMBERKASAN!$K1991</f>
        <v>0</v>
      </c>
      <c r="N1991" s="6">
        <f>[1]PEMBERKASAN!$L1991-[1]PEMBERKASAN!$M1991</f>
        <v>0</v>
      </c>
    </row>
    <row r="1992" spans="1:14" ht="15" customHeight="1">
      <c r="A1992" s="6">
        <f t="shared" si="31"/>
        <v>1987</v>
      </c>
      <c r="L1992" s="6">
        <f>[1]PEMBERKASAN!$I1992-[1]PEMBERKASAN!$J1992-[1]PEMBERKASAN!$K1992</f>
        <v>0</v>
      </c>
      <c r="N1992" s="6">
        <f>[1]PEMBERKASAN!$L1992-[1]PEMBERKASAN!$M1992</f>
        <v>0</v>
      </c>
    </row>
    <row r="1993" spans="1:14" ht="15" customHeight="1">
      <c r="A1993" s="6">
        <f t="shared" si="31"/>
        <v>1988</v>
      </c>
      <c r="L1993" s="6">
        <f>[1]PEMBERKASAN!$I1993-[1]PEMBERKASAN!$J1993-[1]PEMBERKASAN!$K1993</f>
        <v>0</v>
      </c>
      <c r="N1993" s="6">
        <f>[1]PEMBERKASAN!$L1993-[1]PEMBERKASAN!$M1993</f>
        <v>0</v>
      </c>
    </row>
    <row r="1994" spans="1:14" ht="15" customHeight="1">
      <c r="A1994" s="6">
        <f t="shared" si="31"/>
        <v>1989</v>
      </c>
      <c r="L1994" s="6">
        <f>[1]PEMBERKASAN!$I1994-[1]PEMBERKASAN!$J1994-[1]PEMBERKASAN!$K1994</f>
        <v>0</v>
      </c>
      <c r="N1994" s="6">
        <f>[1]PEMBERKASAN!$L1994-[1]PEMBERKASAN!$M1994</f>
        <v>0</v>
      </c>
    </row>
    <row r="1995" spans="1:14" ht="15" customHeight="1">
      <c r="A1995" s="6">
        <f t="shared" si="31"/>
        <v>1990</v>
      </c>
      <c r="L1995" s="6">
        <f>[1]PEMBERKASAN!$I1995-[1]PEMBERKASAN!$J1995-[1]PEMBERKASAN!$K1995</f>
        <v>0</v>
      </c>
      <c r="N1995" s="6">
        <f>[1]PEMBERKASAN!$L1995-[1]PEMBERKASAN!$M1995</f>
        <v>0</v>
      </c>
    </row>
    <row r="1996" spans="1:14" ht="15" customHeight="1">
      <c r="A1996" s="6">
        <f t="shared" si="31"/>
        <v>1991</v>
      </c>
      <c r="L1996" s="6">
        <f>[1]PEMBERKASAN!$I1996-[1]PEMBERKASAN!$J1996-[1]PEMBERKASAN!$K1996</f>
        <v>0</v>
      </c>
      <c r="N1996" s="6">
        <f>[1]PEMBERKASAN!$L1996-[1]PEMBERKASAN!$M1996</f>
        <v>0</v>
      </c>
    </row>
    <row r="1997" spans="1:14" ht="15" customHeight="1">
      <c r="A1997" s="6">
        <f t="shared" si="31"/>
        <v>1992</v>
      </c>
      <c r="L1997" s="6">
        <f>[1]PEMBERKASAN!$I1997-[1]PEMBERKASAN!$J1997-[1]PEMBERKASAN!$K1997</f>
        <v>0</v>
      </c>
      <c r="N1997" s="6">
        <f>[1]PEMBERKASAN!$L1997-[1]PEMBERKASAN!$M1997</f>
        <v>0</v>
      </c>
    </row>
    <row r="1998" spans="1:14" ht="15" customHeight="1">
      <c r="A1998" s="6">
        <f t="shared" si="31"/>
        <v>1993</v>
      </c>
      <c r="L1998" s="6">
        <f>[1]PEMBERKASAN!$I1998-[1]PEMBERKASAN!$J1998-[1]PEMBERKASAN!$K1998</f>
        <v>0</v>
      </c>
      <c r="N1998" s="6">
        <f>[1]PEMBERKASAN!$L1998-[1]PEMBERKASAN!$M1998</f>
        <v>0</v>
      </c>
    </row>
    <row r="1999" spans="1:14" ht="15" customHeight="1">
      <c r="A1999" s="6">
        <f t="shared" si="31"/>
        <v>1994</v>
      </c>
      <c r="L1999" s="6">
        <f>[1]PEMBERKASAN!$I1999-[1]PEMBERKASAN!$J1999-[1]PEMBERKASAN!$K1999</f>
        <v>0</v>
      </c>
      <c r="N1999" s="6">
        <f>[1]PEMBERKASAN!$L1999-[1]PEMBERKASAN!$M1999</f>
        <v>0</v>
      </c>
    </row>
    <row r="2000" spans="1:14" ht="15" customHeight="1">
      <c r="A2000" s="6">
        <f t="shared" si="31"/>
        <v>1995</v>
      </c>
      <c r="L2000" s="6">
        <f>[1]PEMBERKASAN!$I2000-[1]PEMBERKASAN!$J2000-[1]PEMBERKASAN!$K2000</f>
        <v>0</v>
      </c>
      <c r="N2000" s="6">
        <f>[1]PEMBERKASAN!$L2000-[1]PEMBERKASAN!$M2000</f>
        <v>0</v>
      </c>
    </row>
    <row r="2001" spans="1:14" ht="15" customHeight="1">
      <c r="A2001" s="6">
        <f t="shared" si="31"/>
        <v>1996</v>
      </c>
      <c r="L2001" s="6">
        <f>[1]PEMBERKASAN!$I2001-[1]PEMBERKASAN!$J2001-[1]PEMBERKASAN!$K2001</f>
        <v>0</v>
      </c>
      <c r="N2001" s="6">
        <f>[1]PEMBERKASAN!$L2001-[1]PEMBERKASAN!$M2001</f>
        <v>0</v>
      </c>
    </row>
    <row r="2002" spans="1:14" ht="15" customHeight="1">
      <c r="A2002" s="6">
        <f t="shared" si="31"/>
        <v>1997</v>
      </c>
      <c r="L2002" s="6">
        <f>[1]PEMBERKASAN!$I2002-[1]PEMBERKASAN!$J2002-[1]PEMBERKASAN!$K2002</f>
        <v>0</v>
      </c>
      <c r="N2002" s="6">
        <f>[1]PEMBERKASAN!$L2002-[1]PEMBERKASAN!$M2002</f>
        <v>0</v>
      </c>
    </row>
    <row r="2003" spans="1:14" ht="15" customHeight="1">
      <c r="A2003" s="6">
        <f t="shared" si="31"/>
        <v>1998</v>
      </c>
      <c r="L2003" s="6">
        <f>[1]PEMBERKASAN!$I2003-[1]PEMBERKASAN!$J2003-[1]PEMBERKASAN!$K2003</f>
        <v>0</v>
      </c>
      <c r="N2003" s="6">
        <f>[1]PEMBERKASAN!$L2003-[1]PEMBERKASAN!$M2003</f>
        <v>0</v>
      </c>
    </row>
    <row r="2004" spans="1:14" ht="15" customHeight="1">
      <c r="A2004" s="6">
        <f t="shared" si="31"/>
        <v>1999</v>
      </c>
      <c r="L2004" s="6">
        <f>[1]PEMBERKASAN!$I2004-[1]PEMBERKASAN!$J2004-[1]PEMBERKASAN!$K2004</f>
        <v>0</v>
      </c>
      <c r="N2004" s="6">
        <f>[1]PEMBERKASAN!$L2004-[1]PEMBERKASAN!$M2004</f>
        <v>0</v>
      </c>
    </row>
    <row r="2005" spans="1:14" ht="15" customHeight="1">
      <c r="A2005" s="6">
        <f t="shared" si="31"/>
        <v>2000</v>
      </c>
      <c r="L2005" s="6">
        <f>[1]PEMBERKASAN!$I2005-[1]PEMBERKASAN!$J2005-[1]PEMBERKASAN!$K2005</f>
        <v>0</v>
      </c>
      <c r="N2005" s="6">
        <f>[1]PEMBERKASAN!$L2005-[1]PEMBERKASAN!$M2005</f>
        <v>0</v>
      </c>
    </row>
    <row r="2006" spans="1:14" ht="15" customHeight="1">
      <c r="A2006" s="6">
        <f t="shared" si="31"/>
        <v>2001</v>
      </c>
      <c r="L2006" s="6">
        <f>[1]PEMBERKASAN!$I2006-[1]PEMBERKASAN!$J2006-[1]PEMBERKASAN!$K2006</f>
        <v>0</v>
      </c>
      <c r="N2006" s="6">
        <f>[1]PEMBERKASAN!$L2006-[1]PEMBERKASAN!$M2006</f>
        <v>0</v>
      </c>
    </row>
    <row r="2007" spans="1:14" ht="15" customHeight="1">
      <c r="A2007" s="6">
        <f t="shared" si="31"/>
        <v>2002</v>
      </c>
      <c r="L2007" s="6">
        <f>[1]PEMBERKASAN!$I2007-[1]PEMBERKASAN!$J2007-[1]PEMBERKASAN!$K2007</f>
        <v>0</v>
      </c>
      <c r="N2007" s="6">
        <f>[1]PEMBERKASAN!$L2007-[1]PEMBERKASAN!$M2007</f>
        <v>0</v>
      </c>
    </row>
    <row r="2008" spans="1:14" ht="15" customHeight="1">
      <c r="A2008" s="6">
        <f t="shared" si="31"/>
        <v>2003</v>
      </c>
      <c r="L2008" s="6">
        <f>[1]PEMBERKASAN!$I2008-[1]PEMBERKASAN!$J2008-[1]PEMBERKASAN!$K2008</f>
        <v>0</v>
      </c>
      <c r="N2008" s="6">
        <f>[1]PEMBERKASAN!$L2008-[1]PEMBERKASAN!$M2008</f>
        <v>0</v>
      </c>
    </row>
    <row r="2009" spans="1:14" ht="15" customHeight="1">
      <c r="A2009" s="6">
        <f t="shared" si="31"/>
        <v>2004</v>
      </c>
      <c r="L2009" s="6">
        <f>[1]PEMBERKASAN!$I2009-[1]PEMBERKASAN!$J2009-[1]PEMBERKASAN!$K2009</f>
        <v>0</v>
      </c>
      <c r="N2009" s="6">
        <f>[1]PEMBERKASAN!$L2009-[1]PEMBERKASAN!$M2009</f>
        <v>0</v>
      </c>
    </row>
    <row r="2010" spans="1:14" ht="15" customHeight="1">
      <c r="A2010" s="6">
        <f t="shared" si="31"/>
        <v>2005</v>
      </c>
      <c r="L2010" s="6">
        <f>[1]PEMBERKASAN!$I2010-[1]PEMBERKASAN!$J2010-[1]PEMBERKASAN!$K2010</f>
        <v>0</v>
      </c>
      <c r="N2010" s="6">
        <f>[1]PEMBERKASAN!$L2010-[1]PEMBERKASAN!$M2010</f>
        <v>0</v>
      </c>
    </row>
    <row r="2011" spans="1:14" ht="15" customHeight="1">
      <c r="A2011" s="6">
        <f t="shared" si="31"/>
        <v>2006</v>
      </c>
      <c r="L2011" s="6">
        <f>[1]PEMBERKASAN!$I2011-[1]PEMBERKASAN!$J2011-[1]PEMBERKASAN!$K2011</f>
        <v>0</v>
      </c>
      <c r="N2011" s="6">
        <f>[1]PEMBERKASAN!$L2011-[1]PEMBERKASAN!$M2011</f>
        <v>0</v>
      </c>
    </row>
    <row r="2012" spans="1:14" ht="15" customHeight="1">
      <c r="A2012" s="6">
        <f t="shared" si="31"/>
        <v>2007</v>
      </c>
      <c r="L2012" s="6">
        <f>[1]PEMBERKASAN!$I2012-[1]PEMBERKASAN!$J2012-[1]PEMBERKASAN!$K2012</f>
        <v>0</v>
      </c>
      <c r="N2012" s="6">
        <f>[1]PEMBERKASAN!$L2012-[1]PEMBERKASAN!$M2012</f>
        <v>0</v>
      </c>
    </row>
    <row r="2013" spans="1:14" ht="15" customHeight="1">
      <c r="A2013" s="6">
        <f t="shared" si="31"/>
        <v>2008</v>
      </c>
      <c r="L2013" s="6">
        <f>[1]PEMBERKASAN!$I2013-[1]PEMBERKASAN!$J2013-[1]PEMBERKASAN!$K2013</f>
        <v>0</v>
      </c>
      <c r="N2013" s="6">
        <f>[1]PEMBERKASAN!$L2013-[1]PEMBERKASAN!$M2013</f>
        <v>0</v>
      </c>
    </row>
    <row r="2014" spans="1:14" ht="15" customHeight="1">
      <c r="A2014" s="6">
        <f t="shared" si="31"/>
        <v>2009</v>
      </c>
      <c r="L2014" s="6">
        <f>[1]PEMBERKASAN!$I2014-[1]PEMBERKASAN!$J2014-[1]PEMBERKASAN!$K2014</f>
        <v>0</v>
      </c>
      <c r="N2014" s="6">
        <f>[1]PEMBERKASAN!$L2014-[1]PEMBERKASAN!$M2014</f>
        <v>0</v>
      </c>
    </row>
    <row r="2015" spans="1:14" ht="15" customHeight="1">
      <c r="A2015" s="6">
        <f t="shared" si="31"/>
        <v>2010</v>
      </c>
      <c r="L2015" s="6">
        <f>[1]PEMBERKASAN!$I2015-[1]PEMBERKASAN!$J2015-[1]PEMBERKASAN!$K2015</f>
        <v>0</v>
      </c>
      <c r="N2015" s="6">
        <f>[1]PEMBERKASAN!$L2015-[1]PEMBERKASAN!$M2015</f>
        <v>0</v>
      </c>
    </row>
    <row r="2016" spans="1:14" ht="15" customHeight="1">
      <c r="A2016" s="6">
        <f t="shared" si="31"/>
        <v>2011</v>
      </c>
      <c r="L2016" s="6">
        <f>[1]PEMBERKASAN!$I2016-[1]PEMBERKASAN!$J2016-[1]PEMBERKASAN!$K2016</f>
        <v>0</v>
      </c>
      <c r="N2016" s="6">
        <f>[1]PEMBERKASAN!$L2016-[1]PEMBERKASAN!$M2016</f>
        <v>0</v>
      </c>
    </row>
    <row r="2017" spans="1:14" ht="15" customHeight="1">
      <c r="A2017" s="6">
        <f t="shared" si="31"/>
        <v>2012</v>
      </c>
      <c r="L2017" s="6">
        <f>[1]PEMBERKASAN!$I2017-[1]PEMBERKASAN!$J2017-[1]PEMBERKASAN!$K2017</f>
        <v>0</v>
      </c>
      <c r="N2017" s="6">
        <f>[1]PEMBERKASAN!$L2017-[1]PEMBERKASAN!$M2017</f>
        <v>0</v>
      </c>
    </row>
    <row r="2018" spans="1:14" ht="15" customHeight="1">
      <c r="A2018" s="6">
        <f t="shared" si="31"/>
        <v>2013</v>
      </c>
      <c r="L2018" s="6">
        <f>[1]PEMBERKASAN!$I2018-[1]PEMBERKASAN!$J2018-[1]PEMBERKASAN!$K2018</f>
        <v>0</v>
      </c>
      <c r="N2018" s="6">
        <f>[1]PEMBERKASAN!$L2018-[1]PEMBERKASAN!$M2018</f>
        <v>0</v>
      </c>
    </row>
    <row r="2019" spans="1:14" ht="15" customHeight="1">
      <c r="A2019" s="6">
        <f t="shared" si="31"/>
        <v>2014</v>
      </c>
      <c r="L2019" s="6">
        <f>[1]PEMBERKASAN!$I2019-[1]PEMBERKASAN!$J2019-[1]PEMBERKASAN!$K2019</f>
        <v>0</v>
      </c>
      <c r="N2019" s="6">
        <f>[1]PEMBERKASAN!$L2019-[1]PEMBERKASAN!$M2019</f>
        <v>0</v>
      </c>
    </row>
    <row r="2020" spans="1:14" ht="15" customHeight="1">
      <c r="A2020" s="6">
        <f t="shared" si="31"/>
        <v>2015</v>
      </c>
      <c r="L2020" s="6">
        <f>[1]PEMBERKASAN!$I2020-[1]PEMBERKASAN!$J2020-[1]PEMBERKASAN!$K2020</f>
        <v>0</v>
      </c>
      <c r="N2020" s="6">
        <f>[1]PEMBERKASAN!$L2020-[1]PEMBERKASAN!$M2020</f>
        <v>0</v>
      </c>
    </row>
    <row r="2021" spans="1:14" ht="15" customHeight="1">
      <c r="A2021" s="6">
        <f t="shared" si="31"/>
        <v>2016</v>
      </c>
      <c r="L2021" s="6">
        <f>[1]PEMBERKASAN!$I2021-[1]PEMBERKASAN!$J2021-[1]PEMBERKASAN!$K2021</f>
        <v>0</v>
      </c>
      <c r="N2021" s="6">
        <f>[1]PEMBERKASAN!$L2021-[1]PEMBERKASAN!$M2021</f>
        <v>0</v>
      </c>
    </row>
    <row r="2022" spans="1:14" ht="15" customHeight="1">
      <c r="A2022" s="6">
        <f t="shared" si="31"/>
        <v>2017</v>
      </c>
      <c r="L2022" s="6">
        <f>[1]PEMBERKASAN!$I2022-[1]PEMBERKASAN!$J2022-[1]PEMBERKASAN!$K2022</f>
        <v>0</v>
      </c>
      <c r="N2022" s="6">
        <f>[1]PEMBERKASAN!$L2022-[1]PEMBERKASAN!$M2022</f>
        <v>0</v>
      </c>
    </row>
    <row r="2023" spans="1:14" ht="15" customHeight="1">
      <c r="A2023" s="6">
        <f t="shared" si="31"/>
        <v>2018</v>
      </c>
      <c r="L2023" s="6">
        <f>[1]PEMBERKASAN!$I2023-[1]PEMBERKASAN!$J2023-[1]PEMBERKASAN!$K2023</f>
        <v>0</v>
      </c>
      <c r="N2023" s="6">
        <f>[1]PEMBERKASAN!$L2023-[1]PEMBERKASAN!$M2023</f>
        <v>0</v>
      </c>
    </row>
    <row r="2024" spans="1:14" ht="15" customHeight="1">
      <c r="A2024" s="6">
        <f t="shared" si="31"/>
        <v>2019</v>
      </c>
      <c r="L2024" s="6">
        <f>[1]PEMBERKASAN!$I2024-[1]PEMBERKASAN!$J2024-[1]PEMBERKASAN!$K2024</f>
        <v>0</v>
      </c>
      <c r="N2024" s="6">
        <f>[1]PEMBERKASAN!$L2024-[1]PEMBERKASAN!$M2024</f>
        <v>0</v>
      </c>
    </row>
    <row r="2025" spans="1:14" ht="15" customHeight="1">
      <c r="A2025" s="6">
        <f t="shared" si="31"/>
        <v>2020</v>
      </c>
      <c r="L2025" s="6">
        <f>[1]PEMBERKASAN!$I2025-[1]PEMBERKASAN!$J2025-[1]PEMBERKASAN!$K2025</f>
        <v>0</v>
      </c>
      <c r="N2025" s="6">
        <f>[1]PEMBERKASAN!$L2025-[1]PEMBERKASAN!$M2025</f>
        <v>0</v>
      </c>
    </row>
    <row r="2026" spans="1:14" ht="15" customHeight="1">
      <c r="A2026" s="6">
        <f t="shared" si="31"/>
        <v>2021</v>
      </c>
      <c r="L2026" s="6">
        <f>[1]PEMBERKASAN!$I2026-[1]PEMBERKASAN!$J2026-[1]PEMBERKASAN!$K2026</f>
        <v>0</v>
      </c>
      <c r="N2026" s="6">
        <f>[1]PEMBERKASAN!$L2026-[1]PEMBERKASAN!$M2026</f>
        <v>0</v>
      </c>
    </row>
    <row r="2027" spans="1:14" ht="15" customHeight="1">
      <c r="A2027" s="6">
        <f t="shared" si="31"/>
        <v>2022</v>
      </c>
      <c r="L2027" s="6">
        <f>[1]PEMBERKASAN!$I2027-[1]PEMBERKASAN!$J2027-[1]PEMBERKASAN!$K2027</f>
        <v>0</v>
      </c>
      <c r="N2027" s="6">
        <f>[1]PEMBERKASAN!$L2027-[1]PEMBERKASAN!$M2027</f>
        <v>0</v>
      </c>
    </row>
    <row r="2028" spans="1:14" ht="15" customHeight="1">
      <c r="A2028" s="6">
        <f t="shared" si="31"/>
        <v>2023</v>
      </c>
      <c r="L2028" s="6">
        <f>[1]PEMBERKASAN!$I2028-[1]PEMBERKASAN!$J2028-[1]PEMBERKASAN!$K2028</f>
        <v>0</v>
      </c>
      <c r="N2028" s="6">
        <f>[1]PEMBERKASAN!$L2028-[1]PEMBERKASAN!$M2028</f>
        <v>0</v>
      </c>
    </row>
    <row r="2029" spans="1:14" ht="15" customHeight="1">
      <c r="A2029" s="6">
        <f t="shared" ref="A2029:A2092" si="32">A2028+1</f>
        <v>2024</v>
      </c>
      <c r="L2029" s="6">
        <f>[1]PEMBERKASAN!$I2029-[1]PEMBERKASAN!$J2029-[1]PEMBERKASAN!$K2029</f>
        <v>0</v>
      </c>
      <c r="N2029" s="6">
        <f>[1]PEMBERKASAN!$L2029-[1]PEMBERKASAN!$M2029</f>
        <v>0</v>
      </c>
    </row>
    <row r="2030" spans="1:14" ht="15" customHeight="1">
      <c r="A2030" s="6">
        <f t="shared" si="32"/>
        <v>2025</v>
      </c>
      <c r="L2030" s="6">
        <f>[1]PEMBERKASAN!$I2030-[1]PEMBERKASAN!$J2030-[1]PEMBERKASAN!$K2030</f>
        <v>0</v>
      </c>
      <c r="N2030" s="6">
        <f>[1]PEMBERKASAN!$L2030-[1]PEMBERKASAN!$M2030</f>
        <v>0</v>
      </c>
    </row>
    <row r="2031" spans="1:14" ht="15" customHeight="1">
      <c r="A2031" s="6">
        <f t="shared" si="32"/>
        <v>2026</v>
      </c>
      <c r="L2031" s="6">
        <f>[1]PEMBERKASAN!$I2031-[1]PEMBERKASAN!$J2031-[1]PEMBERKASAN!$K2031</f>
        <v>0</v>
      </c>
      <c r="N2031" s="6">
        <f>[1]PEMBERKASAN!$L2031-[1]PEMBERKASAN!$M2031</f>
        <v>0</v>
      </c>
    </row>
    <row r="2032" spans="1:14" ht="15" customHeight="1">
      <c r="A2032" s="6">
        <f t="shared" si="32"/>
        <v>2027</v>
      </c>
      <c r="L2032" s="6">
        <f>[1]PEMBERKASAN!$I2032-[1]PEMBERKASAN!$J2032-[1]PEMBERKASAN!$K2032</f>
        <v>0</v>
      </c>
      <c r="N2032" s="6">
        <f>[1]PEMBERKASAN!$L2032-[1]PEMBERKASAN!$M2032</f>
        <v>0</v>
      </c>
    </row>
    <row r="2033" spans="1:14" ht="15" customHeight="1">
      <c r="A2033" s="6">
        <f t="shared" si="32"/>
        <v>2028</v>
      </c>
      <c r="L2033" s="6">
        <f>[1]PEMBERKASAN!$I2033-[1]PEMBERKASAN!$J2033-[1]PEMBERKASAN!$K2033</f>
        <v>0</v>
      </c>
      <c r="N2033" s="6">
        <f>[1]PEMBERKASAN!$L2033-[1]PEMBERKASAN!$M2033</f>
        <v>0</v>
      </c>
    </row>
    <row r="2034" spans="1:14" ht="15" customHeight="1">
      <c r="A2034" s="6">
        <f t="shared" si="32"/>
        <v>2029</v>
      </c>
      <c r="L2034" s="6">
        <f>[1]PEMBERKASAN!$I2034-[1]PEMBERKASAN!$J2034-[1]PEMBERKASAN!$K2034</f>
        <v>0</v>
      </c>
      <c r="N2034" s="6">
        <f>[1]PEMBERKASAN!$L2034-[1]PEMBERKASAN!$M2034</f>
        <v>0</v>
      </c>
    </row>
    <row r="2035" spans="1:14" ht="15" customHeight="1">
      <c r="A2035" s="6">
        <f t="shared" si="32"/>
        <v>2030</v>
      </c>
      <c r="L2035" s="6">
        <f>[1]PEMBERKASAN!$I2035-[1]PEMBERKASAN!$J2035-[1]PEMBERKASAN!$K2035</f>
        <v>0</v>
      </c>
      <c r="N2035" s="6">
        <f>[1]PEMBERKASAN!$L2035-[1]PEMBERKASAN!$M2035</f>
        <v>0</v>
      </c>
    </row>
    <row r="2036" spans="1:14" ht="15" customHeight="1">
      <c r="A2036" s="6">
        <f t="shared" si="32"/>
        <v>2031</v>
      </c>
      <c r="L2036" s="6">
        <f>[1]PEMBERKASAN!$I2036-[1]PEMBERKASAN!$J2036-[1]PEMBERKASAN!$K2036</f>
        <v>0</v>
      </c>
      <c r="N2036" s="6">
        <f>[1]PEMBERKASAN!$L2036-[1]PEMBERKASAN!$M2036</f>
        <v>0</v>
      </c>
    </row>
    <row r="2037" spans="1:14" ht="15" customHeight="1">
      <c r="A2037" s="6">
        <f t="shared" si="32"/>
        <v>2032</v>
      </c>
      <c r="L2037" s="6">
        <f>[1]PEMBERKASAN!$I2037-[1]PEMBERKASAN!$J2037-[1]PEMBERKASAN!$K2037</f>
        <v>0</v>
      </c>
      <c r="N2037" s="6">
        <f>[1]PEMBERKASAN!$L2037-[1]PEMBERKASAN!$M2037</f>
        <v>0</v>
      </c>
    </row>
    <row r="2038" spans="1:14" ht="15" customHeight="1">
      <c r="A2038" s="6">
        <f t="shared" si="32"/>
        <v>2033</v>
      </c>
      <c r="L2038" s="6">
        <f>[1]PEMBERKASAN!$I2038-[1]PEMBERKASAN!$J2038-[1]PEMBERKASAN!$K2038</f>
        <v>0</v>
      </c>
      <c r="N2038" s="6">
        <f>[1]PEMBERKASAN!$L2038-[1]PEMBERKASAN!$M2038</f>
        <v>0</v>
      </c>
    </row>
    <row r="2039" spans="1:14" ht="15" customHeight="1">
      <c r="A2039" s="6">
        <f t="shared" si="32"/>
        <v>2034</v>
      </c>
      <c r="L2039" s="6">
        <f>[1]PEMBERKASAN!$I2039-[1]PEMBERKASAN!$J2039-[1]PEMBERKASAN!$K2039</f>
        <v>0</v>
      </c>
      <c r="N2039" s="6">
        <f>[1]PEMBERKASAN!$L2039-[1]PEMBERKASAN!$M2039</f>
        <v>0</v>
      </c>
    </row>
    <row r="2040" spans="1:14" ht="15" customHeight="1">
      <c r="A2040" s="6">
        <f t="shared" si="32"/>
        <v>2035</v>
      </c>
      <c r="L2040" s="6">
        <f>[1]PEMBERKASAN!$I2040-[1]PEMBERKASAN!$J2040-[1]PEMBERKASAN!$K2040</f>
        <v>0</v>
      </c>
      <c r="N2040" s="6">
        <f>[1]PEMBERKASAN!$L2040-[1]PEMBERKASAN!$M2040</f>
        <v>0</v>
      </c>
    </row>
    <row r="2041" spans="1:14" ht="15" customHeight="1">
      <c r="A2041" s="6">
        <f t="shared" si="32"/>
        <v>2036</v>
      </c>
      <c r="L2041" s="6">
        <f>[1]PEMBERKASAN!$I2041-[1]PEMBERKASAN!$J2041-[1]PEMBERKASAN!$K2041</f>
        <v>0</v>
      </c>
      <c r="N2041" s="6">
        <f>[1]PEMBERKASAN!$L2041-[1]PEMBERKASAN!$M2041</f>
        <v>0</v>
      </c>
    </row>
    <row r="2042" spans="1:14" ht="15" customHeight="1">
      <c r="A2042" s="6">
        <f t="shared" si="32"/>
        <v>2037</v>
      </c>
      <c r="L2042" s="6">
        <f>[1]PEMBERKASAN!$I2042-[1]PEMBERKASAN!$J2042-[1]PEMBERKASAN!$K2042</f>
        <v>0</v>
      </c>
      <c r="N2042" s="6">
        <f>[1]PEMBERKASAN!$L2042-[1]PEMBERKASAN!$M2042</f>
        <v>0</v>
      </c>
    </row>
    <row r="2043" spans="1:14" ht="15" customHeight="1">
      <c r="A2043" s="6">
        <f t="shared" si="32"/>
        <v>2038</v>
      </c>
      <c r="L2043" s="6">
        <f>[1]PEMBERKASAN!$I2043-[1]PEMBERKASAN!$J2043-[1]PEMBERKASAN!$K2043</f>
        <v>0</v>
      </c>
      <c r="N2043" s="6">
        <f>[1]PEMBERKASAN!$L2043-[1]PEMBERKASAN!$M2043</f>
        <v>0</v>
      </c>
    </row>
    <row r="2044" spans="1:14" ht="15" customHeight="1">
      <c r="A2044" s="6">
        <f t="shared" si="32"/>
        <v>2039</v>
      </c>
      <c r="L2044" s="6">
        <f>[1]PEMBERKASAN!$I2044-[1]PEMBERKASAN!$J2044-[1]PEMBERKASAN!$K2044</f>
        <v>0</v>
      </c>
      <c r="N2044" s="6">
        <f>[1]PEMBERKASAN!$L2044-[1]PEMBERKASAN!$M2044</f>
        <v>0</v>
      </c>
    </row>
    <row r="2045" spans="1:14" ht="15" customHeight="1">
      <c r="A2045" s="6">
        <f t="shared" si="32"/>
        <v>2040</v>
      </c>
      <c r="L2045" s="6">
        <f>[1]PEMBERKASAN!$I2045-[1]PEMBERKASAN!$J2045-[1]PEMBERKASAN!$K2045</f>
        <v>0</v>
      </c>
      <c r="N2045" s="6">
        <f>[1]PEMBERKASAN!$L2045-[1]PEMBERKASAN!$M2045</f>
        <v>0</v>
      </c>
    </row>
    <row r="2046" spans="1:14" ht="15" customHeight="1">
      <c r="A2046" s="6">
        <f t="shared" si="32"/>
        <v>2041</v>
      </c>
      <c r="L2046" s="6">
        <f>[1]PEMBERKASAN!$I2046-[1]PEMBERKASAN!$J2046-[1]PEMBERKASAN!$K2046</f>
        <v>0</v>
      </c>
      <c r="N2046" s="6">
        <f>[1]PEMBERKASAN!$L2046-[1]PEMBERKASAN!$M2046</f>
        <v>0</v>
      </c>
    </row>
    <row r="2047" spans="1:14" ht="15" customHeight="1">
      <c r="A2047" s="6">
        <f t="shared" si="32"/>
        <v>2042</v>
      </c>
      <c r="L2047" s="6">
        <f>[1]PEMBERKASAN!$I2047-[1]PEMBERKASAN!$J2047-[1]PEMBERKASAN!$K2047</f>
        <v>0</v>
      </c>
      <c r="N2047" s="6">
        <f>[1]PEMBERKASAN!$L2047-[1]PEMBERKASAN!$M2047</f>
        <v>0</v>
      </c>
    </row>
    <row r="2048" spans="1:14" ht="15" customHeight="1">
      <c r="A2048" s="6">
        <f t="shared" si="32"/>
        <v>2043</v>
      </c>
      <c r="L2048" s="6">
        <f>[1]PEMBERKASAN!$I2048-[1]PEMBERKASAN!$J2048-[1]PEMBERKASAN!$K2048</f>
        <v>0</v>
      </c>
      <c r="N2048" s="6">
        <f>[1]PEMBERKASAN!$L2048-[1]PEMBERKASAN!$M2048</f>
        <v>0</v>
      </c>
    </row>
    <row r="2049" spans="1:14" ht="15" customHeight="1">
      <c r="A2049" s="6">
        <f t="shared" si="32"/>
        <v>2044</v>
      </c>
      <c r="L2049" s="6">
        <f>[1]PEMBERKASAN!$I2049-[1]PEMBERKASAN!$J2049-[1]PEMBERKASAN!$K2049</f>
        <v>0</v>
      </c>
      <c r="N2049" s="6">
        <f>[1]PEMBERKASAN!$L2049-[1]PEMBERKASAN!$M2049</f>
        <v>0</v>
      </c>
    </row>
    <row r="2050" spans="1:14" ht="15" customHeight="1">
      <c r="A2050" s="6">
        <f t="shared" si="32"/>
        <v>2045</v>
      </c>
      <c r="L2050" s="6">
        <f>[1]PEMBERKASAN!$I2050-[1]PEMBERKASAN!$J2050-[1]PEMBERKASAN!$K2050</f>
        <v>0</v>
      </c>
      <c r="N2050" s="6">
        <f>[1]PEMBERKASAN!$L2050-[1]PEMBERKASAN!$M2050</f>
        <v>0</v>
      </c>
    </row>
    <row r="2051" spans="1:14" ht="15" customHeight="1">
      <c r="A2051" s="6">
        <f t="shared" si="32"/>
        <v>2046</v>
      </c>
      <c r="L2051" s="6">
        <f>[1]PEMBERKASAN!$I2051-[1]PEMBERKASAN!$J2051-[1]PEMBERKASAN!$K2051</f>
        <v>0</v>
      </c>
      <c r="N2051" s="6">
        <f>[1]PEMBERKASAN!$L2051-[1]PEMBERKASAN!$M2051</f>
        <v>0</v>
      </c>
    </row>
    <row r="2052" spans="1:14" ht="15" customHeight="1">
      <c r="A2052" s="6">
        <f t="shared" si="32"/>
        <v>2047</v>
      </c>
      <c r="L2052" s="6">
        <f>[1]PEMBERKASAN!$I2052-[1]PEMBERKASAN!$J2052-[1]PEMBERKASAN!$K2052</f>
        <v>0</v>
      </c>
      <c r="N2052" s="6">
        <f>[1]PEMBERKASAN!$L2052-[1]PEMBERKASAN!$M2052</f>
        <v>0</v>
      </c>
    </row>
    <row r="2053" spans="1:14" ht="15" customHeight="1">
      <c r="A2053" s="6">
        <f t="shared" si="32"/>
        <v>2048</v>
      </c>
      <c r="L2053" s="6">
        <f>[1]PEMBERKASAN!$I2053-[1]PEMBERKASAN!$J2053-[1]PEMBERKASAN!$K2053</f>
        <v>0</v>
      </c>
      <c r="N2053" s="6">
        <f>[1]PEMBERKASAN!$L2053-[1]PEMBERKASAN!$M2053</f>
        <v>0</v>
      </c>
    </row>
    <row r="2054" spans="1:14" ht="15" customHeight="1">
      <c r="A2054" s="6">
        <f t="shared" si="32"/>
        <v>2049</v>
      </c>
      <c r="L2054" s="6">
        <f>[1]PEMBERKASAN!$I2054-[1]PEMBERKASAN!$J2054-[1]PEMBERKASAN!$K2054</f>
        <v>0</v>
      </c>
      <c r="N2054" s="6">
        <f>[1]PEMBERKASAN!$L2054-[1]PEMBERKASAN!$M2054</f>
        <v>0</v>
      </c>
    </row>
    <row r="2055" spans="1:14" ht="15" customHeight="1">
      <c r="A2055" s="6">
        <f t="shared" si="32"/>
        <v>2050</v>
      </c>
      <c r="L2055" s="6">
        <f>[1]PEMBERKASAN!$I2055-[1]PEMBERKASAN!$J2055-[1]PEMBERKASAN!$K2055</f>
        <v>0</v>
      </c>
      <c r="N2055" s="6">
        <f>[1]PEMBERKASAN!$L2055-[1]PEMBERKASAN!$M2055</f>
        <v>0</v>
      </c>
    </row>
    <row r="2056" spans="1:14" ht="15" customHeight="1">
      <c r="A2056" s="6">
        <f t="shared" si="32"/>
        <v>2051</v>
      </c>
      <c r="L2056" s="6">
        <f>[1]PEMBERKASAN!$I2056-[1]PEMBERKASAN!$J2056-[1]PEMBERKASAN!$K2056</f>
        <v>0</v>
      </c>
      <c r="N2056" s="6">
        <f>[1]PEMBERKASAN!$L2056-[1]PEMBERKASAN!$M2056</f>
        <v>0</v>
      </c>
    </row>
    <row r="2057" spans="1:14" ht="15" customHeight="1">
      <c r="A2057" s="6">
        <f t="shared" si="32"/>
        <v>2052</v>
      </c>
      <c r="L2057" s="6">
        <f>[1]PEMBERKASAN!$I2057-[1]PEMBERKASAN!$J2057-[1]PEMBERKASAN!$K2057</f>
        <v>0</v>
      </c>
      <c r="N2057" s="6">
        <f>[1]PEMBERKASAN!$L2057-[1]PEMBERKASAN!$M2057</f>
        <v>0</v>
      </c>
    </row>
    <row r="2058" spans="1:14" ht="15" customHeight="1">
      <c r="A2058" s="6">
        <f t="shared" si="32"/>
        <v>2053</v>
      </c>
      <c r="L2058" s="6">
        <f>[1]PEMBERKASAN!$I2058-[1]PEMBERKASAN!$J2058-[1]PEMBERKASAN!$K2058</f>
        <v>0</v>
      </c>
      <c r="N2058" s="6">
        <f>[1]PEMBERKASAN!$L2058-[1]PEMBERKASAN!$M2058</f>
        <v>0</v>
      </c>
    </row>
    <row r="2059" spans="1:14" ht="15" customHeight="1">
      <c r="A2059" s="6">
        <f t="shared" si="32"/>
        <v>2054</v>
      </c>
      <c r="L2059" s="6">
        <f>[1]PEMBERKASAN!$I2059-[1]PEMBERKASAN!$J2059-[1]PEMBERKASAN!$K2059</f>
        <v>0</v>
      </c>
      <c r="N2059" s="6">
        <f>[1]PEMBERKASAN!$L2059-[1]PEMBERKASAN!$M2059</f>
        <v>0</v>
      </c>
    </row>
    <row r="2060" spans="1:14" ht="15" customHeight="1">
      <c r="A2060" s="6">
        <f t="shared" si="32"/>
        <v>2055</v>
      </c>
      <c r="L2060" s="6">
        <f>[1]PEMBERKASAN!$I2060-[1]PEMBERKASAN!$J2060-[1]PEMBERKASAN!$K2060</f>
        <v>0</v>
      </c>
      <c r="N2060" s="6">
        <f>[1]PEMBERKASAN!$L2060-[1]PEMBERKASAN!$M2060</f>
        <v>0</v>
      </c>
    </row>
    <row r="2061" spans="1:14" ht="15" customHeight="1">
      <c r="A2061" s="6">
        <f t="shared" si="32"/>
        <v>2056</v>
      </c>
      <c r="L2061" s="6">
        <f>[1]PEMBERKASAN!$I2061-[1]PEMBERKASAN!$J2061-[1]PEMBERKASAN!$K2061</f>
        <v>0</v>
      </c>
      <c r="N2061" s="6">
        <f>[1]PEMBERKASAN!$L2061-[1]PEMBERKASAN!$M2061</f>
        <v>0</v>
      </c>
    </row>
    <row r="2062" spans="1:14" ht="15" customHeight="1">
      <c r="A2062" s="6">
        <f t="shared" si="32"/>
        <v>2057</v>
      </c>
      <c r="L2062" s="6">
        <f>[1]PEMBERKASAN!$I2062-[1]PEMBERKASAN!$J2062-[1]PEMBERKASAN!$K2062</f>
        <v>0</v>
      </c>
      <c r="N2062" s="6">
        <f>[1]PEMBERKASAN!$L2062-[1]PEMBERKASAN!$M2062</f>
        <v>0</v>
      </c>
    </row>
    <row r="2063" spans="1:14" ht="15" customHeight="1">
      <c r="A2063" s="6">
        <f t="shared" si="32"/>
        <v>2058</v>
      </c>
      <c r="L2063" s="6">
        <f>[1]PEMBERKASAN!$I2063-[1]PEMBERKASAN!$J2063-[1]PEMBERKASAN!$K2063</f>
        <v>0</v>
      </c>
      <c r="N2063" s="6">
        <f>[1]PEMBERKASAN!$L2063-[1]PEMBERKASAN!$M2063</f>
        <v>0</v>
      </c>
    </row>
    <row r="2064" spans="1:14" ht="15" customHeight="1">
      <c r="A2064" s="6">
        <f t="shared" si="32"/>
        <v>2059</v>
      </c>
      <c r="L2064" s="6">
        <f>[1]PEMBERKASAN!$I2064-[1]PEMBERKASAN!$J2064-[1]PEMBERKASAN!$K2064</f>
        <v>0</v>
      </c>
      <c r="N2064" s="6">
        <f>[1]PEMBERKASAN!$L2064-[1]PEMBERKASAN!$M2064</f>
        <v>0</v>
      </c>
    </row>
    <row r="2065" spans="1:14" ht="15" customHeight="1">
      <c r="A2065" s="6">
        <f t="shared" si="32"/>
        <v>2060</v>
      </c>
      <c r="L2065" s="6">
        <f>[1]PEMBERKASAN!$I2065-[1]PEMBERKASAN!$J2065-[1]PEMBERKASAN!$K2065</f>
        <v>0</v>
      </c>
      <c r="N2065" s="6">
        <f>[1]PEMBERKASAN!$L2065-[1]PEMBERKASAN!$M2065</f>
        <v>0</v>
      </c>
    </row>
    <row r="2066" spans="1:14" ht="15" customHeight="1">
      <c r="A2066" s="6">
        <f t="shared" si="32"/>
        <v>2061</v>
      </c>
      <c r="L2066" s="6">
        <f>[1]PEMBERKASAN!$I2066-[1]PEMBERKASAN!$J2066-[1]PEMBERKASAN!$K2066</f>
        <v>0</v>
      </c>
      <c r="N2066" s="6">
        <f>[1]PEMBERKASAN!$L2066-[1]PEMBERKASAN!$M2066</f>
        <v>0</v>
      </c>
    </row>
    <row r="2067" spans="1:14" ht="15" customHeight="1">
      <c r="A2067" s="6">
        <f t="shared" si="32"/>
        <v>2062</v>
      </c>
      <c r="L2067" s="6">
        <f>[1]PEMBERKASAN!$I2067-[1]PEMBERKASAN!$J2067-[1]PEMBERKASAN!$K2067</f>
        <v>0</v>
      </c>
      <c r="N2067" s="6">
        <f>[1]PEMBERKASAN!$L2067-[1]PEMBERKASAN!$M2067</f>
        <v>0</v>
      </c>
    </row>
    <row r="2068" spans="1:14" ht="15" customHeight="1">
      <c r="A2068" s="6">
        <f t="shared" si="32"/>
        <v>2063</v>
      </c>
      <c r="L2068" s="6">
        <f>[1]PEMBERKASAN!$I2068-[1]PEMBERKASAN!$J2068-[1]PEMBERKASAN!$K2068</f>
        <v>0</v>
      </c>
      <c r="N2068" s="6">
        <f>[1]PEMBERKASAN!$L2068-[1]PEMBERKASAN!$M2068</f>
        <v>0</v>
      </c>
    </row>
    <row r="2069" spans="1:14" ht="15" customHeight="1">
      <c r="A2069" s="6">
        <f t="shared" si="32"/>
        <v>2064</v>
      </c>
      <c r="L2069" s="6">
        <f>[1]PEMBERKASAN!$I2069-[1]PEMBERKASAN!$J2069-[1]PEMBERKASAN!$K2069</f>
        <v>0</v>
      </c>
      <c r="N2069" s="6">
        <f>[1]PEMBERKASAN!$L2069-[1]PEMBERKASAN!$M2069</f>
        <v>0</v>
      </c>
    </row>
    <row r="2070" spans="1:14" ht="15" customHeight="1">
      <c r="A2070" s="6">
        <f t="shared" si="32"/>
        <v>2065</v>
      </c>
      <c r="L2070" s="6">
        <f>[1]PEMBERKASAN!$I2070-[1]PEMBERKASAN!$J2070-[1]PEMBERKASAN!$K2070</f>
        <v>0</v>
      </c>
      <c r="N2070" s="6">
        <f>[1]PEMBERKASAN!$L2070-[1]PEMBERKASAN!$M2070</f>
        <v>0</v>
      </c>
    </row>
    <row r="2071" spans="1:14" ht="15" customHeight="1">
      <c r="A2071" s="6">
        <f t="shared" si="32"/>
        <v>2066</v>
      </c>
      <c r="L2071" s="6">
        <f>[1]PEMBERKASAN!$I2071-[1]PEMBERKASAN!$J2071-[1]PEMBERKASAN!$K2071</f>
        <v>0</v>
      </c>
      <c r="N2071" s="6">
        <f>[1]PEMBERKASAN!$L2071-[1]PEMBERKASAN!$M2071</f>
        <v>0</v>
      </c>
    </row>
    <row r="2072" spans="1:14" ht="15" customHeight="1">
      <c r="A2072" s="6">
        <f t="shared" si="32"/>
        <v>2067</v>
      </c>
      <c r="L2072" s="6">
        <f>[1]PEMBERKASAN!$I2072-[1]PEMBERKASAN!$J2072-[1]PEMBERKASAN!$K2072</f>
        <v>0</v>
      </c>
      <c r="N2072" s="6">
        <f>[1]PEMBERKASAN!$L2072-[1]PEMBERKASAN!$M2072</f>
        <v>0</v>
      </c>
    </row>
    <row r="2073" spans="1:14" ht="15" customHeight="1">
      <c r="A2073" s="6">
        <f t="shared" si="32"/>
        <v>2068</v>
      </c>
      <c r="L2073" s="6">
        <f>[1]PEMBERKASAN!$I2073-[1]PEMBERKASAN!$J2073-[1]PEMBERKASAN!$K2073</f>
        <v>0</v>
      </c>
      <c r="N2073" s="6">
        <f>[1]PEMBERKASAN!$L2073-[1]PEMBERKASAN!$M2073</f>
        <v>0</v>
      </c>
    </row>
    <row r="2074" spans="1:14" ht="15" customHeight="1">
      <c r="A2074" s="6">
        <f t="shared" si="32"/>
        <v>2069</v>
      </c>
      <c r="L2074" s="6">
        <f>[1]PEMBERKASAN!$I2074-[1]PEMBERKASAN!$J2074-[1]PEMBERKASAN!$K2074</f>
        <v>0</v>
      </c>
      <c r="N2074" s="6">
        <f>[1]PEMBERKASAN!$L2074-[1]PEMBERKASAN!$M2074</f>
        <v>0</v>
      </c>
    </row>
    <row r="2075" spans="1:14" ht="15" customHeight="1">
      <c r="A2075" s="6">
        <f t="shared" si="32"/>
        <v>2070</v>
      </c>
      <c r="L2075" s="6">
        <f>[1]PEMBERKASAN!$I2075-[1]PEMBERKASAN!$J2075-[1]PEMBERKASAN!$K2075</f>
        <v>0</v>
      </c>
      <c r="N2075" s="6">
        <f>[1]PEMBERKASAN!$L2075-[1]PEMBERKASAN!$M2075</f>
        <v>0</v>
      </c>
    </row>
    <row r="2076" spans="1:14" ht="15" customHeight="1">
      <c r="A2076" s="6">
        <f t="shared" si="32"/>
        <v>2071</v>
      </c>
      <c r="L2076" s="6">
        <f>[1]PEMBERKASAN!$I2076-[1]PEMBERKASAN!$J2076-[1]PEMBERKASAN!$K2076</f>
        <v>0</v>
      </c>
      <c r="N2076" s="6">
        <f>[1]PEMBERKASAN!$L2076-[1]PEMBERKASAN!$M2076</f>
        <v>0</v>
      </c>
    </row>
    <row r="2077" spans="1:14" ht="15" customHeight="1">
      <c r="A2077" s="6">
        <f t="shared" si="32"/>
        <v>2072</v>
      </c>
      <c r="L2077" s="6">
        <f>[1]PEMBERKASAN!$I2077-[1]PEMBERKASAN!$J2077-[1]PEMBERKASAN!$K2077</f>
        <v>0</v>
      </c>
      <c r="N2077" s="6">
        <f>[1]PEMBERKASAN!$L2077-[1]PEMBERKASAN!$M2077</f>
        <v>0</v>
      </c>
    </row>
    <row r="2078" spans="1:14" ht="15" customHeight="1">
      <c r="A2078" s="6">
        <f t="shared" si="32"/>
        <v>2073</v>
      </c>
      <c r="L2078" s="6">
        <f>[1]PEMBERKASAN!$I2078-[1]PEMBERKASAN!$J2078-[1]PEMBERKASAN!$K2078</f>
        <v>0</v>
      </c>
      <c r="N2078" s="6">
        <f>[1]PEMBERKASAN!$L2078-[1]PEMBERKASAN!$M2078</f>
        <v>0</v>
      </c>
    </row>
    <row r="2079" spans="1:14" ht="15" customHeight="1">
      <c r="A2079" s="6">
        <f t="shared" si="32"/>
        <v>2074</v>
      </c>
      <c r="L2079" s="6">
        <f>[1]PEMBERKASAN!$I2079-[1]PEMBERKASAN!$J2079-[1]PEMBERKASAN!$K2079</f>
        <v>0</v>
      </c>
      <c r="N2079" s="6">
        <f>[1]PEMBERKASAN!$L2079-[1]PEMBERKASAN!$M2079</f>
        <v>0</v>
      </c>
    </row>
    <row r="2080" spans="1:14" ht="15" customHeight="1">
      <c r="A2080" s="6">
        <f t="shared" si="32"/>
        <v>2075</v>
      </c>
      <c r="L2080" s="6">
        <f>[1]PEMBERKASAN!$I2080-[1]PEMBERKASAN!$J2080-[1]PEMBERKASAN!$K2080</f>
        <v>0</v>
      </c>
      <c r="N2080" s="6">
        <f>[1]PEMBERKASAN!$L2080-[1]PEMBERKASAN!$M2080</f>
        <v>0</v>
      </c>
    </row>
    <row r="2081" spans="1:14" ht="15" customHeight="1">
      <c r="A2081" s="6">
        <f t="shared" si="32"/>
        <v>2076</v>
      </c>
      <c r="L2081" s="6">
        <f>[1]PEMBERKASAN!$I2081-[1]PEMBERKASAN!$J2081-[1]PEMBERKASAN!$K2081</f>
        <v>0</v>
      </c>
      <c r="N2081" s="6">
        <f>[1]PEMBERKASAN!$L2081-[1]PEMBERKASAN!$M2081</f>
        <v>0</v>
      </c>
    </row>
    <row r="2082" spans="1:14" ht="15" customHeight="1">
      <c r="A2082" s="6">
        <f t="shared" si="32"/>
        <v>2077</v>
      </c>
      <c r="L2082" s="6">
        <f>[1]PEMBERKASAN!$I2082-[1]PEMBERKASAN!$J2082-[1]PEMBERKASAN!$K2082</f>
        <v>0</v>
      </c>
      <c r="N2082" s="6">
        <f>[1]PEMBERKASAN!$L2082-[1]PEMBERKASAN!$M2082</f>
        <v>0</v>
      </c>
    </row>
    <row r="2083" spans="1:14" ht="15" customHeight="1">
      <c r="A2083" s="6">
        <f t="shared" si="32"/>
        <v>2078</v>
      </c>
      <c r="L2083" s="6">
        <f>[1]PEMBERKASAN!$I2083-[1]PEMBERKASAN!$J2083-[1]PEMBERKASAN!$K2083</f>
        <v>0</v>
      </c>
      <c r="N2083" s="6">
        <f>[1]PEMBERKASAN!$L2083-[1]PEMBERKASAN!$M2083</f>
        <v>0</v>
      </c>
    </row>
    <row r="2084" spans="1:14" ht="15" customHeight="1">
      <c r="A2084" s="6">
        <f t="shared" si="32"/>
        <v>2079</v>
      </c>
      <c r="L2084" s="6">
        <f>[1]PEMBERKASAN!$I2084-[1]PEMBERKASAN!$J2084-[1]PEMBERKASAN!$K2084</f>
        <v>0</v>
      </c>
      <c r="N2084" s="6">
        <f>[1]PEMBERKASAN!$L2084-[1]PEMBERKASAN!$M2084</f>
        <v>0</v>
      </c>
    </row>
    <row r="2085" spans="1:14" ht="15" customHeight="1">
      <c r="A2085" s="6">
        <f t="shared" si="32"/>
        <v>2080</v>
      </c>
      <c r="L2085" s="6">
        <f>[1]PEMBERKASAN!$I2085-[1]PEMBERKASAN!$J2085-[1]PEMBERKASAN!$K2085</f>
        <v>0</v>
      </c>
      <c r="N2085" s="6">
        <f>[1]PEMBERKASAN!$L2085-[1]PEMBERKASAN!$M2085</f>
        <v>0</v>
      </c>
    </row>
    <row r="2086" spans="1:14" ht="15" customHeight="1">
      <c r="A2086" s="6">
        <f t="shared" si="32"/>
        <v>2081</v>
      </c>
      <c r="L2086" s="6">
        <f>[1]PEMBERKASAN!$I2086-[1]PEMBERKASAN!$J2086-[1]PEMBERKASAN!$K2086</f>
        <v>0</v>
      </c>
      <c r="N2086" s="6">
        <f>[1]PEMBERKASAN!$L2086-[1]PEMBERKASAN!$M2086</f>
        <v>0</v>
      </c>
    </row>
    <row r="2087" spans="1:14" ht="15" customHeight="1">
      <c r="A2087" s="6">
        <f t="shared" si="32"/>
        <v>2082</v>
      </c>
      <c r="L2087" s="6">
        <f>[1]PEMBERKASAN!$I2087-[1]PEMBERKASAN!$J2087-[1]PEMBERKASAN!$K2087</f>
        <v>0</v>
      </c>
      <c r="N2087" s="6">
        <f>[1]PEMBERKASAN!$L2087-[1]PEMBERKASAN!$M2087</f>
        <v>0</v>
      </c>
    </row>
    <row r="2088" spans="1:14" ht="15" customHeight="1">
      <c r="A2088" s="6">
        <f t="shared" si="32"/>
        <v>2083</v>
      </c>
      <c r="L2088" s="6">
        <f>[1]PEMBERKASAN!$I2088-[1]PEMBERKASAN!$J2088-[1]PEMBERKASAN!$K2088</f>
        <v>0</v>
      </c>
      <c r="N2088" s="6">
        <f>[1]PEMBERKASAN!$L2088-[1]PEMBERKASAN!$M2088</f>
        <v>0</v>
      </c>
    </row>
    <row r="2089" spans="1:14" ht="15" customHeight="1">
      <c r="A2089" s="6">
        <f t="shared" si="32"/>
        <v>2084</v>
      </c>
      <c r="L2089" s="6">
        <f>[1]PEMBERKASAN!$I2089-[1]PEMBERKASAN!$J2089-[1]PEMBERKASAN!$K2089</f>
        <v>0</v>
      </c>
      <c r="N2089" s="6">
        <f>[1]PEMBERKASAN!$L2089-[1]PEMBERKASAN!$M2089</f>
        <v>0</v>
      </c>
    </row>
    <row r="2090" spans="1:14" ht="15" customHeight="1">
      <c r="A2090" s="6">
        <f t="shared" si="32"/>
        <v>2085</v>
      </c>
      <c r="L2090" s="6">
        <f>[1]PEMBERKASAN!$I2090-[1]PEMBERKASAN!$J2090-[1]PEMBERKASAN!$K2090</f>
        <v>0</v>
      </c>
      <c r="N2090" s="6">
        <f>[1]PEMBERKASAN!$L2090-[1]PEMBERKASAN!$M2090</f>
        <v>0</v>
      </c>
    </row>
    <row r="2091" spans="1:14" ht="15" customHeight="1">
      <c r="A2091" s="6">
        <f t="shared" si="32"/>
        <v>2086</v>
      </c>
      <c r="L2091" s="6">
        <f>[1]PEMBERKASAN!$I2091-[1]PEMBERKASAN!$J2091-[1]PEMBERKASAN!$K2091</f>
        <v>0</v>
      </c>
      <c r="N2091" s="6">
        <f>[1]PEMBERKASAN!$L2091-[1]PEMBERKASAN!$M2091</f>
        <v>0</v>
      </c>
    </row>
    <row r="2092" spans="1:14" ht="15" customHeight="1">
      <c r="A2092" s="6">
        <f t="shared" si="32"/>
        <v>2087</v>
      </c>
      <c r="L2092" s="6">
        <f>[1]PEMBERKASAN!$I2092-[1]PEMBERKASAN!$J2092-[1]PEMBERKASAN!$K2092</f>
        <v>0</v>
      </c>
      <c r="N2092" s="6">
        <f>[1]PEMBERKASAN!$L2092-[1]PEMBERKASAN!$M2092</f>
        <v>0</v>
      </c>
    </row>
    <row r="2093" spans="1:14" ht="15" customHeight="1">
      <c r="A2093" s="6">
        <f t="shared" ref="A2093:A2156" si="33">A2092+1</f>
        <v>2088</v>
      </c>
      <c r="L2093" s="6">
        <f>[1]PEMBERKASAN!$I2093-[1]PEMBERKASAN!$J2093-[1]PEMBERKASAN!$K2093</f>
        <v>0</v>
      </c>
      <c r="N2093" s="6">
        <f>[1]PEMBERKASAN!$L2093-[1]PEMBERKASAN!$M2093</f>
        <v>0</v>
      </c>
    </row>
    <row r="2094" spans="1:14" ht="15" customHeight="1">
      <c r="A2094" s="6">
        <f t="shared" si="33"/>
        <v>2089</v>
      </c>
      <c r="L2094" s="6">
        <f>[1]PEMBERKASAN!$I2094-[1]PEMBERKASAN!$J2094-[1]PEMBERKASAN!$K2094</f>
        <v>0</v>
      </c>
      <c r="N2094" s="6">
        <f>[1]PEMBERKASAN!$L2094-[1]PEMBERKASAN!$M2094</f>
        <v>0</v>
      </c>
    </row>
    <row r="2095" spans="1:14" ht="15" customHeight="1">
      <c r="A2095" s="6">
        <f t="shared" si="33"/>
        <v>2090</v>
      </c>
      <c r="L2095" s="6">
        <f>[1]PEMBERKASAN!$I2095-[1]PEMBERKASAN!$J2095-[1]PEMBERKASAN!$K2095</f>
        <v>0</v>
      </c>
      <c r="N2095" s="6">
        <f>[1]PEMBERKASAN!$L2095-[1]PEMBERKASAN!$M2095</f>
        <v>0</v>
      </c>
    </row>
    <row r="2096" spans="1:14" ht="15" customHeight="1">
      <c r="A2096" s="6">
        <f t="shared" si="33"/>
        <v>2091</v>
      </c>
      <c r="L2096" s="6">
        <f>[1]PEMBERKASAN!$I2096-[1]PEMBERKASAN!$J2096-[1]PEMBERKASAN!$K2096</f>
        <v>0</v>
      </c>
      <c r="N2096" s="6">
        <f>[1]PEMBERKASAN!$L2096-[1]PEMBERKASAN!$M2096</f>
        <v>0</v>
      </c>
    </row>
    <row r="2097" spans="1:14" ht="15" customHeight="1">
      <c r="A2097" s="6">
        <f t="shared" si="33"/>
        <v>2092</v>
      </c>
      <c r="L2097" s="6">
        <f>[1]PEMBERKASAN!$I2097-[1]PEMBERKASAN!$J2097-[1]PEMBERKASAN!$K2097</f>
        <v>0</v>
      </c>
      <c r="N2097" s="6">
        <f>[1]PEMBERKASAN!$L2097-[1]PEMBERKASAN!$M2097</f>
        <v>0</v>
      </c>
    </row>
    <row r="2098" spans="1:14" ht="15" customHeight="1">
      <c r="A2098" s="6">
        <f t="shared" si="33"/>
        <v>2093</v>
      </c>
      <c r="L2098" s="6">
        <f>[1]PEMBERKASAN!$I2098-[1]PEMBERKASAN!$J2098-[1]PEMBERKASAN!$K2098</f>
        <v>0</v>
      </c>
      <c r="N2098" s="6">
        <f>[1]PEMBERKASAN!$L2098-[1]PEMBERKASAN!$M2098</f>
        <v>0</v>
      </c>
    </row>
    <row r="2099" spans="1:14" ht="15" customHeight="1">
      <c r="A2099" s="6">
        <f t="shared" si="33"/>
        <v>2094</v>
      </c>
      <c r="L2099" s="6">
        <f>[1]PEMBERKASAN!$I2099-[1]PEMBERKASAN!$J2099-[1]PEMBERKASAN!$K2099</f>
        <v>0</v>
      </c>
      <c r="N2099" s="6">
        <f>[1]PEMBERKASAN!$L2099-[1]PEMBERKASAN!$M2099</f>
        <v>0</v>
      </c>
    </row>
    <row r="2100" spans="1:14" ht="15" customHeight="1">
      <c r="A2100" s="6">
        <f t="shared" si="33"/>
        <v>2095</v>
      </c>
      <c r="L2100" s="6">
        <f>[1]PEMBERKASAN!$I2100-[1]PEMBERKASAN!$J2100-[1]PEMBERKASAN!$K2100</f>
        <v>0</v>
      </c>
      <c r="N2100" s="6">
        <f>[1]PEMBERKASAN!$L2100-[1]PEMBERKASAN!$M2100</f>
        <v>0</v>
      </c>
    </row>
    <row r="2101" spans="1:14" ht="15" customHeight="1">
      <c r="A2101" s="6">
        <f t="shared" si="33"/>
        <v>2096</v>
      </c>
      <c r="L2101" s="6">
        <f>[1]PEMBERKASAN!$I2101-[1]PEMBERKASAN!$J2101-[1]PEMBERKASAN!$K2101</f>
        <v>0</v>
      </c>
      <c r="N2101" s="6">
        <f>[1]PEMBERKASAN!$L2101-[1]PEMBERKASAN!$M2101</f>
        <v>0</v>
      </c>
    </row>
    <row r="2102" spans="1:14" ht="15" customHeight="1">
      <c r="A2102" s="6">
        <f t="shared" si="33"/>
        <v>2097</v>
      </c>
      <c r="L2102" s="6">
        <f>[1]PEMBERKASAN!$I2102-[1]PEMBERKASAN!$J2102-[1]PEMBERKASAN!$K2102</f>
        <v>0</v>
      </c>
      <c r="N2102" s="6">
        <f>[1]PEMBERKASAN!$L2102-[1]PEMBERKASAN!$M2102</f>
        <v>0</v>
      </c>
    </row>
    <row r="2103" spans="1:14" ht="15" customHeight="1">
      <c r="A2103" s="6">
        <f t="shared" si="33"/>
        <v>2098</v>
      </c>
      <c r="L2103" s="6">
        <f>[1]PEMBERKASAN!$I2103-[1]PEMBERKASAN!$J2103-[1]PEMBERKASAN!$K2103</f>
        <v>0</v>
      </c>
      <c r="N2103" s="6">
        <f>[1]PEMBERKASAN!$L2103-[1]PEMBERKASAN!$M2103</f>
        <v>0</v>
      </c>
    </row>
    <row r="2104" spans="1:14" ht="15" customHeight="1">
      <c r="A2104" s="6">
        <f t="shared" si="33"/>
        <v>2099</v>
      </c>
      <c r="L2104" s="6">
        <f>[1]PEMBERKASAN!$I2104-[1]PEMBERKASAN!$J2104-[1]PEMBERKASAN!$K2104</f>
        <v>0</v>
      </c>
      <c r="N2104" s="6">
        <f>[1]PEMBERKASAN!$L2104-[1]PEMBERKASAN!$M2104</f>
        <v>0</v>
      </c>
    </row>
    <row r="2105" spans="1:14" ht="15" customHeight="1">
      <c r="A2105" s="6">
        <f t="shared" si="33"/>
        <v>2100</v>
      </c>
      <c r="L2105" s="6">
        <f>[1]PEMBERKASAN!$I2105-[1]PEMBERKASAN!$J2105-[1]PEMBERKASAN!$K2105</f>
        <v>0</v>
      </c>
      <c r="N2105" s="6">
        <f>[1]PEMBERKASAN!$L2105-[1]PEMBERKASAN!$M2105</f>
        <v>0</v>
      </c>
    </row>
    <row r="2106" spans="1:14" ht="15" customHeight="1">
      <c r="A2106" s="6">
        <f t="shared" si="33"/>
        <v>2101</v>
      </c>
      <c r="L2106" s="6">
        <f>[1]PEMBERKASAN!$I2106-[1]PEMBERKASAN!$J2106-[1]PEMBERKASAN!$K2106</f>
        <v>0</v>
      </c>
      <c r="N2106" s="6">
        <f>[1]PEMBERKASAN!$L2106-[1]PEMBERKASAN!$M2106</f>
        <v>0</v>
      </c>
    </row>
    <row r="2107" spans="1:14" ht="15" customHeight="1">
      <c r="A2107" s="6">
        <f t="shared" si="33"/>
        <v>2102</v>
      </c>
      <c r="L2107" s="6">
        <f>[1]PEMBERKASAN!$I2107-[1]PEMBERKASAN!$J2107-[1]PEMBERKASAN!$K2107</f>
        <v>0</v>
      </c>
      <c r="N2107" s="6">
        <f>[1]PEMBERKASAN!$L2107-[1]PEMBERKASAN!$M2107</f>
        <v>0</v>
      </c>
    </row>
    <row r="2108" spans="1:14" ht="15" customHeight="1">
      <c r="A2108" s="6">
        <f t="shared" si="33"/>
        <v>2103</v>
      </c>
      <c r="L2108" s="6">
        <f>[1]PEMBERKASAN!$I2108-[1]PEMBERKASAN!$J2108-[1]PEMBERKASAN!$K2108</f>
        <v>0</v>
      </c>
      <c r="N2108" s="6">
        <f>[1]PEMBERKASAN!$L2108-[1]PEMBERKASAN!$M2108</f>
        <v>0</v>
      </c>
    </row>
    <row r="2109" spans="1:14" ht="15" customHeight="1">
      <c r="A2109" s="6">
        <f t="shared" si="33"/>
        <v>2104</v>
      </c>
      <c r="L2109" s="6">
        <f>[1]PEMBERKASAN!$I2109-[1]PEMBERKASAN!$J2109-[1]PEMBERKASAN!$K2109</f>
        <v>0</v>
      </c>
      <c r="N2109" s="6">
        <f>[1]PEMBERKASAN!$L2109-[1]PEMBERKASAN!$M2109</f>
        <v>0</v>
      </c>
    </row>
    <row r="2110" spans="1:14" ht="15" customHeight="1">
      <c r="A2110" s="6">
        <f t="shared" si="33"/>
        <v>2105</v>
      </c>
      <c r="L2110" s="6">
        <f>[1]PEMBERKASAN!$I2110-[1]PEMBERKASAN!$J2110-[1]PEMBERKASAN!$K2110</f>
        <v>0</v>
      </c>
      <c r="N2110" s="6">
        <f>[1]PEMBERKASAN!$L2110-[1]PEMBERKASAN!$M2110</f>
        <v>0</v>
      </c>
    </row>
    <row r="2111" spans="1:14" ht="15" customHeight="1">
      <c r="A2111" s="6">
        <f t="shared" si="33"/>
        <v>2106</v>
      </c>
      <c r="L2111" s="6">
        <f>[1]PEMBERKASAN!$I2111-[1]PEMBERKASAN!$J2111-[1]PEMBERKASAN!$K2111</f>
        <v>0</v>
      </c>
      <c r="N2111" s="6">
        <f>[1]PEMBERKASAN!$L2111-[1]PEMBERKASAN!$M2111</f>
        <v>0</v>
      </c>
    </row>
    <row r="2112" spans="1:14" ht="15" customHeight="1">
      <c r="A2112" s="6">
        <f t="shared" si="33"/>
        <v>2107</v>
      </c>
      <c r="L2112" s="6">
        <f>[1]PEMBERKASAN!$I2112-[1]PEMBERKASAN!$J2112-[1]PEMBERKASAN!$K2112</f>
        <v>0</v>
      </c>
      <c r="N2112" s="6">
        <f>[1]PEMBERKASAN!$L2112-[1]PEMBERKASAN!$M2112</f>
        <v>0</v>
      </c>
    </row>
    <row r="2113" spans="1:14" ht="15" customHeight="1">
      <c r="A2113" s="6">
        <f t="shared" si="33"/>
        <v>2108</v>
      </c>
      <c r="L2113" s="6">
        <f>[1]PEMBERKASAN!$I2113-[1]PEMBERKASAN!$J2113-[1]PEMBERKASAN!$K2113</f>
        <v>0</v>
      </c>
      <c r="N2113" s="6">
        <f>[1]PEMBERKASAN!$L2113-[1]PEMBERKASAN!$M2113</f>
        <v>0</v>
      </c>
    </row>
    <row r="2114" spans="1:14" ht="15" customHeight="1">
      <c r="A2114" s="6">
        <f t="shared" si="33"/>
        <v>2109</v>
      </c>
      <c r="L2114" s="6">
        <f>[1]PEMBERKASAN!$I2114-[1]PEMBERKASAN!$J2114-[1]PEMBERKASAN!$K2114</f>
        <v>0</v>
      </c>
      <c r="N2114" s="6">
        <f>[1]PEMBERKASAN!$L2114-[1]PEMBERKASAN!$M2114</f>
        <v>0</v>
      </c>
    </row>
    <row r="2115" spans="1:14" ht="15" customHeight="1">
      <c r="A2115" s="6">
        <f t="shared" si="33"/>
        <v>2110</v>
      </c>
      <c r="L2115" s="6">
        <f>[1]PEMBERKASAN!$I2115-[1]PEMBERKASAN!$J2115-[1]PEMBERKASAN!$K2115</f>
        <v>0</v>
      </c>
      <c r="N2115" s="6">
        <f>[1]PEMBERKASAN!$L2115-[1]PEMBERKASAN!$M2115</f>
        <v>0</v>
      </c>
    </row>
    <row r="2116" spans="1:14" ht="15" customHeight="1">
      <c r="A2116" s="6">
        <f t="shared" si="33"/>
        <v>2111</v>
      </c>
      <c r="L2116" s="6">
        <f>[1]PEMBERKASAN!$I2116-[1]PEMBERKASAN!$J2116-[1]PEMBERKASAN!$K2116</f>
        <v>0</v>
      </c>
      <c r="N2116" s="6">
        <f>[1]PEMBERKASAN!$L2116-[1]PEMBERKASAN!$M2116</f>
        <v>0</v>
      </c>
    </row>
    <row r="2117" spans="1:14" ht="15" customHeight="1">
      <c r="A2117" s="6">
        <f t="shared" si="33"/>
        <v>2112</v>
      </c>
      <c r="L2117" s="6">
        <f>[1]PEMBERKASAN!$I2117-[1]PEMBERKASAN!$J2117-[1]PEMBERKASAN!$K2117</f>
        <v>0</v>
      </c>
      <c r="N2117" s="6">
        <f>[1]PEMBERKASAN!$L2117-[1]PEMBERKASAN!$M2117</f>
        <v>0</v>
      </c>
    </row>
    <row r="2118" spans="1:14" ht="15" customHeight="1">
      <c r="A2118" s="6">
        <f t="shared" si="33"/>
        <v>2113</v>
      </c>
      <c r="L2118" s="6">
        <f>[1]PEMBERKASAN!$I2118-[1]PEMBERKASAN!$J2118-[1]PEMBERKASAN!$K2118</f>
        <v>0</v>
      </c>
      <c r="N2118" s="6">
        <f>[1]PEMBERKASAN!$L2118-[1]PEMBERKASAN!$M2118</f>
        <v>0</v>
      </c>
    </row>
    <row r="2119" spans="1:14" ht="15" customHeight="1">
      <c r="A2119" s="6">
        <f t="shared" si="33"/>
        <v>2114</v>
      </c>
      <c r="L2119" s="6">
        <f>[1]PEMBERKASAN!$I2119-[1]PEMBERKASAN!$J2119-[1]PEMBERKASAN!$K2119</f>
        <v>0</v>
      </c>
      <c r="N2119" s="6">
        <f>[1]PEMBERKASAN!$L2119-[1]PEMBERKASAN!$M2119</f>
        <v>0</v>
      </c>
    </row>
    <row r="2120" spans="1:14" ht="15" customHeight="1">
      <c r="A2120" s="6">
        <f t="shared" si="33"/>
        <v>2115</v>
      </c>
      <c r="L2120" s="6">
        <f>[1]PEMBERKASAN!$I2120-[1]PEMBERKASAN!$J2120-[1]PEMBERKASAN!$K2120</f>
        <v>0</v>
      </c>
      <c r="N2120" s="6">
        <f>[1]PEMBERKASAN!$L2120-[1]PEMBERKASAN!$M2120</f>
        <v>0</v>
      </c>
    </row>
    <row r="2121" spans="1:14" ht="15" customHeight="1">
      <c r="A2121" s="6">
        <f t="shared" si="33"/>
        <v>2116</v>
      </c>
      <c r="L2121" s="6">
        <f>[1]PEMBERKASAN!$I2121-[1]PEMBERKASAN!$J2121-[1]PEMBERKASAN!$K2121</f>
        <v>0</v>
      </c>
      <c r="N2121" s="6">
        <f>[1]PEMBERKASAN!$L2121-[1]PEMBERKASAN!$M2121</f>
        <v>0</v>
      </c>
    </row>
    <row r="2122" spans="1:14" ht="15" customHeight="1">
      <c r="A2122" s="6">
        <f t="shared" si="33"/>
        <v>2117</v>
      </c>
      <c r="L2122" s="6">
        <f>[1]PEMBERKASAN!$I2122-[1]PEMBERKASAN!$J2122-[1]PEMBERKASAN!$K2122</f>
        <v>0</v>
      </c>
      <c r="N2122" s="6">
        <f>[1]PEMBERKASAN!$L2122-[1]PEMBERKASAN!$M2122</f>
        <v>0</v>
      </c>
    </row>
    <row r="2123" spans="1:14" ht="15" customHeight="1">
      <c r="A2123" s="6">
        <f t="shared" si="33"/>
        <v>2118</v>
      </c>
      <c r="L2123" s="6">
        <f>[1]PEMBERKASAN!$I2123-[1]PEMBERKASAN!$J2123-[1]PEMBERKASAN!$K2123</f>
        <v>0</v>
      </c>
      <c r="N2123" s="6">
        <f>[1]PEMBERKASAN!$L2123-[1]PEMBERKASAN!$M2123</f>
        <v>0</v>
      </c>
    </row>
    <row r="2124" spans="1:14" ht="15" customHeight="1">
      <c r="A2124" s="6">
        <f t="shared" si="33"/>
        <v>2119</v>
      </c>
      <c r="L2124" s="6">
        <f>[1]PEMBERKASAN!$I2124-[1]PEMBERKASAN!$J2124-[1]PEMBERKASAN!$K2124</f>
        <v>0</v>
      </c>
      <c r="N2124" s="6">
        <f>[1]PEMBERKASAN!$L2124-[1]PEMBERKASAN!$M2124</f>
        <v>0</v>
      </c>
    </row>
    <row r="2125" spans="1:14" ht="15" customHeight="1">
      <c r="A2125" s="6">
        <f t="shared" si="33"/>
        <v>2120</v>
      </c>
      <c r="L2125" s="6">
        <f>[1]PEMBERKASAN!$I2125-[1]PEMBERKASAN!$J2125-[1]PEMBERKASAN!$K2125</f>
        <v>0</v>
      </c>
      <c r="N2125" s="6">
        <f>[1]PEMBERKASAN!$L2125-[1]PEMBERKASAN!$M2125</f>
        <v>0</v>
      </c>
    </row>
    <row r="2126" spans="1:14" ht="15" customHeight="1">
      <c r="A2126" s="6">
        <f t="shared" si="33"/>
        <v>2121</v>
      </c>
      <c r="L2126" s="6">
        <f>[1]PEMBERKASAN!$I2126-[1]PEMBERKASAN!$J2126-[1]PEMBERKASAN!$K2126</f>
        <v>0</v>
      </c>
      <c r="N2126" s="6">
        <f>[1]PEMBERKASAN!$L2126-[1]PEMBERKASAN!$M2126</f>
        <v>0</v>
      </c>
    </row>
    <row r="2127" spans="1:14" ht="15" customHeight="1">
      <c r="A2127" s="6">
        <f t="shared" si="33"/>
        <v>2122</v>
      </c>
      <c r="L2127" s="6">
        <f>[1]PEMBERKASAN!$I2127-[1]PEMBERKASAN!$J2127-[1]PEMBERKASAN!$K2127</f>
        <v>0</v>
      </c>
      <c r="N2127" s="6">
        <f>[1]PEMBERKASAN!$L2127-[1]PEMBERKASAN!$M2127</f>
        <v>0</v>
      </c>
    </row>
    <row r="2128" spans="1:14" ht="15" customHeight="1">
      <c r="A2128" s="6">
        <f t="shared" si="33"/>
        <v>2123</v>
      </c>
      <c r="L2128" s="6">
        <f>[1]PEMBERKASAN!$I2128-[1]PEMBERKASAN!$J2128-[1]PEMBERKASAN!$K2128</f>
        <v>0</v>
      </c>
      <c r="N2128" s="6">
        <f>[1]PEMBERKASAN!$L2128-[1]PEMBERKASAN!$M2128</f>
        <v>0</v>
      </c>
    </row>
    <row r="2129" spans="1:14" ht="15" customHeight="1">
      <c r="A2129" s="6">
        <f t="shared" si="33"/>
        <v>2124</v>
      </c>
      <c r="L2129" s="6">
        <f>[1]PEMBERKASAN!$I2129-[1]PEMBERKASAN!$J2129-[1]PEMBERKASAN!$K2129</f>
        <v>0</v>
      </c>
      <c r="N2129" s="6">
        <f>[1]PEMBERKASAN!$L2129-[1]PEMBERKASAN!$M2129</f>
        <v>0</v>
      </c>
    </row>
    <row r="2130" spans="1:14" ht="15" customHeight="1">
      <c r="A2130" s="6">
        <f t="shared" si="33"/>
        <v>2125</v>
      </c>
      <c r="L2130" s="6">
        <f>[1]PEMBERKASAN!$I2130-[1]PEMBERKASAN!$J2130-[1]PEMBERKASAN!$K2130</f>
        <v>0</v>
      </c>
      <c r="N2130" s="6">
        <f>[1]PEMBERKASAN!$L2130-[1]PEMBERKASAN!$M2130</f>
        <v>0</v>
      </c>
    </row>
    <row r="2131" spans="1:14" ht="15" customHeight="1">
      <c r="A2131" s="6">
        <f t="shared" si="33"/>
        <v>2126</v>
      </c>
      <c r="L2131" s="6">
        <f>[1]PEMBERKASAN!$I2131-[1]PEMBERKASAN!$J2131-[1]PEMBERKASAN!$K2131</f>
        <v>0</v>
      </c>
      <c r="N2131" s="6">
        <f>[1]PEMBERKASAN!$L2131-[1]PEMBERKASAN!$M2131</f>
        <v>0</v>
      </c>
    </row>
    <row r="2132" spans="1:14" ht="15" customHeight="1">
      <c r="A2132" s="6">
        <f t="shared" si="33"/>
        <v>2127</v>
      </c>
      <c r="L2132" s="6">
        <f>[1]PEMBERKASAN!$I2132-[1]PEMBERKASAN!$J2132-[1]PEMBERKASAN!$K2132</f>
        <v>0</v>
      </c>
      <c r="N2132" s="6">
        <f>[1]PEMBERKASAN!$L2132-[1]PEMBERKASAN!$M2132</f>
        <v>0</v>
      </c>
    </row>
    <row r="2133" spans="1:14" ht="15" customHeight="1">
      <c r="A2133" s="6">
        <f t="shared" si="33"/>
        <v>2128</v>
      </c>
      <c r="L2133" s="6">
        <f>[1]PEMBERKASAN!$I2133-[1]PEMBERKASAN!$J2133-[1]PEMBERKASAN!$K2133</f>
        <v>0</v>
      </c>
      <c r="N2133" s="6">
        <f>[1]PEMBERKASAN!$L2133-[1]PEMBERKASAN!$M2133</f>
        <v>0</v>
      </c>
    </row>
    <row r="2134" spans="1:14" ht="15" customHeight="1">
      <c r="A2134" s="6">
        <f t="shared" si="33"/>
        <v>2129</v>
      </c>
      <c r="L2134" s="6">
        <f>[1]PEMBERKASAN!$I2134-[1]PEMBERKASAN!$J2134-[1]PEMBERKASAN!$K2134</f>
        <v>0</v>
      </c>
      <c r="N2134" s="6">
        <f>[1]PEMBERKASAN!$L2134-[1]PEMBERKASAN!$M2134</f>
        <v>0</v>
      </c>
    </row>
    <row r="2135" spans="1:14" ht="15" customHeight="1">
      <c r="A2135" s="6">
        <f t="shared" si="33"/>
        <v>2130</v>
      </c>
      <c r="L2135" s="6">
        <f>[1]PEMBERKASAN!$I2135-[1]PEMBERKASAN!$J2135-[1]PEMBERKASAN!$K2135</f>
        <v>0</v>
      </c>
      <c r="N2135" s="6">
        <f>[1]PEMBERKASAN!$L2135-[1]PEMBERKASAN!$M2135</f>
        <v>0</v>
      </c>
    </row>
    <row r="2136" spans="1:14" ht="15" customHeight="1">
      <c r="A2136" s="6">
        <f t="shared" si="33"/>
        <v>2131</v>
      </c>
      <c r="L2136" s="6">
        <f>[1]PEMBERKASAN!$I2136-[1]PEMBERKASAN!$J2136-[1]PEMBERKASAN!$K2136</f>
        <v>0</v>
      </c>
      <c r="N2136" s="6">
        <f>[1]PEMBERKASAN!$L2136-[1]PEMBERKASAN!$M2136</f>
        <v>0</v>
      </c>
    </row>
    <row r="2137" spans="1:14" ht="15" customHeight="1">
      <c r="A2137" s="6">
        <f t="shared" si="33"/>
        <v>2132</v>
      </c>
      <c r="L2137" s="6">
        <f>[1]PEMBERKASAN!$I2137-[1]PEMBERKASAN!$J2137-[1]PEMBERKASAN!$K2137</f>
        <v>0</v>
      </c>
      <c r="N2137" s="6">
        <f>[1]PEMBERKASAN!$L2137-[1]PEMBERKASAN!$M2137</f>
        <v>0</v>
      </c>
    </row>
    <row r="2138" spans="1:14" ht="15" customHeight="1">
      <c r="A2138" s="6">
        <f t="shared" si="33"/>
        <v>2133</v>
      </c>
      <c r="L2138" s="6">
        <f>[1]PEMBERKASAN!$I2138-[1]PEMBERKASAN!$J2138-[1]PEMBERKASAN!$K2138</f>
        <v>0</v>
      </c>
      <c r="N2138" s="6">
        <f>[1]PEMBERKASAN!$L2138-[1]PEMBERKASAN!$M2138</f>
        <v>0</v>
      </c>
    </row>
    <row r="2139" spans="1:14" ht="15" customHeight="1">
      <c r="A2139" s="6">
        <f t="shared" si="33"/>
        <v>2134</v>
      </c>
      <c r="L2139" s="6">
        <f>[1]PEMBERKASAN!$I2139-[1]PEMBERKASAN!$J2139-[1]PEMBERKASAN!$K2139</f>
        <v>0</v>
      </c>
      <c r="N2139" s="6">
        <f>[1]PEMBERKASAN!$L2139-[1]PEMBERKASAN!$M2139</f>
        <v>0</v>
      </c>
    </row>
    <row r="2140" spans="1:14" ht="15" customHeight="1">
      <c r="A2140" s="6">
        <f t="shared" si="33"/>
        <v>2135</v>
      </c>
      <c r="L2140" s="6">
        <f>[1]PEMBERKASAN!$I2140-[1]PEMBERKASAN!$J2140-[1]PEMBERKASAN!$K2140</f>
        <v>0</v>
      </c>
      <c r="N2140" s="6">
        <f>[1]PEMBERKASAN!$L2140-[1]PEMBERKASAN!$M2140</f>
        <v>0</v>
      </c>
    </row>
    <row r="2141" spans="1:14" ht="15" customHeight="1">
      <c r="A2141" s="6">
        <f t="shared" si="33"/>
        <v>2136</v>
      </c>
      <c r="L2141" s="6">
        <f>[1]PEMBERKASAN!$I2141-[1]PEMBERKASAN!$J2141-[1]PEMBERKASAN!$K2141</f>
        <v>0</v>
      </c>
      <c r="N2141" s="6">
        <f>[1]PEMBERKASAN!$L2141-[1]PEMBERKASAN!$M2141</f>
        <v>0</v>
      </c>
    </row>
    <row r="2142" spans="1:14" ht="15" customHeight="1">
      <c r="A2142" s="6">
        <f t="shared" si="33"/>
        <v>2137</v>
      </c>
      <c r="L2142" s="6">
        <f>[1]PEMBERKASAN!$I2142-[1]PEMBERKASAN!$J2142-[1]PEMBERKASAN!$K2142</f>
        <v>0</v>
      </c>
      <c r="N2142" s="6">
        <f>[1]PEMBERKASAN!$L2142-[1]PEMBERKASAN!$M2142</f>
        <v>0</v>
      </c>
    </row>
    <row r="2143" spans="1:14" ht="15" customHeight="1">
      <c r="A2143" s="6">
        <f t="shared" si="33"/>
        <v>2138</v>
      </c>
      <c r="L2143" s="6">
        <f>[1]PEMBERKASAN!$I2143-[1]PEMBERKASAN!$J2143-[1]PEMBERKASAN!$K2143</f>
        <v>0</v>
      </c>
      <c r="N2143" s="6">
        <f>[1]PEMBERKASAN!$L2143-[1]PEMBERKASAN!$M2143</f>
        <v>0</v>
      </c>
    </row>
    <row r="2144" spans="1:14" ht="15" customHeight="1">
      <c r="A2144" s="6">
        <f t="shared" si="33"/>
        <v>2139</v>
      </c>
      <c r="L2144" s="6">
        <f>[1]PEMBERKASAN!$I2144-[1]PEMBERKASAN!$J2144-[1]PEMBERKASAN!$K2144</f>
        <v>0</v>
      </c>
      <c r="N2144" s="6">
        <f>[1]PEMBERKASAN!$L2144-[1]PEMBERKASAN!$M2144</f>
        <v>0</v>
      </c>
    </row>
    <row r="2145" spans="1:14" ht="15" customHeight="1">
      <c r="A2145" s="6">
        <f t="shared" si="33"/>
        <v>2140</v>
      </c>
      <c r="L2145" s="6">
        <f>[1]PEMBERKASAN!$I2145-[1]PEMBERKASAN!$J2145-[1]PEMBERKASAN!$K2145</f>
        <v>0</v>
      </c>
      <c r="N2145" s="6">
        <f>[1]PEMBERKASAN!$L2145-[1]PEMBERKASAN!$M2145</f>
        <v>0</v>
      </c>
    </row>
    <row r="2146" spans="1:14" ht="15" customHeight="1">
      <c r="A2146" s="6">
        <f t="shared" si="33"/>
        <v>2141</v>
      </c>
      <c r="L2146" s="6">
        <f>[1]PEMBERKASAN!$I2146-[1]PEMBERKASAN!$J2146-[1]PEMBERKASAN!$K2146</f>
        <v>0</v>
      </c>
      <c r="N2146" s="6">
        <f>[1]PEMBERKASAN!$L2146-[1]PEMBERKASAN!$M2146</f>
        <v>0</v>
      </c>
    </row>
    <row r="2147" spans="1:14" ht="15" customHeight="1">
      <c r="A2147" s="6">
        <f t="shared" si="33"/>
        <v>2142</v>
      </c>
      <c r="L2147" s="6">
        <f>[1]PEMBERKASAN!$I2147-[1]PEMBERKASAN!$J2147-[1]PEMBERKASAN!$K2147</f>
        <v>0</v>
      </c>
      <c r="N2147" s="6">
        <f>[1]PEMBERKASAN!$L2147-[1]PEMBERKASAN!$M2147</f>
        <v>0</v>
      </c>
    </row>
    <row r="2148" spans="1:14" ht="15" customHeight="1">
      <c r="A2148" s="6">
        <f t="shared" si="33"/>
        <v>2143</v>
      </c>
      <c r="L2148" s="6">
        <f>[1]PEMBERKASAN!$I2148-[1]PEMBERKASAN!$J2148-[1]PEMBERKASAN!$K2148</f>
        <v>0</v>
      </c>
      <c r="N2148" s="6">
        <f>[1]PEMBERKASAN!$L2148-[1]PEMBERKASAN!$M2148</f>
        <v>0</v>
      </c>
    </row>
    <row r="2149" spans="1:14" ht="15" customHeight="1">
      <c r="A2149" s="6">
        <f t="shared" si="33"/>
        <v>2144</v>
      </c>
      <c r="L2149" s="6">
        <f>[1]PEMBERKASAN!$I2149-[1]PEMBERKASAN!$J2149-[1]PEMBERKASAN!$K2149</f>
        <v>0</v>
      </c>
      <c r="N2149" s="6">
        <f>[1]PEMBERKASAN!$L2149-[1]PEMBERKASAN!$M2149</f>
        <v>0</v>
      </c>
    </row>
    <row r="2150" spans="1:14" ht="15" customHeight="1">
      <c r="A2150" s="6">
        <f t="shared" si="33"/>
        <v>2145</v>
      </c>
      <c r="L2150" s="6">
        <f>[1]PEMBERKASAN!$I2150-[1]PEMBERKASAN!$J2150-[1]PEMBERKASAN!$K2150</f>
        <v>0</v>
      </c>
      <c r="N2150" s="6">
        <f>[1]PEMBERKASAN!$L2150-[1]PEMBERKASAN!$M2150</f>
        <v>0</v>
      </c>
    </row>
    <row r="2151" spans="1:14" ht="15" customHeight="1">
      <c r="A2151" s="6">
        <f t="shared" si="33"/>
        <v>2146</v>
      </c>
      <c r="L2151" s="6">
        <f>[1]PEMBERKASAN!$I2151-[1]PEMBERKASAN!$J2151-[1]PEMBERKASAN!$K2151</f>
        <v>0</v>
      </c>
      <c r="N2151" s="6">
        <f>[1]PEMBERKASAN!$L2151-[1]PEMBERKASAN!$M2151</f>
        <v>0</v>
      </c>
    </row>
    <row r="2152" spans="1:14" ht="15" customHeight="1">
      <c r="A2152" s="6">
        <f t="shared" si="33"/>
        <v>2147</v>
      </c>
      <c r="L2152" s="6">
        <f>[1]PEMBERKASAN!$I2152-[1]PEMBERKASAN!$J2152-[1]PEMBERKASAN!$K2152</f>
        <v>0</v>
      </c>
      <c r="N2152" s="6">
        <f>[1]PEMBERKASAN!$L2152-[1]PEMBERKASAN!$M2152</f>
        <v>0</v>
      </c>
    </row>
    <row r="2153" spans="1:14" ht="15" customHeight="1">
      <c r="A2153" s="6">
        <f t="shared" si="33"/>
        <v>2148</v>
      </c>
      <c r="L2153" s="6">
        <f>[1]PEMBERKASAN!$I2153-[1]PEMBERKASAN!$J2153-[1]PEMBERKASAN!$K2153</f>
        <v>0</v>
      </c>
      <c r="N2153" s="6">
        <f>[1]PEMBERKASAN!$L2153-[1]PEMBERKASAN!$M2153</f>
        <v>0</v>
      </c>
    </row>
    <row r="2154" spans="1:14" ht="15" customHeight="1">
      <c r="A2154" s="6">
        <f t="shared" si="33"/>
        <v>2149</v>
      </c>
      <c r="L2154" s="6">
        <f>[1]PEMBERKASAN!$I2154-[1]PEMBERKASAN!$J2154-[1]PEMBERKASAN!$K2154</f>
        <v>0</v>
      </c>
      <c r="N2154" s="6">
        <f>[1]PEMBERKASAN!$L2154-[1]PEMBERKASAN!$M2154</f>
        <v>0</v>
      </c>
    </row>
    <row r="2155" spans="1:14" ht="15" customHeight="1">
      <c r="A2155" s="6">
        <f t="shared" si="33"/>
        <v>2150</v>
      </c>
      <c r="L2155" s="6">
        <f>[1]PEMBERKASAN!$I2155-[1]PEMBERKASAN!$J2155-[1]PEMBERKASAN!$K2155</f>
        <v>0</v>
      </c>
      <c r="N2155" s="6">
        <f>[1]PEMBERKASAN!$L2155-[1]PEMBERKASAN!$M2155</f>
        <v>0</v>
      </c>
    </row>
    <row r="2156" spans="1:14" ht="15" customHeight="1">
      <c r="A2156" s="6">
        <f t="shared" si="33"/>
        <v>2151</v>
      </c>
      <c r="L2156" s="6">
        <f>[1]PEMBERKASAN!$I2156-[1]PEMBERKASAN!$J2156-[1]PEMBERKASAN!$K2156</f>
        <v>0</v>
      </c>
      <c r="N2156" s="6">
        <f>[1]PEMBERKASAN!$L2156-[1]PEMBERKASAN!$M2156</f>
        <v>0</v>
      </c>
    </row>
    <row r="2157" spans="1:14" ht="15" customHeight="1">
      <c r="A2157" s="6">
        <f t="shared" ref="A2157:A2220" si="34">A2156+1</f>
        <v>2152</v>
      </c>
      <c r="L2157" s="6">
        <f>[1]PEMBERKASAN!$I2157-[1]PEMBERKASAN!$J2157-[1]PEMBERKASAN!$K2157</f>
        <v>0</v>
      </c>
      <c r="N2157" s="6">
        <f>[1]PEMBERKASAN!$L2157-[1]PEMBERKASAN!$M2157</f>
        <v>0</v>
      </c>
    </row>
    <row r="2158" spans="1:14" ht="15" customHeight="1">
      <c r="A2158" s="6">
        <f t="shared" si="34"/>
        <v>2153</v>
      </c>
      <c r="L2158" s="6">
        <f>[1]PEMBERKASAN!$I2158-[1]PEMBERKASAN!$J2158-[1]PEMBERKASAN!$K2158</f>
        <v>0</v>
      </c>
      <c r="N2158" s="6">
        <f>[1]PEMBERKASAN!$L2158-[1]PEMBERKASAN!$M2158</f>
        <v>0</v>
      </c>
    </row>
    <row r="2159" spans="1:14" ht="15" customHeight="1">
      <c r="A2159" s="6">
        <f t="shared" si="34"/>
        <v>2154</v>
      </c>
      <c r="L2159" s="6">
        <f>[1]PEMBERKASAN!$I2159-[1]PEMBERKASAN!$J2159-[1]PEMBERKASAN!$K2159</f>
        <v>0</v>
      </c>
      <c r="N2159" s="6">
        <f>[1]PEMBERKASAN!$L2159-[1]PEMBERKASAN!$M2159</f>
        <v>0</v>
      </c>
    </row>
    <row r="2160" spans="1:14" ht="15" customHeight="1">
      <c r="A2160" s="6">
        <f t="shared" si="34"/>
        <v>2155</v>
      </c>
      <c r="L2160" s="6">
        <f>[1]PEMBERKASAN!$I2160-[1]PEMBERKASAN!$J2160-[1]PEMBERKASAN!$K2160</f>
        <v>0</v>
      </c>
      <c r="N2160" s="6">
        <f>[1]PEMBERKASAN!$L2160-[1]PEMBERKASAN!$M2160</f>
        <v>0</v>
      </c>
    </row>
    <row r="2161" spans="1:14" ht="15" customHeight="1">
      <c r="A2161" s="6">
        <f t="shared" si="34"/>
        <v>2156</v>
      </c>
      <c r="L2161" s="6">
        <f>[1]PEMBERKASAN!$I2161-[1]PEMBERKASAN!$J2161-[1]PEMBERKASAN!$K2161</f>
        <v>0</v>
      </c>
      <c r="N2161" s="6">
        <f>[1]PEMBERKASAN!$L2161-[1]PEMBERKASAN!$M2161</f>
        <v>0</v>
      </c>
    </row>
    <row r="2162" spans="1:14" ht="15" customHeight="1">
      <c r="A2162" s="6">
        <f t="shared" si="34"/>
        <v>2157</v>
      </c>
      <c r="L2162" s="6">
        <f>[1]PEMBERKASAN!$I2162-[1]PEMBERKASAN!$J2162-[1]PEMBERKASAN!$K2162</f>
        <v>0</v>
      </c>
      <c r="N2162" s="6">
        <f>[1]PEMBERKASAN!$L2162-[1]PEMBERKASAN!$M2162</f>
        <v>0</v>
      </c>
    </row>
    <row r="2163" spans="1:14" ht="15" customHeight="1">
      <c r="A2163" s="6">
        <f t="shared" si="34"/>
        <v>2158</v>
      </c>
      <c r="L2163" s="6">
        <f>[1]PEMBERKASAN!$I2163-[1]PEMBERKASAN!$J2163-[1]PEMBERKASAN!$K2163</f>
        <v>0</v>
      </c>
      <c r="N2163" s="6">
        <f>[1]PEMBERKASAN!$L2163-[1]PEMBERKASAN!$M2163</f>
        <v>0</v>
      </c>
    </row>
    <row r="2164" spans="1:14" ht="15" customHeight="1">
      <c r="A2164" s="6">
        <f t="shared" si="34"/>
        <v>2159</v>
      </c>
      <c r="L2164" s="6">
        <f>[1]PEMBERKASAN!$I2164-[1]PEMBERKASAN!$J2164-[1]PEMBERKASAN!$K2164</f>
        <v>0</v>
      </c>
      <c r="N2164" s="6">
        <f>[1]PEMBERKASAN!$L2164-[1]PEMBERKASAN!$M2164</f>
        <v>0</v>
      </c>
    </row>
    <row r="2165" spans="1:14" ht="15" customHeight="1">
      <c r="A2165" s="6">
        <f t="shared" si="34"/>
        <v>2160</v>
      </c>
      <c r="L2165" s="6">
        <f>[1]PEMBERKASAN!$I2165-[1]PEMBERKASAN!$J2165-[1]PEMBERKASAN!$K2165</f>
        <v>0</v>
      </c>
      <c r="N2165" s="6">
        <f>[1]PEMBERKASAN!$L2165-[1]PEMBERKASAN!$M2165</f>
        <v>0</v>
      </c>
    </row>
    <row r="2166" spans="1:14" ht="15" customHeight="1">
      <c r="A2166" s="6">
        <f t="shared" si="34"/>
        <v>2161</v>
      </c>
      <c r="L2166" s="6">
        <f>[1]PEMBERKASAN!$I2166-[1]PEMBERKASAN!$J2166-[1]PEMBERKASAN!$K2166</f>
        <v>0</v>
      </c>
      <c r="N2166" s="6">
        <f>[1]PEMBERKASAN!$L2166-[1]PEMBERKASAN!$M2166</f>
        <v>0</v>
      </c>
    </row>
    <row r="2167" spans="1:14" ht="15" customHeight="1">
      <c r="A2167" s="6">
        <f t="shared" si="34"/>
        <v>2162</v>
      </c>
      <c r="L2167" s="6">
        <f>[1]PEMBERKASAN!$I2167-[1]PEMBERKASAN!$J2167-[1]PEMBERKASAN!$K2167</f>
        <v>0</v>
      </c>
      <c r="N2167" s="6">
        <f>[1]PEMBERKASAN!$L2167-[1]PEMBERKASAN!$M2167</f>
        <v>0</v>
      </c>
    </row>
    <row r="2168" spans="1:14" ht="15" customHeight="1">
      <c r="A2168" s="6">
        <f t="shared" si="34"/>
        <v>2163</v>
      </c>
      <c r="L2168" s="6">
        <f>[1]PEMBERKASAN!$I2168-[1]PEMBERKASAN!$J2168-[1]PEMBERKASAN!$K2168</f>
        <v>0</v>
      </c>
      <c r="N2168" s="6">
        <f>[1]PEMBERKASAN!$L2168-[1]PEMBERKASAN!$M2168</f>
        <v>0</v>
      </c>
    </row>
    <row r="2169" spans="1:14" ht="15" customHeight="1">
      <c r="A2169" s="6">
        <f t="shared" si="34"/>
        <v>2164</v>
      </c>
      <c r="L2169" s="6">
        <f>[1]PEMBERKASAN!$I2169-[1]PEMBERKASAN!$J2169-[1]PEMBERKASAN!$K2169</f>
        <v>0</v>
      </c>
      <c r="N2169" s="6">
        <f>[1]PEMBERKASAN!$L2169-[1]PEMBERKASAN!$M2169</f>
        <v>0</v>
      </c>
    </row>
    <row r="2170" spans="1:14" ht="15" customHeight="1">
      <c r="A2170" s="6">
        <f t="shared" si="34"/>
        <v>2165</v>
      </c>
      <c r="L2170" s="6">
        <f>[1]PEMBERKASAN!$I2170-[1]PEMBERKASAN!$J2170-[1]PEMBERKASAN!$K2170</f>
        <v>0</v>
      </c>
      <c r="N2170" s="6">
        <f>[1]PEMBERKASAN!$L2170-[1]PEMBERKASAN!$M2170</f>
        <v>0</v>
      </c>
    </row>
    <row r="2171" spans="1:14" ht="15" customHeight="1">
      <c r="A2171" s="6">
        <f t="shared" si="34"/>
        <v>2166</v>
      </c>
      <c r="L2171" s="6">
        <f>[1]PEMBERKASAN!$I2171-[1]PEMBERKASAN!$J2171-[1]PEMBERKASAN!$K2171</f>
        <v>0</v>
      </c>
      <c r="N2171" s="6">
        <f>[1]PEMBERKASAN!$L2171-[1]PEMBERKASAN!$M2171</f>
        <v>0</v>
      </c>
    </row>
    <row r="2172" spans="1:14" ht="15" customHeight="1">
      <c r="A2172" s="6">
        <f t="shared" si="34"/>
        <v>2167</v>
      </c>
      <c r="L2172" s="6">
        <f>[1]PEMBERKASAN!$I2172-[1]PEMBERKASAN!$J2172-[1]PEMBERKASAN!$K2172</f>
        <v>0</v>
      </c>
      <c r="N2172" s="6">
        <f>[1]PEMBERKASAN!$L2172-[1]PEMBERKASAN!$M2172</f>
        <v>0</v>
      </c>
    </row>
    <row r="2173" spans="1:14" ht="15" customHeight="1">
      <c r="A2173" s="6">
        <f t="shared" si="34"/>
        <v>2168</v>
      </c>
      <c r="L2173" s="6">
        <f>[1]PEMBERKASAN!$I2173-[1]PEMBERKASAN!$J2173-[1]PEMBERKASAN!$K2173</f>
        <v>0</v>
      </c>
      <c r="N2173" s="6">
        <f>[1]PEMBERKASAN!$L2173-[1]PEMBERKASAN!$M2173</f>
        <v>0</v>
      </c>
    </row>
    <row r="2174" spans="1:14" ht="15" customHeight="1">
      <c r="A2174" s="6">
        <f t="shared" si="34"/>
        <v>2169</v>
      </c>
      <c r="L2174" s="6">
        <f>[1]PEMBERKASAN!$I2174-[1]PEMBERKASAN!$J2174-[1]PEMBERKASAN!$K2174</f>
        <v>0</v>
      </c>
      <c r="N2174" s="6">
        <f>[1]PEMBERKASAN!$L2174-[1]PEMBERKASAN!$M2174</f>
        <v>0</v>
      </c>
    </row>
    <row r="2175" spans="1:14" ht="15" customHeight="1">
      <c r="A2175" s="6">
        <f t="shared" si="34"/>
        <v>2170</v>
      </c>
      <c r="L2175" s="6">
        <f>[1]PEMBERKASAN!$I2175-[1]PEMBERKASAN!$J2175-[1]PEMBERKASAN!$K2175</f>
        <v>0</v>
      </c>
      <c r="N2175" s="6">
        <f>[1]PEMBERKASAN!$L2175-[1]PEMBERKASAN!$M2175</f>
        <v>0</v>
      </c>
    </row>
    <row r="2176" spans="1:14" ht="15" customHeight="1">
      <c r="A2176" s="6">
        <f t="shared" si="34"/>
        <v>2171</v>
      </c>
      <c r="L2176" s="6">
        <f>[1]PEMBERKASAN!$I2176-[1]PEMBERKASAN!$J2176-[1]PEMBERKASAN!$K2176</f>
        <v>0</v>
      </c>
      <c r="N2176" s="6">
        <f>[1]PEMBERKASAN!$L2176-[1]PEMBERKASAN!$M2176</f>
        <v>0</v>
      </c>
    </row>
    <row r="2177" spans="1:14" ht="15" customHeight="1">
      <c r="A2177" s="6">
        <f t="shared" si="34"/>
        <v>2172</v>
      </c>
      <c r="L2177" s="6">
        <f>[1]PEMBERKASAN!$I2177-[1]PEMBERKASAN!$J2177-[1]PEMBERKASAN!$K2177</f>
        <v>0</v>
      </c>
      <c r="N2177" s="6">
        <f>[1]PEMBERKASAN!$L2177-[1]PEMBERKASAN!$M2177</f>
        <v>0</v>
      </c>
    </row>
    <row r="2178" spans="1:14" ht="15" customHeight="1">
      <c r="A2178" s="6">
        <f t="shared" si="34"/>
        <v>2173</v>
      </c>
      <c r="L2178" s="6">
        <f>[1]PEMBERKASAN!$I2178-[1]PEMBERKASAN!$J2178-[1]PEMBERKASAN!$K2178</f>
        <v>0</v>
      </c>
      <c r="N2178" s="6">
        <f>[1]PEMBERKASAN!$L2178-[1]PEMBERKASAN!$M2178</f>
        <v>0</v>
      </c>
    </row>
    <row r="2179" spans="1:14" ht="15" customHeight="1">
      <c r="A2179" s="6">
        <f t="shared" si="34"/>
        <v>2174</v>
      </c>
      <c r="L2179" s="6">
        <f>[1]PEMBERKASAN!$I2179-[1]PEMBERKASAN!$J2179-[1]PEMBERKASAN!$K2179</f>
        <v>0</v>
      </c>
      <c r="N2179" s="6">
        <f>[1]PEMBERKASAN!$L2179-[1]PEMBERKASAN!$M2179</f>
        <v>0</v>
      </c>
    </row>
    <row r="2180" spans="1:14" ht="15" customHeight="1">
      <c r="A2180" s="6">
        <f t="shared" si="34"/>
        <v>2175</v>
      </c>
      <c r="L2180" s="6">
        <f>[1]PEMBERKASAN!$I2180-[1]PEMBERKASAN!$J2180-[1]PEMBERKASAN!$K2180</f>
        <v>0</v>
      </c>
      <c r="N2180" s="6">
        <f>[1]PEMBERKASAN!$L2180-[1]PEMBERKASAN!$M2180</f>
        <v>0</v>
      </c>
    </row>
    <row r="2181" spans="1:14" ht="15" customHeight="1">
      <c r="A2181" s="6">
        <f t="shared" si="34"/>
        <v>2176</v>
      </c>
      <c r="L2181" s="6">
        <f>[1]PEMBERKASAN!$I2181-[1]PEMBERKASAN!$J2181-[1]PEMBERKASAN!$K2181</f>
        <v>0</v>
      </c>
      <c r="N2181" s="6">
        <f>[1]PEMBERKASAN!$L2181-[1]PEMBERKASAN!$M2181</f>
        <v>0</v>
      </c>
    </row>
    <row r="2182" spans="1:14" ht="15" customHeight="1">
      <c r="A2182" s="6">
        <f t="shared" si="34"/>
        <v>2177</v>
      </c>
      <c r="L2182" s="6">
        <f>[1]PEMBERKASAN!$I2182-[1]PEMBERKASAN!$J2182-[1]PEMBERKASAN!$K2182</f>
        <v>0</v>
      </c>
      <c r="N2182" s="6">
        <f>[1]PEMBERKASAN!$L2182-[1]PEMBERKASAN!$M2182</f>
        <v>0</v>
      </c>
    </row>
    <row r="2183" spans="1:14" ht="15" customHeight="1">
      <c r="A2183" s="6">
        <f t="shared" si="34"/>
        <v>2178</v>
      </c>
      <c r="L2183" s="6">
        <f>[1]PEMBERKASAN!$I2183-[1]PEMBERKASAN!$J2183-[1]PEMBERKASAN!$K2183</f>
        <v>0</v>
      </c>
      <c r="N2183" s="6">
        <f>[1]PEMBERKASAN!$L2183-[1]PEMBERKASAN!$M2183</f>
        <v>0</v>
      </c>
    </row>
    <row r="2184" spans="1:14" ht="15" customHeight="1">
      <c r="A2184" s="6">
        <f t="shared" si="34"/>
        <v>2179</v>
      </c>
      <c r="L2184" s="6">
        <f>[1]PEMBERKASAN!$I2184-[1]PEMBERKASAN!$J2184-[1]PEMBERKASAN!$K2184</f>
        <v>0</v>
      </c>
      <c r="N2184" s="6">
        <f>[1]PEMBERKASAN!$L2184-[1]PEMBERKASAN!$M2184</f>
        <v>0</v>
      </c>
    </row>
    <row r="2185" spans="1:14" ht="15" customHeight="1">
      <c r="A2185" s="6">
        <f t="shared" si="34"/>
        <v>2180</v>
      </c>
      <c r="L2185" s="6">
        <f>[1]PEMBERKASAN!$I2185-[1]PEMBERKASAN!$J2185-[1]PEMBERKASAN!$K2185</f>
        <v>0</v>
      </c>
      <c r="N2185" s="6">
        <f>[1]PEMBERKASAN!$L2185-[1]PEMBERKASAN!$M2185</f>
        <v>0</v>
      </c>
    </row>
    <row r="2186" spans="1:14" ht="15" customHeight="1">
      <c r="A2186" s="6">
        <f t="shared" si="34"/>
        <v>2181</v>
      </c>
      <c r="L2186" s="6">
        <f>[1]PEMBERKASAN!$I2186-[1]PEMBERKASAN!$J2186-[1]PEMBERKASAN!$K2186</f>
        <v>0</v>
      </c>
      <c r="N2186" s="6">
        <f>[1]PEMBERKASAN!$L2186-[1]PEMBERKASAN!$M2186</f>
        <v>0</v>
      </c>
    </row>
    <row r="2187" spans="1:14" ht="15" customHeight="1">
      <c r="A2187" s="6">
        <f t="shared" si="34"/>
        <v>2182</v>
      </c>
      <c r="L2187" s="6">
        <f>[1]PEMBERKASAN!$I2187-[1]PEMBERKASAN!$J2187-[1]PEMBERKASAN!$K2187</f>
        <v>0</v>
      </c>
      <c r="N2187" s="6">
        <f>[1]PEMBERKASAN!$L2187-[1]PEMBERKASAN!$M2187</f>
        <v>0</v>
      </c>
    </row>
    <row r="2188" spans="1:14" ht="15" customHeight="1">
      <c r="A2188" s="6">
        <f t="shared" si="34"/>
        <v>2183</v>
      </c>
      <c r="L2188" s="6">
        <f>[1]PEMBERKASAN!$I2188-[1]PEMBERKASAN!$J2188-[1]PEMBERKASAN!$K2188</f>
        <v>0</v>
      </c>
      <c r="N2188" s="6">
        <f>[1]PEMBERKASAN!$L2188-[1]PEMBERKASAN!$M2188</f>
        <v>0</v>
      </c>
    </row>
    <row r="2189" spans="1:14" ht="15" customHeight="1">
      <c r="A2189" s="6">
        <f t="shared" si="34"/>
        <v>2184</v>
      </c>
      <c r="L2189" s="6">
        <f>[1]PEMBERKASAN!$I2189-[1]PEMBERKASAN!$J2189-[1]PEMBERKASAN!$K2189</f>
        <v>0</v>
      </c>
      <c r="N2189" s="6">
        <f>[1]PEMBERKASAN!$L2189-[1]PEMBERKASAN!$M2189</f>
        <v>0</v>
      </c>
    </row>
    <row r="2190" spans="1:14" ht="15" customHeight="1">
      <c r="A2190" s="6">
        <f t="shared" si="34"/>
        <v>2185</v>
      </c>
      <c r="L2190" s="6">
        <f>[1]PEMBERKASAN!$I2190-[1]PEMBERKASAN!$J2190-[1]PEMBERKASAN!$K2190</f>
        <v>0</v>
      </c>
      <c r="N2190" s="6">
        <f>[1]PEMBERKASAN!$L2190-[1]PEMBERKASAN!$M2190</f>
        <v>0</v>
      </c>
    </row>
    <row r="2191" spans="1:14" ht="15" customHeight="1">
      <c r="A2191" s="6">
        <f t="shared" si="34"/>
        <v>2186</v>
      </c>
      <c r="L2191" s="6">
        <f>[1]PEMBERKASAN!$I2191-[1]PEMBERKASAN!$J2191-[1]PEMBERKASAN!$K2191</f>
        <v>0</v>
      </c>
      <c r="N2191" s="6">
        <f>[1]PEMBERKASAN!$L2191-[1]PEMBERKASAN!$M2191</f>
        <v>0</v>
      </c>
    </row>
    <row r="2192" spans="1:14" ht="15" customHeight="1">
      <c r="A2192" s="6">
        <f t="shared" si="34"/>
        <v>2187</v>
      </c>
      <c r="L2192" s="6">
        <f>[1]PEMBERKASAN!$I2192-[1]PEMBERKASAN!$J2192-[1]PEMBERKASAN!$K2192</f>
        <v>0</v>
      </c>
      <c r="N2192" s="6">
        <f>[1]PEMBERKASAN!$L2192-[1]PEMBERKASAN!$M2192</f>
        <v>0</v>
      </c>
    </row>
    <row r="2193" spans="1:14" ht="15" customHeight="1">
      <c r="A2193" s="6">
        <f t="shared" si="34"/>
        <v>2188</v>
      </c>
      <c r="L2193" s="6">
        <f>[1]PEMBERKASAN!$I2193-[1]PEMBERKASAN!$J2193-[1]PEMBERKASAN!$K2193</f>
        <v>0</v>
      </c>
      <c r="N2193" s="6">
        <f>[1]PEMBERKASAN!$L2193-[1]PEMBERKASAN!$M2193</f>
        <v>0</v>
      </c>
    </row>
    <row r="2194" spans="1:14" ht="15" customHeight="1">
      <c r="A2194" s="6">
        <f t="shared" si="34"/>
        <v>2189</v>
      </c>
      <c r="L2194" s="6">
        <f>[1]PEMBERKASAN!$I2194-[1]PEMBERKASAN!$J2194-[1]PEMBERKASAN!$K2194</f>
        <v>0</v>
      </c>
      <c r="N2194" s="6">
        <f>[1]PEMBERKASAN!$L2194-[1]PEMBERKASAN!$M2194</f>
        <v>0</v>
      </c>
    </row>
    <row r="2195" spans="1:14" ht="15" customHeight="1">
      <c r="A2195" s="6">
        <f t="shared" si="34"/>
        <v>2190</v>
      </c>
      <c r="L2195" s="6">
        <f>[1]PEMBERKASAN!$I2195-[1]PEMBERKASAN!$J2195-[1]PEMBERKASAN!$K2195</f>
        <v>0</v>
      </c>
      <c r="N2195" s="6">
        <f>[1]PEMBERKASAN!$L2195-[1]PEMBERKASAN!$M2195</f>
        <v>0</v>
      </c>
    </row>
    <row r="2196" spans="1:14" ht="15" customHeight="1">
      <c r="A2196" s="6">
        <f t="shared" si="34"/>
        <v>2191</v>
      </c>
      <c r="L2196" s="6">
        <f>[1]PEMBERKASAN!$I2196-[1]PEMBERKASAN!$J2196-[1]PEMBERKASAN!$K2196</f>
        <v>0</v>
      </c>
      <c r="N2196" s="6">
        <f>[1]PEMBERKASAN!$L2196-[1]PEMBERKASAN!$M2196</f>
        <v>0</v>
      </c>
    </row>
    <row r="2197" spans="1:14" ht="15" customHeight="1">
      <c r="A2197" s="6">
        <f t="shared" si="34"/>
        <v>2192</v>
      </c>
      <c r="L2197" s="6">
        <f>[1]PEMBERKASAN!$I2197-[1]PEMBERKASAN!$J2197-[1]PEMBERKASAN!$K2197</f>
        <v>0</v>
      </c>
      <c r="N2197" s="6">
        <f>[1]PEMBERKASAN!$L2197-[1]PEMBERKASAN!$M2197</f>
        <v>0</v>
      </c>
    </row>
    <row r="2198" spans="1:14" ht="15" customHeight="1">
      <c r="A2198" s="6">
        <f t="shared" si="34"/>
        <v>2193</v>
      </c>
      <c r="L2198" s="6">
        <f>[1]PEMBERKASAN!$I2198-[1]PEMBERKASAN!$J2198-[1]PEMBERKASAN!$K2198</f>
        <v>0</v>
      </c>
      <c r="N2198" s="6">
        <f>[1]PEMBERKASAN!$L2198-[1]PEMBERKASAN!$M2198</f>
        <v>0</v>
      </c>
    </row>
    <row r="2199" spans="1:14" ht="15" customHeight="1">
      <c r="A2199" s="6">
        <f t="shared" si="34"/>
        <v>2194</v>
      </c>
      <c r="L2199" s="6">
        <f>[1]PEMBERKASAN!$I2199-[1]PEMBERKASAN!$J2199-[1]PEMBERKASAN!$K2199</f>
        <v>0</v>
      </c>
      <c r="N2199" s="6">
        <f>[1]PEMBERKASAN!$L2199-[1]PEMBERKASAN!$M2199</f>
        <v>0</v>
      </c>
    </row>
    <row r="2200" spans="1:14" ht="15" customHeight="1">
      <c r="A2200" s="6">
        <f t="shared" si="34"/>
        <v>2195</v>
      </c>
      <c r="L2200" s="6">
        <f>[1]PEMBERKASAN!$I2200-[1]PEMBERKASAN!$J2200-[1]PEMBERKASAN!$K2200</f>
        <v>0</v>
      </c>
      <c r="N2200" s="6">
        <f>[1]PEMBERKASAN!$L2200-[1]PEMBERKASAN!$M2200</f>
        <v>0</v>
      </c>
    </row>
    <row r="2201" spans="1:14" ht="15" customHeight="1">
      <c r="A2201" s="6">
        <f t="shared" si="34"/>
        <v>2196</v>
      </c>
      <c r="L2201" s="6">
        <f>[1]PEMBERKASAN!$I2201-[1]PEMBERKASAN!$J2201-[1]PEMBERKASAN!$K2201</f>
        <v>0</v>
      </c>
      <c r="N2201" s="6">
        <f>[1]PEMBERKASAN!$L2201-[1]PEMBERKASAN!$M2201</f>
        <v>0</v>
      </c>
    </row>
    <row r="2202" spans="1:14" ht="15" customHeight="1">
      <c r="A2202" s="6">
        <f t="shared" si="34"/>
        <v>2197</v>
      </c>
      <c r="L2202" s="6">
        <f>[1]PEMBERKASAN!$I2202-[1]PEMBERKASAN!$J2202-[1]PEMBERKASAN!$K2202</f>
        <v>0</v>
      </c>
      <c r="N2202" s="6">
        <f>[1]PEMBERKASAN!$L2202-[1]PEMBERKASAN!$M2202</f>
        <v>0</v>
      </c>
    </row>
    <row r="2203" spans="1:14" ht="15" customHeight="1">
      <c r="A2203" s="6">
        <f t="shared" si="34"/>
        <v>2198</v>
      </c>
      <c r="L2203" s="6">
        <f>[1]PEMBERKASAN!$I2203-[1]PEMBERKASAN!$J2203-[1]PEMBERKASAN!$K2203</f>
        <v>0</v>
      </c>
      <c r="N2203" s="6">
        <f>[1]PEMBERKASAN!$L2203-[1]PEMBERKASAN!$M2203</f>
        <v>0</v>
      </c>
    </row>
    <row r="2204" spans="1:14" ht="15" customHeight="1">
      <c r="A2204" s="6">
        <f t="shared" si="34"/>
        <v>2199</v>
      </c>
      <c r="L2204" s="6">
        <f>[1]PEMBERKASAN!$I2204-[1]PEMBERKASAN!$J2204-[1]PEMBERKASAN!$K2204</f>
        <v>0</v>
      </c>
      <c r="N2204" s="6">
        <f>[1]PEMBERKASAN!$L2204-[1]PEMBERKASAN!$M2204</f>
        <v>0</v>
      </c>
    </row>
    <row r="2205" spans="1:14" ht="15" customHeight="1">
      <c r="A2205" s="6">
        <f t="shared" si="34"/>
        <v>2200</v>
      </c>
      <c r="L2205" s="6">
        <f>[1]PEMBERKASAN!$I2205-[1]PEMBERKASAN!$J2205-[1]PEMBERKASAN!$K2205</f>
        <v>0</v>
      </c>
      <c r="N2205" s="6">
        <f>[1]PEMBERKASAN!$L2205-[1]PEMBERKASAN!$M2205</f>
        <v>0</v>
      </c>
    </row>
    <row r="2206" spans="1:14" ht="15" customHeight="1">
      <c r="A2206" s="6">
        <f t="shared" si="34"/>
        <v>2201</v>
      </c>
      <c r="L2206" s="6">
        <f>[1]PEMBERKASAN!$I2206-[1]PEMBERKASAN!$J2206-[1]PEMBERKASAN!$K2206</f>
        <v>0</v>
      </c>
      <c r="N2206" s="6">
        <f>[1]PEMBERKASAN!$L2206-[1]PEMBERKASAN!$M2206</f>
        <v>0</v>
      </c>
    </row>
    <row r="2207" spans="1:14" ht="15" customHeight="1">
      <c r="A2207" s="6">
        <f t="shared" si="34"/>
        <v>2202</v>
      </c>
      <c r="L2207" s="6">
        <f>[1]PEMBERKASAN!$I2207-[1]PEMBERKASAN!$J2207-[1]PEMBERKASAN!$K2207</f>
        <v>0</v>
      </c>
      <c r="N2207" s="6">
        <f>[1]PEMBERKASAN!$L2207-[1]PEMBERKASAN!$M2207</f>
        <v>0</v>
      </c>
    </row>
    <row r="2208" spans="1:14" ht="15" customHeight="1">
      <c r="A2208" s="6">
        <f t="shared" si="34"/>
        <v>2203</v>
      </c>
      <c r="L2208" s="6">
        <f>[1]PEMBERKASAN!$I2208-[1]PEMBERKASAN!$J2208-[1]PEMBERKASAN!$K2208</f>
        <v>0</v>
      </c>
      <c r="N2208" s="6">
        <f>[1]PEMBERKASAN!$L2208-[1]PEMBERKASAN!$M2208</f>
        <v>0</v>
      </c>
    </row>
    <row r="2209" spans="1:14" ht="15" customHeight="1">
      <c r="A2209" s="6">
        <f t="shared" si="34"/>
        <v>2204</v>
      </c>
      <c r="L2209" s="6">
        <f>[1]PEMBERKASAN!$I2209-[1]PEMBERKASAN!$J2209-[1]PEMBERKASAN!$K2209</f>
        <v>0</v>
      </c>
      <c r="N2209" s="6">
        <f>[1]PEMBERKASAN!$L2209-[1]PEMBERKASAN!$M2209</f>
        <v>0</v>
      </c>
    </row>
    <row r="2210" spans="1:14" ht="15" customHeight="1">
      <c r="A2210" s="6">
        <f t="shared" si="34"/>
        <v>2205</v>
      </c>
      <c r="L2210" s="6">
        <f>[1]PEMBERKASAN!$I2210-[1]PEMBERKASAN!$J2210-[1]PEMBERKASAN!$K2210</f>
        <v>0</v>
      </c>
      <c r="N2210" s="6">
        <f>[1]PEMBERKASAN!$L2210-[1]PEMBERKASAN!$M2210</f>
        <v>0</v>
      </c>
    </row>
    <row r="2211" spans="1:14" ht="15" customHeight="1">
      <c r="A2211" s="6">
        <f t="shared" si="34"/>
        <v>2206</v>
      </c>
      <c r="L2211" s="6">
        <f>[1]PEMBERKASAN!$I2211-[1]PEMBERKASAN!$J2211-[1]PEMBERKASAN!$K2211</f>
        <v>0</v>
      </c>
      <c r="N2211" s="6">
        <f>[1]PEMBERKASAN!$L2211-[1]PEMBERKASAN!$M2211</f>
        <v>0</v>
      </c>
    </row>
    <row r="2212" spans="1:14" ht="15" customHeight="1">
      <c r="A2212" s="6">
        <f t="shared" si="34"/>
        <v>2207</v>
      </c>
      <c r="L2212" s="6">
        <f>[1]PEMBERKASAN!$I2212-[1]PEMBERKASAN!$J2212-[1]PEMBERKASAN!$K2212</f>
        <v>0</v>
      </c>
      <c r="N2212" s="6">
        <f>[1]PEMBERKASAN!$L2212-[1]PEMBERKASAN!$M2212</f>
        <v>0</v>
      </c>
    </row>
    <row r="2213" spans="1:14" ht="15" customHeight="1">
      <c r="A2213" s="6">
        <f t="shared" si="34"/>
        <v>2208</v>
      </c>
      <c r="L2213" s="6">
        <f>[1]PEMBERKASAN!$I2213-[1]PEMBERKASAN!$J2213-[1]PEMBERKASAN!$K2213</f>
        <v>0</v>
      </c>
      <c r="N2213" s="6">
        <f>[1]PEMBERKASAN!$L2213-[1]PEMBERKASAN!$M2213</f>
        <v>0</v>
      </c>
    </row>
    <row r="2214" spans="1:14" ht="15" customHeight="1">
      <c r="A2214" s="6">
        <f t="shared" si="34"/>
        <v>2209</v>
      </c>
      <c r="L2214" s="6">
        <f>[1]PEMBERKASAN!$I2214-[1]PEMBERKASAN!$J2214-[1]PEMBERKASAN!$K2214</f>
        <v>0</v>
      </c>
      <c r="N2214" s="6">
        <f>[1]PEMBERKASAN!$L2214-[1]PEMBERKASAN!$M2214</f>
        <v>0</v>
      </c>
    </row>
    <row r="2215" spans="1:14" ht="15" customHeight="1">
      <c r="A2215" s="6">
        <f t="shared" si="34"/>
        <v>2210</v>
      </c>
      <c r="L2215" s="6">
        <f>[1]PEMBERKASAN!$I2215-[1]PEMBERKASAN!$J2215-[1]PEMBERKASAN!$K2215</f>
        <v>0</v>
      </c>
      <c r="N2215" s="6">
        <f>[1]PEMBERKASAN!$L2215-[1]PEMBERKASAN!$M2215</f>
        <v>0</v>
      </c>
    </row>
    <row r="2216" spans="1:14" ht="15" customHeight="1">
      <c r="A2216" s="6">
        <f t="shared" si="34"/>
        <v>2211</v>
      </c>
      <c r="L2216" s="6">
        <f>[1]PEMBERKASAN!$I2216-[1]PEMBERKASAN!$J2216-[1]PEMBERKASAN!$K2216</f>
        <v>0</v>
      </c>
      <c r="N2216" s="6">
        <f>[1]PEMBERKASAN!$L2216-[1]PEMBERKASAN!$M2216</f>
        <v>0</v>
      </c>
    </row>
    <row r="2217" spans="1:14" ht="15" customHeight="1">
      <c r="A2217" s="6">
        <f t="shared" si="34"/>
        <v>2212</v>
      </c>
      <c r="L2217" s="6">
        <f>[1]PEMBERKASAN!$I2217-[1]PEMBERKASAN!$J2217-[1]PEMBERKASAN!$K2217</f>
        <v>0</v>
      </c>
      <c r="N2217" s="6">
        <f>[1]PEMBERKASAN!$L2217-[1]PEMBERKASAN!$M2217</f>
        <v>0</v>
      </c>
    </row>
    <row r="2218" spans="1:14" ht="15" customHeight="1">
      <c r="A2218" s="6">
        <f t="shared" si="34"/>
        <v>2213</v>
      </c>
      <c r="L2218" s="6">
        <f>[1]PEMBERKASAN!$I2218-[1]PEMBERKASAN!$J2218-[1]PEMBERKASAN!$K2218</f>
        <v>0</v>
      </c>
      <c r="N2218" s="6">
        <f>[1]PEMBERKASAN!$L2218-[1]PEMBERKASAN!$M2218</f>
        <v>0</v>
      </c>
    </row>
    <row r="2219" spans="1:14" ht="15" customHeight="1">
      <c r="A2219" s="6">
        <f t="shared" si="34"/>
        <v>2214</v>
      </c>
      <c r="L2219" s="6">
        <f>[1]PEMBERKASAN!$I2219-[1]PEMBERKASAN!$J2219-[1]PEMBERKASAN!$K2219</f>
        <v>0</v>
      </c>
      <c r="N2219" s="6">
        <f>[1]PEMBERKASAN!$L2219-[1]PEMBERKASAN!$M2219</f>
        <v>0</v>
      </c>
    </row>
    <row r="2220" spans="1:14" ht="15" customHeight="1">
      <c r="A2220" s="6">
        <f t="shared" si="34"/>
        <v>2215</v>
      </c>
      <c r="L2220" s="6">
        <f>[1]PEMBERKASAN!$I2220-[1]PEMBERKASAN!$J2220-[1]PEMBERKASAN!$K2220</f>
        <v>0</v>
      </c>
      <c r="N2220" s="6">
        <f>[1]PEMBERKASAN!$L2220-[1]PEMBERKASAN!$M2220</f>
        <v>0</v>
      </c>
    </row>
    <row r="2221" spans="1:14" ht="15" customHeight="1">
      <c r="A2221" s="6">
        <f t="shared" ref="A2221:A2284" si="35">A2220+1</f>
        <v>2216</v>
      </c>
      <c r="L2221" s="6">
        <f>[1]PEMBERKASAN!$I2221-[1]PEMBERKASAN!$J2221-[1]PEMBERKASAN!$K2221</f>
        <v>0</v>
      </c>
      <c r="N2221" s="6">
        <f>[1]PEMBERKASAN!$L2221-[1]PEMBERKASAN!$M2221</f>
        <v>0</v>
      </c>
    </row>
    <row r="2222" spans="1:14" ht="15" customHeight="1">
      <c r="A2222" s="6">
        <f t="shared" si="35"/>
        <v>2217</v>
      </c>
      <c r="L2222" s="6">
        <f>[1]PEMBERKASAN!$I2222-[1]PEMBERKASAN!$J2222-[1]PEMBERKASAN!$K2222</f>
        <v>0</v>
      </c>
      <c r="N2222" s="6">
        <f>[1]PEMBERKASAN!$L2222-[1]PEMBERKASAN!$M2222</f>
        <v>0</v>
      </c>
    </row>
    <row r="2223" spans="1:14" ht="15" customHeight="1">
      <c r="A2223" s="6">
        <f t="shared" si="35"/>
        <v>2218</v>
      </c>
      <c r="L2223" s="6">
        <f>[1]PEMBERKASAN!$I2223-[1]PEMBERKASAN!$J2223-[1]PEMBERKASAN!$K2223</f>
        <v>0</v>
      </c>
      <c r="N2223" s="6">
        <f>[1]PEMBERKASAN!$L2223-[1]PEMBERKASAN!$M2223</f>
        <v>0</v>
      </c>
    </row>
    <row r="2224" spans="1:14" ht="15" customHeight="1">
      <c r="A2224" s="6">
        <f t="shared" si="35"/>
        <v>2219</v>
      </c>
      <c r="L2224" s="6">
        <f>[1]PEMBERKASAN!$I2224-[1]PEMBERKASAN!$J2224-[1]PEMBERKASAN!$K2224</f>
        <v>0</v>
      </c>
      <c r="N2224" s="6">
        <f>[1]PEMBERKASAN!$L2224-[1]PEMBERKASAN!$M2224</f>
        <v>0</v>
      </c>
    </row>
    <row r="2225" spans="1:14" ht="15" customHeight="1">
      <c r="A2225" s="6">
        <f t="shared" si="35"/>
        <v>2220</v>
      </c>
      <c r="L2225" s="6">
        <f>[1]PEMBERKASAN!$I2225-[1]PEMBERKASAN!$J2225-[1]PEMBERKASAN!$K2225</f>
        <v>0</v>
      </c>
      <c r="N2225" s="6">
        <f>[1]PEMBERKASAN!$L2225-[1]PEMBERKASAN!$M2225</f>
        <v>0</v>
      </c>
    </row>
    <row r="2226" spans="1:14" ht="15" customHeight="1">
      <c r="A2226" s="6">
        <f t="shared" si="35"/>
        <v>2221</v>
      </c>
      <c r="L2226" s="6">
        <f>[1]PEMBERKASAN!$I2226-[1]PEMBERKASAN!$J2226-[1]PEMBERKASAN!$K2226</f>
        <v>0</v>
      </c>
      <c r="N2226" s="6">
        <f>[1]PEMBERKASAN!$L2226-[1]PEMBERKASAN!$M2226</f>
        <v>0</v>
      </c>
    </row>
    <row r="2227" spans="1:14" ht="15" customHeight="1">
      <c r="A2227" s="6">
        <f t="shared" si="35"/>
        <v>2222</v>
      </c>
      <c r="L2227" s="6">
        <f>[1]PEMBERKASAN!$I2227-[1]PEMBERKASAN!$J2227-[1]PEMBERKASAN!$K2227</f>
        <v>0</v>
      </c>
      <c r="N2227" s="6">
        <f>[1]PEMBERKASAN!$L2227-[1]PEMBERKASAN!$M2227</f>
        <v>0</v>
      </c>
    </row>
    <row r="2228" spans="1:14" ht="15" customHeight="1">
      <c r="A2228" s="6">
        <f t="shared" si="35"/>
        <v>2223</v>
      </c>
      <c r="L2228" s="6">
        <f>[1]PEMBERKASAN!$I2228-[1]PEMBERKASAN!$J2228-[1]PEMBERKASAN!$K2228</f>
        <v>0</v>
      </c>
      <c r="N2228" s="6">
        <f>[1]PEMBERKASAN!$L2228-[1]PEMBERKASAN!$M2228</f>
        <v>0</v>
      </c>
    </row>
    <row r="2229" spans="1:14" ht="15" customHeight="1">
      <c r="A2229" s="6">
        <f t="shared" si="35"/>
        <v>2224</v>
      </c>
      <c r="L2229" s="6">
        <f>[1]PEMBERKASAN!$I2229-[1]PEMBERKASAN!$J2229-[1]PEMBERKASAN!$K2229</f>
        <v>0</v>
      </c>
      <c r="N2229" s="6">
        <f>[1]PEMBERKASAN!$L2229-[1]PEMBERKASAN!$M2229</f>
        <v>0</v>
      </c>
    </row>
    <row r="2230" spans="1:14" ht="15" customHeight="1">
      <c r="A2230" s="6">
        <f t="shared" si="35"/>
        <v>2225</v>
      </c>
      <c r="L2230" s="6">
        <f>[1]PEMBERKASAN!$I2230-[1]PEMBERKASAN!$J2230-[1]PEMBERKASAN!$K2230</f>
        <v>0</v>
      </c>
      <c r="N2230" s="6">
        <f>[1]PEMBERKASAN!$L2230-[1]PEMBERKASAN!$M2230</f>
        <v>0</v>
      </c>
    </row>
    <row r="2231" spans="1:14" ht="15" customHeight="1">
      <c r="A2231" s="6">
        <f t="shared" si="35"/>
        <v>2226</v>
      </c>
      <c r="L2231" s="6">
        <f>[1]PEMBERKASAN!$I2231-[1]PEMBERKASAN!$J2231-[1]PEMBERKASAN!$K2231</f>
        <v>0</v>
      </c>
      <c r="N2231" s="6">
        <f>[1]PEMBERKASAN!$L2231-[1]PEMBERKASAN!$M2231</f>
        <v>0</v>
      </c>
    </row>
    <row r="2232" spans="1:14" ht="15" customHeight="1">
      <c r="A2232" s="6">
        <f t="shared" si="35"/>
        <v>2227</v>
      </c>
      <c r="L2232" s="6">
        <f>[1]PEMBERKASAN!$I2232-[1]PEMBERKASAN!$J2232-[1]PEMBERKASAN!$K2232</f>
        <v>0</v>
      </c>
      <c r="N2232" s="6">
        <f>[1]PEMBERKASAN!$L2232-[1]PEMBERKASAN!$M2232</f>
        <v>0</v>
      </c>
    </row>
    <row r="2233" spans="1:14" ht="15" customHeight="1">
      <c r="A2233" s="6">
        <f t="shared" si="35"/>
        <v>2228</v>
      </c>
      <c r="L2233" s="6">
        <f>[1]PEMBERKASAN!$I2233-[1]PEMBERKASAN!$J2233-[1]PEMBERKASAN!$K2233</f>
        <v>0</v>
      </c>
      <c r="N2233" s="6">
        <f>[1]PEMBERKASAN!$L2233-[1]PEMBERKASAN!$M2233</f>
        <v>0</v>
      </c>
    </row>
    <row r="2234" spans="1:14" ht="15" customHeight="1">
      <c r="A2234" s="6">
        <f t="shared" si="35"/>
        <v>2229</v>
      </c>
      <c r="L2234" s="6">
        <f>[1]PEMBERKASAN!$I2234-[1]PEMBERKASAN!$J2234-[1]PEMBERKASAN!$K2234</f>
        <v>0</v>
      </c>
      <c r="N2234" s="6">
        <f>[1]PEMBERKASAN!$L2234-[1]PEMBERKASAN!$M2234</f>
        <v>0</v>
      </c>
    </row>
    <row r="2235" spans="1:14" ht="15" customHeight="1">
      <c r="A2235" s="6">
        <f t="shared" si="35"/>
        <v>2230</v>
      </c>
      <c r="L2235" s="6">
        <f>[1]PEMBERKASAN!$I2235-[1]PEMBERKASAN!$J2235-[1]PEMBERKASAN!$K2235</f>
        <v>0</v>
      </c>
      <c r="N2235" s="6">
        <f>[1]PEMBERKASAN!$L2235-[1]PEMBERKASAN!$M2235</f>
        <v>0</v>
      </c>
    </row>
    <row r="2236" spans="1:14" ht="15" customHeight="1">
      <c r="A2236" s="6">
        <f t="shared" si="35"/>
        <v>2231</v>
      </c>
      <c r="L2236" s="6">
        <f>[1]PEMBERKASAN!$I2236-[1]PEMBERKASAN!$J2236-[1]PEMBERKASAN!$K2236</f>
        <v>0</v>
      </c>
      <c r="N2236" s="6">
        <f>[1]PEMBERKASAN!$L2236-[1]PEMBERKASAN!$M2236</f>
        <v>0</v>
      </c>
    </row>
    <row r="2237" spans="1:14" ht="15" customHeight="1">
      <c r="A2237" s="6">
        <f t="shared" si="35"/>
        <v>2232</v>
      </c>
      <c r="L2237" s="6">
        <f>[1]PEMBERKASAN!$I2237-[1]PEMBERKASAN!$J2237-[1]PEMBERKASAN!$K2237</f>
        <v>0</v>
      </c>
      <c r="N2237" s="6">
        <f>[1]PEMBERKASAN!$L2237-[1]PEMBERKASAN!$M2237</f>
        <v>0</v>
      </c>
    </row>
    <row r="2238" spans="1:14" ht="15" customHeight="1">
      <c r="A2238" s="6">
        <f t="shared" si="35"/>
        <v>2233</v>
      </c>
      <c r="L2238" s="6">
        <f>[1]PEMBERKASAN!$I2238-[1]PEMBERKASAN!$J2238-[1]PEMBERKASAN!$K2238</f>
        <v>0</v>
      </c>
      <c r="N2238" s="6">
        <f>[1]PEMBERKASAN!$L2238-[1]PEMBERKASAN!$M2238</f>
        <v>0</v>
      </c>
    </row>
    <row r="2239" spans="1:14" ht="15" customHeight="1">
      <c r="A2239" s="6">
        <f t="shared" si="35"/>
        <v>2234</v>
      </c>
      <c r="L2239" s="6">
        <f>[1]PEMBERKASAN!$I2239-[1]PEMBERKASAN!$J2239-[1]PEMBERKASAN!$K2239</f>
        <v>0</v>
      </c>
      <c r="N2239" s="6">
        <f>[1]PEMBERKASAN!$L2239-[1]PEMBERKASAN!$M2239</f>
        <v>0</v>
      </c>
    </row>
    <row r="2240" spans="1:14" ht="15" customHeight="1">
      <c r="A2240" s="6">
        <f t="shared" si="35"/>
        <v>2235</v>
      </c>
      <c r="L2240" s="6">
        <f>[1]PEMBERKASAN!$I2240-[1]PEMBERKASAN!$J2240-[1]PEMBERKASAN!$K2240</f>
        <v>0</v>
      </c>
      <c r="N2240" s="6">
        <f>[1]PEMBERKASAN!$L2240-[1]PEMBERKASAN!$M2240</f>
        <v>0</v>
      </c>
    </row>
    <row r="2241" spans="1:14" ht="15" customHeight="1">
      <c r="A2241" s="6">
        <f t="shared" si="35"/>
        <v>2236</v>
      </c>
      <c r="L2241" s="6">
        <f>[1]PEMBERKASAN!$I2241-[1]PEMBERKASAN!$J2241-[1]PEMBERKASAN!$K2241</f>
        <v>0</v>
      </c>
      <c r="N2241" s="6">
        <f>[1]PEMBERKASAN!$L2241-[1]PEMBERKASAN!$M2241</f>
        <v>0</v>
      </c>
    </row>
    <row r="2242" spans="1:14" ht="15" customHeight="1">
      <c r="A2242" s="6">
        <f t="shared" si="35"/>
        <v>2237</v>
      </c>
      <c r="L2242" s="6">
        <f>[1]PEMBERKASAN!$I2242-[1]PEMBERKASAN!$J2242-[1]PEMBERKASAN!$K2242</f>
        <v>0</v>
      </c>
      <c r="N2242" s="6">
        <f>[1]PEMBERKASAN!$L2242-[1]PEMBERKASAN!$M2242</f>
        <v>0</v>
      </c>
    </row>
    <row r="2243" spans="1:14" ht="15" customHeight="1">
      <c r="A2243" s="6">
        <f t="shared" si="35"/>
        <v>2238</v>
      </c>
      <c r="L2243" s="6">
        <f>[1]PEMBERKASAN!$I2243-[1]PEMBERKASAN!$J2243-[1]PEMBERKASAN!$K2243</f>
        <v>0</v>
      </c>
      <c r="N2243" s="6">
        <f>[1]PEMBERKASAN!$L2243-[1]PEMBERKASAN!$M2243</f>
        <v>0</v>
      </c>
    </row>
    <row r="2244" spans="1:14" ht="15" customHeight="1">
      <c r="A2244" s="6">
        <f t="shared" si="35"/>
        <v>2239</v>
      </c>
      <c r="L2244" s="6">
        <f>[1]PEMBERKASAN!$I2244-[1]PEMBERKASAN!$J2244-[1]PEMBERKASAN!$K2244</f>
        <v>0</v>
      </c>
      <c r="N2244" s="6">
        <f>[1]PEMBERKASAN!$L2244-[1]PEMBERKASAN!$M2244</f>
        <v>0</v>
      </c>
    </row>
    <row r="2245" spans="1:14" ht="15" customHeight="1">
      <c r="A2245" s="6">
        <f t="shared" si="35"/>
        <v>2240</v>
      </c>
      <c r="L2245" s="6">
        <f>[1]PEMBERKASAN!$I2245-[1]PEMBERKASAN!$J2245-[1]PEMBERKASAN!$K2245</f>
        <v>0</v>
      </c>
      <c r="N2245" s="6">
        <f>[1]PEMBERKASAN!$L2245-[1]PEMBERKASAN!$M2245</f>
        <v>0</v>
      </c>
    </row>
    <row r="2246" spans="1:14" ht="15" customHeight="1">
      <c r="A2246" s="6">
        <f t="shared" si="35"/>
        <v>2241</v>
      </c>
      <c r="L2246" s="6">
        <f>[1]PEMBERKASAN!$I2246-[1]PEMBERKASAN!$J2246-[1]PEMBERKASAN!$K2246</f>
        <v>0</v>
      </c>
      <c r="N2246" s="6">
        <f>[1]PEMBERKASAN!$L2246-[1]PEMBERKASAN!$M2246</f>
        <v>0</v>
      </c>
    </row>
    <row r="2247" spans="1:14" ht="15" customHeight="1">
      <c r="A2247" s="6">
        <f t="shared" si="35"/>
        <v>2242</v>
      </c>
      <c r="L2247" s="6">
        <f>[1]PEMBERKASAN!$I2247-[1]PEMBERKASAN!$J2247-[1]PEMBERKASAN!$K2247</f>
        <v>0</v>
      </c>
      <c r="N2247" s="6">
        <f>[1]PEMBERKASAN!$L2247-[1]PEMBERKASAN!$M2247</f>
        <v>0</v>
      </c>
    </row>
    <row r="2248" spans="1:14" ht="15" customHeight="1">
      <c r="A2248" s="6">
        <f t="shared" si="35"/>
        <v>2243</v>
      </c>
      <c r="L2248" s="6">
        <f>[1]PEMBERKASAN!$I2248-[1]PEMBERKASAN!$J2248-[1]PEMBERKASAN!$K2248</f>
        <v>0</v>
      </c>
      <c r="N2248" s="6">
        <f>[1]PEMBERKASAN!$L2248-[1]PEMBERKASAN!$M2248</f>
        <v>0</v>
      </c>
    </row>
    <row r="2249" spans="1:14" ht="15" customHeight="1">
      <c r="A2249" s="6">
        <f t="shared" si="35"/>
        <v>2244</v>
      </c>
      <c r="L2249" s="6">
        <f>[1]PEMBERKASAN!$I2249-[1]PEMBERKASAN!$J2249-[1]PEMBERKASAN!$K2249</f>
        <v>0</v>
      </c>
      <c r="N2249" s="6">
        <f>[1]PEMBERKASAN!$L2249-[1]PEMBERKASAN!$M2249</f>
        <v>0</v>
      </c>
    </row>
    <row r="2250" spans="1:14" ht="15" customHeight="1">
      <c r="A2250" s="6">
        <f t="shared" si="35"/>
        <v>2245</v>
      </c>
      <c r="L2250" s="6">
        <f>[1]PEMBERKASAN!$I2250-[1]PEMBERKASAN!$J2250-[1]PEMBERKASAN!$K2250</f>
        <v>0</v>
      </c>
      <c r="N2250" s="6">
        <f>[1]PEMBERKASAN!$L2250-[1]PEMBERKASAN!$M2250</f>
        <v>0</v>
      </c>
    </row>
    <row r="2251" spans="1:14" ht="15" customHeight="1">
      <c r="A2251" s="6">
        <f t="shared" si="35"/>
        <v>2246</v>
      </c>
      <c r="L2251" s="6">
        <f>[1]PEMBERKASAN!$I2251-[1]PEMBERKASAN!$J2251-[1]PEMBERKASAN!$K2251</f>
        <v>0</v>
      </c>
      <c r="N2251" s="6">
        <f>[1]PEMBERKASAN!$L2251-[1]PEMBERKASAN!$M2251</f>
        <v>0</v>
      </c>
    </row>
    <row r="2252" spans="1:14" ht="15" customHeight="1">
      <c r="A2252" s="6">
        <f t="shared" si="35"/>
        <v>2247</v>
      </c>
      <c r="L2252" s="6">
        <f>[1]PEMBERKASAN!$I2252-[1]PEMBERKASAN!$J2252-[1]PEMBERKASAN!$K2252</f>
        <v>0</v>
      </c>
      <c r="N2252" s="6">
        <f>[1]PEMBERKASAN!$L2252-[1]PEMBERKASAN!$M2252</f>
        <v>0</v>
      </c>
    </row>
    <row r="2253" spans="1:14" ht="15" customHeight="1">
      <c r="A2253" s="6">
        <f t="shared" si="35"/>
        <v>2248</v>
      </c>
      <c r="L2253" s="6">
        <f>[1]PEMBERKASAN!$I2253-[1]PEMBERKASAN!$J2253-[1]PEMBERKASAN!$K2253</f>
        <v>0</v>
      </c>
      <c r="N2253" s="6">
        <f>[1]PEMBERKASAN!$L2253-[1]PEMBERKASAN!$M2253</f>
        <v>0</v>
      </c>
    </row>
    <row r="2254" spans="1:14" ht="15" customHeight="1">
      <c r="A2254" s="6">
        <f t="shared" si="35"/>
        <v>2249</v>
      </c>
      <c r="L2254" s="6">
        <f>[1]PEMBERKASAN!$I2254-[1]PEMBERKASAN!$J2254-[1]PEMBERKASAN!$K2254</f>
        <v>0</v>
      </c>
      <c r="N2254" s="6">
        <f>[1]PEMBERKASAN!$L2254-[1]PEMBERKASAN!$M2254</f>
        <v>0</v>
      </c>
    </row>
    <row r="2255" spans="1:14" ht="15" customHeight="1">
      <c r="A2255" s="6">
        <f t="shared" si="35"/>
        <v>2250</v>
      </c>
      <c r="L2255" s="6">
        <f>[1]PEMBERKASAN!$I2255-[1]PEMBERKASAN!$J2255-[1]PEMBERKASAN!$K2255</f>
        <v>0</v>
      </c>
      <c r="N2255" s="6">
        <f>[1]PEMBERKASAN!$L2255-[1]PEMBERKASAN!$M2255</f>
        <v>0</v>
      </c>
    </row>
    <row r="2256" spans="1:14" ht="15" customHeight="1">
      <c r="A2256" s="6">
        <f t="shared" si="35"/>
        <v>2251</v>
      </c>
      <c r="L2256" s="6">
        <f>[1]PEMBERKASAN!$I2256-[1]PEMBERKASAN!$J2256-[1]PEMBERKASAN!$K2256</f>
        <v>0</v>
      </c>
      <c r="N2256" s="6">
        <f>[1]PEMBERKASAN!$L2256-[1]PEMBERKASAN!$M2256</f>
        <v>0</v>
      </c>
    </row>
    <row r="2257" spans="1:14" ht="15" customHeight="1">
      <c r="A2257" s="6">
        <f t="shared" si="35"/>
        <v>2252</v>
      </c>
      <c r="L2257" s="6">
        <f>[1]PEMBERKASAN!$I2257-[1]PEMBERKASAN!$J2257-[1]PEMBERKASAN!$K2257</f>
        <v>0</v>
      </c>
      <c r="N2257" s="6">
        <f>[1]PEMBERKASAN!$L2257-[1]PEMBERKASAN!$M2257</f>
        <v>0</v>
      </c>
    </row>
    <row r="2258" spans="1:14" ht="15" customHeight="1">
      <c r="A2258" s="6">
        <f t="shared" si="35"/>
        <v>2253</v>
      </c>
      <c r="L2258" s="6">
        <f>[1]PEMBERKASAN!$I2258-[1]PEMBERKASAN!$J2258-[1]PEMBERKASAN!$K2258</f>
        <v>0</v>
      </c>
      <c r="N2258" s="6">
        <f>[1]PEMBERKASAN!$L2258-[1]PEMBERKASAN!$M2258</f>
        <v>0</v>
      </c>
    </row>
    <row r="2259" spans="1:14" ht="15" customHeight="1">
      <c r="A2259" s="6">
        <f t="shared" si="35"/>
        <v>2254</v>
      </c>
      <c r="L2259" s="6">
        <f>[1]PEMBERKASAN!$I2259-[1]PEMBERKASAN!$J2259-[1]PEMBERKASAN!$K2259</f>
        <v>0</v>
      </c>
      <c r="N2259" s="6">
        <f>[1]PEMBERKASAN!$L2259-[1]PEMBERKASAN!$M2259</f>
        <v>0</v>
      </c>
    </row>
    <row r="2260" spans="1:14" ht="15" customHeight="1">
      <c r="A2260" s="6">
        <f t="shared" si="35"/>
        <v>2255</v>
      </c>
      <c r="L2260" s="6">
        <f>[1]PEMBERKASAN!$I2260-[1]PEMBERKASAN!$J2260-[1]PEMBERKASAN!$K2260</f>
        <v>0</v>
      </c>
      <c r="N2260" s="6">
        <f>[1]PEMBERKASAN!$L2260-[1]PEMBERKASAN!$M2260</f>
        <v>0</v>
      </c>
    </row>
    <row r="2261" spans="1:14" ht="15" customHeight="1">
      <c r="A2261" s="6">
        <f t="shared" si="35"/>
        <v>2256</v>
      </c>
      <c r="L2261" s="6">
        <f>[1]PEMBERKASAN!$I2261-[1]PEMBERKASAN!$J2261-[1]PEMBERKASAN!$K2261</f>
        <v>0</v>
      </c>
      <c r="N2261" s="6">
        <f>[1]PEMBERKASAN!$L2261-[1]PEMBERKASAN!$M2261</f>
        <v>0</v>
      </c>
    </row>
    <row r="2262" spans="1:14" ht="15" customHeight="1">
      <c r="A2262" s="6">
        <f t="shared" si="35"/>
        <v>2257</v>
      </c>
      <c r="L2262" s="6">
        <f>[1]PEMBERKASAN!$I2262-[1]PEMBERKASAN!$J2262-[1]PEMBERKASAN!$K2262</f>
        <v>0</v>
      </c>
      <c r="N2262" s="6">
        <f>[1]PEMBERKASAN!$L2262-[1]PEMBERKASAN!$M2262</f>
        <v>0</v>
      </c>
    </row>
    <row r="2263" spans="1:14" ht="15" customHeight="1">
      <c r="A2263" s="6">
        <f t="shared" si="35"/>
        <v>2258</v>
      </c>
      <c r="L2263" s="6">
        <f>[1]PEMBERKASAN!$I2263-[1]PEMBERKASAN!$J2263-[1]PEMBERKASAN!$K2263</f>
        <v>0</v>
      </c>
      <c r="N2263" s="6">
        <f>[1]PEMBERKASAN!$L2263-[1]PEMBERKASAN!$M2263</f>
        <v>0</v>
      </c>
    </row>
    <row r="2264" spans="1:14" ht="15" customHeight="1">
      <c r="A2264" s="6">
        <f t="shared" si="35"/>
        <v>2259</v>
      </c>
      <c r="L2264" s="6">
        <f>[1]PEMBERKASAN!$I2264-[1]PEMBERKASAN!$J2264-[1]PEMBERKASAN!$K2264</f>
        <v>0</v>
      </c>
      <c r="N2264" s="6">
        <f>[1]PEMBERKASAN!$L2264-[1]PEMBERKASAN!$M2264</f>
        <v>0</v>
      </c>
    </row>
    <row r="2265" spans="1:14" ht="15" customHeight="1">
      <c r="A2265" s="6">
        <f t="shared" si="35"/>
        <v>2260</v>
      </c>
      <c r="L2265" s="6">
        <f>[1]PEMBERKASAN!$I2265-[1]PEMBERKASAN!$J2265-[1]PEMBERKASAN!$K2265</f>
        <v>0</v>
      </c>
      <c r="N2265" s="6">
        <f>[1]PEMBERKASAN!$L2265-[1]PEMBERKASAN!$M2265</f>
        <v>0</v>
      </c>
    </row>
    <row r="2266" spans="1:14" ht="15" customHeight="1">
      <c r="A2266" s="6">
        <f t="shared" si="35"/>
        <v>2261</v>
      </c>
      <c r="L2266" s="6">
        <f>[1]PEMBERKASAN!$I2266-[1]PEMBERKASAN!$J2266-[1]PEMBERKASAN!$K2266</f>
        <v>0</v>
      </c>
      <c r="N2266" s="6">
        <f>[1]PEMBERKASAN!$L2266-[1]PEMBERKASAN!$M2266</f>
        <v>0</v>
      </c>
    </row>
    <row r="2267" spans="1:14" ht="15" customHeight="1">
      <c r="A2267" s="6">
        <f t="shared" si="35"/>
        <v>2262</v>
      </c>
      <c r="L2267" s="6">
        <f>[1]PEMBERKASAN!$I2267-[1]PEMBERKASAN!$J2267-[1]PEMBERKASAN!$K2267</f>
        <v>0</v>
      </c>
      <c r="N2267" s="6">
        <f>[1]PEMBERKASAN!$L2267-[1]PEMBERKASAN!$M2267</f>
        <v>0</v>
      </c>
    </row>
    <row r="2268" spans="1:14" ht="15" customHeight="1">
      <c r="A2268" s="6">
        <f t="shared" si="35"/>
        <v>2263</v>
      </c>
      <c r="L2268" s="6">
        <f>[1]PEMBERKASAN!$I2268-[1]PEMBERKASAN!$J2268-[1]PEMBERKASAN!$K2268</f>
        <v>0</v>
      </c>
      <c r="N2268" s="6">
        <f>[1]PEMBERKASAN!$L2268-[1]PEMBERKASAN!$M2268</f>
        <v>0</v>
      </c>
    </row>
    <row r="2269" spans="1:14" ht="15" customHeight="1">
      <c r="A2269" s="6">
        <f t="shared" si="35"/>
        <v>2264</v>
      </c>
      <c r="L2269" s="6">
        <f>[1]PEMBERKASAN!$I2269-[1]PEMBERKASAN!$J2269-[1]PEMBERKASAN!$K2269</f>
        <v>0</v>
      </c>
      <c r="N2269" s="6">
        <f>[1]PEMBERKASAN!$L2269-[1]PEMBERKASAN!$M2269</f>
        <v>0</v>
      </c>
    </row>
    <row r="2270" spans="1:14" ht="15" customHeight="1">
      <c r="A2270" s="6">
        <f t="shared" si="35"/>
        <v>2265</v>
      </c>
      <c r="L2270" s="6">
        <f>[1]PEMBERKASAN!$I2270-[1]PEMBERKASAN!$J2270-[1]PEMBERKASAN!$K2270</f>
        <v>0</v>
      </c>
      <c r="N2270" s="6">
        <f>[1]PEMBERKASAN!$L2270-[1]PEMBERKASAN!$M2270</f>
        <v>0</v>
      </c>
    </row>
    <row r="2271" spans="1:14" ht="15" customHeight="1">
      <c r="A2271" s="6">
        <f t="shared" si="35"/>
        <v>2266</v>
      </c>
      <c r="L2271" s="6">
        <f>[1]PEMBERKASAN!$I2271-[1]PEMBERKASAN!$J2271-[1]PEMBERKASAN!$K2271</f>
        <v>0</v>
      </c>
      <c r="N2271" s="6">
        <f>[1]PEMBERKASAN!$L2271-[1]PEMBERKASAN!$M2271</f>
        <v>0</v>
      </c>
    </row>
    <row r="2272" spans="1:14" ht="15" customHeight="1">
      <c r="A2272" s="6">
        <f t="shared" si="35"/>
        <v>2267</v>
      </c>
      <c r="L2272" s="6">
        <f>[1]PEMBERKASAN!$I2272-[1]PEMBERKASAN!$J2272-[1]PEMBERKASAN!$K2272</f>
        <v>0</v>
      </c>
      <c r="N2272" s="6">
        <f>[1]PEMBERKASAN!$L2272-[1]PEMBERKASAN!$M2272</f>
        <v>0</v>
      </c>
    </row>
    <row r="2273" spans="1:14" ht="15" customHeight="1">
      <c r="A2273" s="6">
        <f t="shared" si="35"/>
        <v>2268</v>
      </c>
      <c r="L2273" s="6">
        <f>[1]PEMBERKASAN!$I2273-[1]PEMBERKASAN!$J2273-[1]PEMBERKASAN!$K2273</f>
        <v>0</v>
      </c>
      <c r="N2273" s="6">
        <f>[1]PEMBERKASAN!$L2273-[1]PEMBERKASAN!$M2273</f>
        <v>0</v>
      </c>
    </row>
    <row r="2274" spans="1:14" ht="15" customHeight="1">
      <c r="A2274" s="6">
        <f t="shared" si="35"/>
        <v>2269</v>
      </c>
      <c r="L2274" s="6">
        <f>[1]PEMBERKASAN!$I2274-[1]PEMBERKASAN!$J2274-[1]PEMBERKASAN!$K2274</f>
        <v>0</v>
      </c>
      <c r="N2274" s="6">
        <f>[1]PEMBERKASAN!$L2274-[1]PEMBERKASAN!$M2274</f>
        <v>0</v>
      </c>
    </row>
    <row r="2275" spans="1:14" ht="15" customHeight="1">
      <c r="A2275" s="6">
        <f t="shared" si="35"/>
        <v>2270</v>
      </c>
      <c r="L2275" s="6">
        <f>[1]PEMBERKASAN!$I2275-[1]PEMBERKASAN!$J2275-[1]PEMBERKASAN!$K2275</f>
        <v>0</v>
      </c>
      <c r="N2275" s="6">
        <f>[1]PEMBERKASAN!$L2275-[1]PEMBERKASAN!$M2275</f>
        <v>0</v>
      </c>
    </row>
    <row r="2276" spans="1:14" ht="15" customHeight="1">
      <c r="A2276" s="6">
        <f t="shared" si="35"/>
        <v>2271</v>
      </c>
      <c r="L2276" s="6">
        <f>[1]PEMBERKASAN!$I2276-[1]PEMBERKASAN!$J2276-[1]PEMBERKASAN!$K2276</f>
        <v>0</v>
      </c>
      <c r="N2276" s="6">
        <f>[1]PEMBERKASAN!$L2276-[1]PEMBERKASAN!$M2276</f>
        <v>0</v>
      </c>
    </row>
    <row r="2277" spans="1:14" ht="15" customHeight="1">
      <c r="A2277" s="6">
        <f t="shared" si="35"/>
        <v>2272</v>
      </c>
      <c r="L2277" s="6">
        <f>[1]PEMBERKASAN!$I2277-[1]PEMBERKASAN!$J2277-[1]PEMBERKASAN!$K2277</f>
        <v>0</v>
      </c>
      <c r="N2277" s="6">
        <f>[1]PEMBERKASAN!$L2277-[1]PEMBERKASAN!$M2277</f>
        <v>0</v>
      </c>
    </row>
    <row r="2278" spans="1:14" ht="15" customHeight="1">
      <c r="A2278" s="6">
        <f t="shared" si="35"/>
        <v>2273</v>
      </c>
      <c r="L2278" s="6">
        <f>[1]PEMBERKASAN!$I2278-[1]PEMBERKASAN!$J2278-[1]PEMBERKASAN!$K2278</f>
        <v>0</v>
      </c>
      <c r="N2278" s="6">
        <f>[1]PEMBERKASAN!$L2278-[1]PEMBERKASAN!$M2278</f>
        <v>0</v>
      </c>
    </row>
    <row r="2279" spans="1:14" ht="15" customHeight="1">
      <c r="A2279" s="6">
        <f t="shared" si="35"/>
        <v>2274</v>
      </c>
      <c r="L2279" s="6">
        <f>[1]PEMBERKASAN!$I2279-[1]PEMBERKASAN!$J2279-[1]PEMBERKASAN!$K2279</f>
        <v>0</v>
      </c>
      <c r="N2279" s="6">
        <f>[1]PEMBERKASAN!$L2279-[1]PEMBERKASAN!$M2279</f>
        <v>0</v>
      </c>
    </row>
    <row r="2280" spans="1:14" ht="15" customHeight="1">
      <c r="A2280" s="6">
        <f t="shared" si="35"/>
        <v>2275</v>
      </c>
      <c r="L2280" s="6">
        <f>[1]PEMBERKASAN!$I2280-[1]PEMBERKASAN!$J2280-[1]PEMBERKASAN!$K2280</f>
        <v>0</v>
      </c>
      <c r="N2280" s="6">
        <f>[1]PEMBERKASAN!$L2280-[1]PEMBERKASAN!$M2280</f>
        <v>0</v>
      </c>
    </row>
    <row r="2281" spans="1:14" ht="15" customHeight="1">
      <c r="A2281" s="6">
        <f t="shared" si="35"/>
        <v>2276</v>
      </c>
      <c r="L2281" s="6">
        <f>[1]PEMBERKASAN!$I2281-[1]PEMBERKASAN!$J2281-[1]PEMBERKASAN!$K2281</f>
        <v>0</v>
      </c>
      <c r="N2281" s="6">
        <f>[1]PEMBERKASAN!$L2281-[1]PEMBERKASAN!$M2281</f>
        <v>0</v>
      </c>
    </row>
    <row r="2282" spans="1:14" ht="15" customHeight="1">
      <c r="A2282" s="6">
        <f t="shared" si="35"/>
        <v>2277</v>
      </c>
      <c r="L2282" s="6">
        <f>[1]PEMBERKASAN!$I2282-[1]PEMBERKASAN!$J2282-[1]PEMBERKASAN!$K2282</f>
        <v>0</v>
      </c>
      <c r="N2282" s="6">
        <f>[1]PEMBERKASAN!$L2282-[1]PEMBERKASAN!$M2282</f>
        <v>0</v>
      </c>
    </row>
    <row r="2283" spans="1:14" ht="15" customHeight="1">
      <c r="A2283" s="6">
        <f t="shared" si="35"/>
        <v>2278</v>
      </c>
      <c r="L2283" s="6">
        <f>[1]PEMBERKASAN!$I2283-[1]PEMBERKASAN!$J2283-[1]PEMBERKASAN!$K2283</f>
        <v>0</v>
      </c>
      <c r="N2283" s="6">
        <f>[1]PEMBERKASAN!$L2283-[1]PEMBERKASAN!$M2283</f>
        <v>0</v>
      </c>
    </row>
    <row r="2284" spans="1:14" ht="15" customHeight="1">
      <c r="A2284" s="6">
        <f t="shared" si="35"/>
        <v>2279</v>
      </c>
      <c r="L2284" s="6">
        <f>[1]PEMBERKASAN!$I2284-[1]PEMBERKASAN!$J2284-[1]PEMBERKASAN!$K2284</f>
        <v>0</v>
      </c>
      <c r="N2284" s="6">
        <f>[1]PEMBERKASAN!$L2284-[1]PEMBERKASAN!$M2284</f>
        <v>0</v>
      </c>
    </row>
    <row r="2285" spans="1:14" ht="15" customHeight="1">
      <c r="A2285" s="6">
        <f t="shared" ref="A2285:A2348" si="36">A2284+1</f>
        <v>2280</v>
      </c>
      <c r="L2285" s="6">
        <f>[1]PEMBERKASAN!$I2285-[1]PEMBERKASAN!$J2285-[1]PEMBERKASAN!$K2285</f>
        <v>0</v>
      </c>
      <c r="N2285" s="6">
        <f>[1]PEMBERKASAN!$L2285-[1]PEMBERKASAN!$M2285</f>
        <v>0</v>
      </c>
    </row>
    <row r="2286" spans="1:14" ht="15" customHeight="1">
      <c r="A2286" s="6">
        <f t="shared" si="36"/>
        <v>2281</v>
      </c>
      <c r="L2286" s="6">
        <f>[1]PEMBERKASAN!$I2286-[1]PEMBERKASAN!$J2286-[1]PEMBERKASAN!$K2286</f>
        <v>0</v>
      </c>
      <c r="N2286" s="6">
        <f>[1]PEMBERKASAN!$L2286-[1]PEMBERKASAN!$M2286</f>
        <v>0</v>
      </c>
    </row>
    <row r="2287" spans="1:14" ht="15" customHeight="1">
      <c r="A2287" s="6">
        <f t="shared" si="36"/>
        <v>2282</v>
      </c>
      <c r="L2287" s="6">
        <f>[1]PEMBERKASAN!$I2287-[1]PEMBERKASAN!$J2287-[1]PEMBERKASAN!$K2287</f>
        <v>0</v>
      </c>
      <c r="N2287" s="6">
        <f>[1]PEMBERKASAN!$L2287-[1]PEMBERKASAN!$M2287</f>
        <v>0</v>
      </c>
    </row>
    <row r="2288" spans="1:14" ht="15" customHeight="1">
      <c r="A2288" s="6">
        <f t="shared" si="36"/>
        <v>2283</v>
      </c>
      <c r="L2288" s="6">
        <f>[1]PEMBERKASAN!$I2288-[1]PEMBERKASAN!$J2288-[1]PEMBERKASAN!$K2288</f>
        <v>0</v>
      </c>
      <c r="N2288" s="6">
        <f>[1]PEMBERKASAN!$L2288-[1]PEMBERKASAN!$M2288</f>
        <v>0</v>
      </c>
    </row>
    <row r="2289" spans="1:14" ht="15" customHeight="1">
      <c r="A2289" s="6">
        <f t="shared" si="36"/>
        <v>2284</v>
      </c>
      <c r="L2289" s="6">
        <f>[1]PEMBERKASAN!$I2289-[1]PEMBERKASAN!$J2289-[1]PEMBERKASAN!$K2289</f>
        <v>0</v>
      </c>
      <c r="N2289" s="6">
        <f>[1]PEMBERKASAN!$L2289-[1]PEMBERKASAN!$M2289</f>
        <v>0</v>
      </c>
    </row>
    <row r="2290" spans="1:14" ht="15" customHeight="1">
      <c r="A2290" s="6">
        <f t="shared" si="36"/>
        <v>2285</v>
      </c>
      <c r="L2290" s="6">
        <f>[1]PEMBERKASAN!$I2290-[1]PEMBERKASAN!$J2290-[1]PEMBERKASAN!$K2290</f>
        <v>0</v>
      </c>
      <c r="N2290" s="6">
        <f>[1]PEMBERKASAN!$L2290-[1]PEMBERKASAN!$M2290</f>
        <v>0</v>
      </c>
    </row>
    <row r="2291" spans="1:14" ht="15" customHeight="1">
      <c r="A2291" s="6">
        <f t="shared" si="36"/>
        <v>2286</v>
      </c>
      <c r="L2291" s="6">
        <f>[1]PEMBERKASAN!$I2291-[1]PEMBERKASAN!$J2291-[1]PEMBERKASAN!$K2291</f>
        <v>0</v>
      </c>
      <c r="N2291" s="6">
        <f>[1]PEMBERKASAN!$L2291-[1]PEMBERKASAN!$M2291</f>
        <v>0</v>
      </c>
    </row>
    <row r="2292" spans="1:14" ht="15" customHeight="1">
      <c r="A2292" s="6">
        <f t="shared" si="36"/>
        <v>2287</v>
      </c>
      <c r="L2292" s="6">
        <f>[1]PEMBERKASAN!$I2292-[1]PEMBERKASAN!$J2292-[1]PEMBERKASAN!$K2292</f>
        <v>0</v>
      </c>
      <c r="N2292" s="6">
        <f>[1]PEMBERKASAN!$L2292-[1]PEMBERKASAN!$M2292</f>
        <v>0</v>
      </c>
    </row>
    <row r="2293" spans="1:14" ht="15" customHeight="1">
      <c r="A2293" s="6">
        <f t="shared" si="36"/>
        <v>2288</v>
      </c>
      <c r="L2293" s="6">
        <f>[1]PEMBERKASAN!$I2293-[1]PEMBERKASAN!$J2293-[1]PEMBERKASAN!$K2293</f>
        <v>0</v>
      </c>
      <c r="N2293" s="6">
        <f>[1]PEMBERKASAN!$L2293-[1]PEMBERKASAN!$M2293</f>
        <v>0</v>
      </c>
    </row>
    <row r="2294" spans="1:14" ht="15" customHeight="1">
      <c r="A2294" s="6">
        <f t="shared" si="36"/>
        <v>2289</v>
      </c>
      <c r="L2294" s="6">
        <f>[1]PEMBERKASAN!$I2294-[1]PEMBERKASAN!$J2294-[1]PEMBERKASAN!$K2294</f>
        <v>0</v>
      </c>
      <c r="N2294" s="6">
        <f>[1]PEMBERKASAN!$L2294-[1]PEMBERKASAN!$M2294</f>
        <v>0</v>
      </c>
    </row>
    <row r="2295" spans="1:14" ht="15" customHeight="1">
      <c r="A2295" s="6">
        <f t="shared" si="36"/>
        <v>2290</v>
      </c>
      <c r="L2295" s="6">
        <f>[1]PEMBERKASAN!$I2295-[1]PEMBERKASAN!$J2295-[1]PEMBERKASAN!$K2295</f>
        <v>0</v>
      </c>
      <c r="N2295" s="6">
        <f>[1]PEMBERKASAN!$L2295-[1]PEMBERKASAN!$M2295</f>
        <v>0</v>
      </c>
    </row>
    <row r="2296" spans="1:14" ht="15" customHeight="1">
      <c r="A2296" s="6">
        <f t="shared" si="36"/>
        <v>2291</v>
      </c>
      <c r="L2296" s="6">
        <f>[1]PEMBERKASAN!$I2296-[1]PEMBERKASAN!$J2296-[1]PEMBERKASAN!$K2296</f>
        <v>0</v>
      </c>
      <c r="N2296" s="6">
        <f>[1]PEMBERKASAN!$L2296-[1]PEMBERKASAN!$M2296</f>
        <v>0</v>
      </c>
    </row>
    <row r="2297" spans="1:14" ht="15" customHeight="1">
      <c r="A2297" s="6">
        <f t="shared" si="36"/>
        <v>2292</v>
      </c>
      <c r="L2297" s="6">
        <f>[1]PEMBERKASAN!$I2297-[1]PEMBERKASAN!$J2297-[1]PEMBERKASAN!$K2297</f>
        <v>0</v>
      </c>
      <c r="N2297" s="6">
        <f>[1]PEMBERKASAN!$L2297-[1]PEMBERKASAN!$M2297</f>
        <v>0</v>
      </c>
    </row>
    <row r="2298" spans="1:14" ht="15" customHeight="1">
      <c r="A2298" s="6">
        <f t="shared" si="36"/>
        <v>2293</v>
      </c>
      <c r="L2298" s="6">
        <f>[1]PEMBERKASAN!$I2298-[1]PEMBERKASAN!$J2298-[1]PEMBERKASAN!$K2298</f>
        <v>0</v>
      </c>
      <c r="N2298" s="6">
        <f>[1]PEMBERKASAN!$L2298-[1]PEMBERKASAN!$M2298</f>
        <v>0</v>
      </c>
    </row>
    <row r="2299" spans="1:14" ht="15" customHeight="1">
      <c r="A2299" s="6">
        <f t="shared" si="36"/>
        <v>2294</v>
      </c>
      <c r="L2299" s="6">
        <f>[1]PEMBERKASAN!$I2299-[1]PEMBERKASAN!$J2299-[1]PEMBERKASAN!$K2299</f>
        <v>0</v>
      </c>
      <c r="N2299" s="6">
        <f>[1]PEMBERKASAN!$L2299-[1]PEMBERKASAN!$M2299</f>
        <v>0</v>
      </c>
    </row>
    <row r="2300" spans="1:14" ht="15" customHeight="1">
      <c r="A2300" s="6">
        <f t="shared" si="36"/>
        <v>2295</v>
      </c>
      <c r="L2300" s="6">
        <f>[1]PEMBERKASAN!$I2300-[1]PEMBERKASAN!$J2300-[1]PEMBERKASAN!$K2300</f>
        <v>0</v>
      </c>
      <c r="N2300" s="6">
        <f>[1]PEMBERKASAN!$L2300-[1]PEMBERKASAN!$M2300</f>
        <v>0</v>
      </c>
    </row>
    <row r="2301" spans="1:14" ht="15" customHeight="1">
      <c r="A2301" s="6">
        <f t="shared" si="36"/>
        <v>2296</v>
      </c>
      <c r="L2301" s="6">
        <f>[1]PEMBERKASAN!$I2301-[1]PEMBERKASAN!$J2301-[1]PEMBERKASAN!$K2301</f>
        <v>0</v>
      </c>
      <c r="N2301" s="6">
        <f>[1]PEMBERKASAN!$L2301-[1]PEMBERKASAN!$M2301</f>
        <v>0</v>
      </c>
    </row>
    <row r="2302" spans="1:14" ht="15" customHeight="1">
      <c r="A2302" s="6">
        <f t="shared" si="36"/>
        <v>2297</v>
      </c>
      <c r="L2302" s="6">
        <f>[1]PEMBERKASAN!$I2302-[1]PEMBERKASAN!$J2302-[1]PEMBERKASAN!$K2302</f>
        <v>0</v>
      </c>
      <c r="N2302" s="6">
        <f>[1]PEMBERKASAN!$L2302-[1]PEMBERKASAN!$M2302</f>
        <v>0</v>
      </c>
    </row>
    <row r="2303" spans="1:14" ht="15" customHeight="1">
      <c r="A2303" s="6">
        <f t="shared" si="36"/>
        <v>2298</v>
      </c>
      <c r="L2303" s="6">
        <f>[1]PEMBERKASAN!$I2303-[1]PEMBERKASAN!$J2303-[1]PEMBERKASAN!$K2303</f>
        <v>0</v>
      </c>
      <c r="N2303" s="6">
        <f>[1]PEMBERKASAN!$L2303-[1]PEMBERKASAN!$M2303</f>
        <v>0</v>
      </c>
    </row>
    <row r="2304" spans="1:14" ht="15" customHeight="1">
      <c r="A2304" s="6">
        <f t="shared" si="36"/>
        <v>2299</v>
      </c>
      <c r="L2304" s="6">
        <f>[1]PEMBERKASAN!$I2304-[1]PEMBERKASAN!$J2304-[1]PEMBERKASAN!$K2304</f>
        <v>0</v>
      </c>
      <c r="N2304" s="6">
        <f>[1]PEMBERKASAN!$L2304-[1]PEMBERKASAN!$M2304</f>
        <v>0</v>
      </c>
    </row>
    <row r="2305" spans="1:14" ht="15" customHeight="1">
      <c r="A2305" s="6">
        <f t="shared" si="36"/>
        <v>2300</v>
      </c>
      <c r="L2305" s="6">
        <f>[1]PEMBERKASAN!$I2305-[1]PEMBERKASAN!$J2305-[1]PEMBERKASAN!$K2305</f>
        <v>0</v>
      </c>
      <c r="N2305" s="6">
        <f>[1]PEMBERKASAN!$L2305-[1]PEMBERKASAN!$M2305</f>
        <v>0</v>
      </c>
    </row>
    <row r="2306" spans="1:14" ht="15" customHeight="1">
      <c r="A2306" s="6">
        <f t="shared" si="36"/>
        <v>2301</v>
      </c>
      <c r="L2306" s="6">
        <f>[1]PEMBERKASAN!$I2306-[1]PEMBERKASAN!$J2306-[1]PEMBERKASAN!$K2306</f>
        <v>0</v>
      </c>
      <c r="N2306" s="6">
        <f>[1]PEMBERKASAN!$L2306-[1]PEMBERKASAN!$M2306</f>
        <v>0</v>
      </c>
    </row>
    <row r="2307" spans="1:14" ht="15" customHeight="1">
      <c r="A2307" s="6">
        <f t="shared" si="36"/>
        <v>2302</v>
      </c>
      <c r="L2307" s="6">
        <f>[1]PEMBERKASAN!$I2307-[1]PEMBERKASAN!$J2307-[1]PEMBERKASAN!$K2307</f>
        <v>0</v>
      </c>
      <c r="N2307" s="6">
        <f>[1]PEMBERKASAN!$L2307-[1]PEMBERKASAN!$M2307</f>
        <v>0</v>
      </c>
    </row>
    <row r="2308" spans="1:14" ht="15" customHeight="1">
      <c r="A2308" s="6">
        <f t="shared" si="36"/>
        <v>2303</v>
      </c>
      <c r="L2308" s="6">
        <f>[1]PEMBERKASAN!$I2308-[1]PEMBERKASAN!$J2308-[1]PEMBERKASAN!$K2308</f>
        <v>0</v>
      </c>
      <c r="N2308" s="6">
        <f>[1]PEMBERKASAN!$L2308-[1]PEMBERKASAN!$M2308</f>
        <v>0</v>
      </c>
    </row>
    <row r="2309" spans="1:14" ht="15" customHeight="1">
      <c r="A2309" s="6">
        <f t="shared" si="36"/>
        <v>2304</v>
      </c>
      <c r="L2309" s="6">
        <f>[1]PEMBERKASAN!$I2309-[1]PEMBERKASAN!$J2309-[1]PEMBERKASAN!$K2309</f>
        <v>0</v>
      </c>
      <c r="N2309" s="6">
        <f>[1]PEMBERKASAN!$L2309-[1]PEMBERKASAN!$M2309</f>
        <v>0</v>
      </c>
    </row>
    <row r="2310" spans="1:14" ht="15" customHeight="1">
      <c r="A2310" s="6">
        <f t="shared" si="36"/>
        <v>2305</v>
      </c>
      <c r="L2310" s="6">
        <f>[1]PEMBERKASAN!$I2310-[1]PEMBERKASAN!$J2310-[1]PEMBERKASAN!$K2310</f>
        <v>0</v>
      </c>
      <c r="N2310" s="6">
        <f>[1]PEMBERKASAN!$L2310-[1]PEMBERKASAN!$M2310</f>
        <v>0</v>
      </c>
    </row>
    <row r="2311" spans="1:14" ht="15" customHeight="1">
      <c r="A2311" s="6">
        <f t="shared" si="36"/>
        <v>2306</v>
      </c>
      <c r="L2311" s="6">
        <f>[1]PEMBERKASAN!$I2311-[1]PEMBERKASAN!$J2311-[1]PEMBERKASAN!$K2311</f>
        <v>0</v>
      </c>
      <c r="N2311" s="6">
        <f>[1]PEMBERKASAN!$L2311-[1]PEMBERKASAN!$M2311</f>
        <v>0</v>
      </c>
    </row>
    <row r="2312" spans="1:14" ht="15" customHeight="1">
      <c r="A2312" s="6">
        <f t="shared" si="36"/>
        <v>2307</v>
      </c>
      <c r="L2312" s="6">
        <f>[1]PEMBERKASAN!$I2312-[1]PEMBERKASAN!$J2312-[1]PEMBERKASAN!$K2312</f>
        <v>0</v>
      </c>
      <c r="N2312" s="6">
        <f>[1]PEMBERKASAN!$L2312-[1]PEMBERKASAN!$M2312</f>
        <v>0</v>
      </c>
    </row>
    <row r="2313" spans="1:14" ht="15" customHeight="1">
      <c r="A2313" s="6">
        <f t="shared" si="36"/>
        <v>2308</v>
      </c>
      <c r="L2313" s="6">
        <f>[1]PEMBERKASAN!$I2313-[1]PEMBERKASAN!$J2313-[1]PEMBERKASAN!$K2313</f>
        <v>0</v>
      </c>
      <c r="N2313" s="6">
        <f>[1]PEMBERKASAN!$L2313-[1]PEMBERKASAN!$M2313</f>
        <v>0</v>
      </c>
    </row>
    <row r="2314" spans="1:14" ht="15" customHeight="1">
      <c r="A2314" s="6">
        <f t="shared" si="36"/>
        <v>2309</v>
      </c>
      <c r="L2314" s="6">
        <f>[1]PEMBERKASAN!$I2314-[1]PEMBERKASAN!$J2314-[1]PEMBERKASAN!$K2314</f>
        <v>0</v>
      </c>
      <c r="N2314" s="6">
        <f>[1]PEMBERKASAN!$L2314-[1]PEMBERKASAN!$M2314</f>
        <v>0</v>
      </c>
    </row>
    <row r="2315" spans="1:14" ht="15" customHeight="1">
      <c r="A2315" s="6">
        <f t="shared" si="36"/>
        <v>2310</v>
      </c>
      <c r="L2315" s="6">
        <f>[1]PEMBERKASAN!$I2315-[1]PEMBERKASAN!$J2315-[1]PEMBERKASAN!$K2315</f>
        <v>0</v>
      </c>
      <c r="N2315" s="6">
        <f>[1]PEMBERKASAN!$L2315-[1]PEMBERKASAN!$M2315</f>
        <v>0</v>
      </c>
    </row>
    <row r="2316" spans="1:14" ht="15" customHeight="1">
      <c r="A2316" s="6">
        <f t="shared" si="36"/>
        <v>2311</v>
      </c>
      <c r="L2316" s="6">
        <f>[1]PEMBERKASAN!$I2316-[1]PEMBERKASAN!$J2316-[1]PEMBERKASAN!$K2316</f>
        <v>0</v>
      </c>
      <c r="N2316" s="6">
        <f>[1]PEMBERKASAN!$L2316-[1]PEMBERKASAN!$M2316</f>
        <v>0</v>
      </c>
    </row>
    <row r="2317" spans="1:14" ht="15" customHeight="1">
      <c r="A2317" s="6">
        <f t="shared" si="36"/>
        <v>2312</v>
      </c>
      <c r="L2317" s="6">
        <f>[1]PEMBERKASAN!$I2317-[1]PEMBERKASAN!$J2317-[1]PEMBERKASAN!$K2317</f>
        <v>0</v>
      </c>
      <c r="N2317" s="6">
        <f>[1]PEMBERKASAN!$L2317-[1]PEMBERKASAN!$M2317</f>
        <v>0</v>
      </c>
    </row>
    <row r="2318" spans="1:14" ht="15" customHeight="1">
      <c r="A2318" s="6">
        <f t="shared" si="36"/>
        <v>2313</v>
      </c>
      <c r="L2318" s="6">
        <f>[1]PEMBERKASAN!$I2318-[1]PEMBERKASAN!$J2318-[1]PEMBERKASAN!$K2318</f>
        <v>0</v>
      </c>
      <c r="N2318" s="6">
        <f>[1]PEMBERKASAN!$L2318-[1]PEMBERKASAN!$M2318</f>
        <v>0</v>
      </c>
    </row>
    <row r="2319" spans="1:14" ht="15" customHeight="1">
      <c r="A2319" s="6">
        <f t="shared" si="36"/>
        <v>2314</v>
      </c>
      <c r="L2319" s="6">
        <f>[1]PEMBERKASAN!$I2319-[1]PEMBERKASAN!$J2319-[1]PEMBERKASAN!$K2319</f>
        <v>0</v>
      </c>
      <c r="N2319" s="6">
        <f>[1]PEMBERKASAN!$L2319-[1]PEMBERKASAN!$M2319</f>
        <v>0</v>
      </c>
    </row>
    <row r="2320" spans="1:14" ht="15" customHeight="1">
      <c r="A2320" s="6">
        <f t="shared" si="36"/>
        <v>2315</v>
      </c>
      <c r="L2320" s="6">
        <f>[1]PEMBERKASAN!$I2320-[1]PEMBERKASAN!$J2320-[1]PEMBERKASAN!$K2320</f>
        <v>0</v>
      </c>
      <c r="N2320" s="6">
        <f>[1]PEMBERKASAN!$L2320-[1]PEMBERKASAN!$M2320</f>
        <v>0</v>
      </c>
    </row>
    <row r="2321" spans="1:14" ht="15" customHeight="1">
      <c r="A2321" s="6">
        <f t="shared" si="36"/>
        <v>2316</v>
      </c>
      <c r="L2321" s="6">
        <f>[1]PEMBERKASAN!$I2321-[1]PEMBERKASAN!$J2321-[1]PEMBERKASAN!$K2321</f>
        <v>0</v>
      </c>
      <c r="N2321" s="6">
        <f>[1]PEMBERKASAN!$L2321-[1]PEMBERKASAN!$M2321</f>
        <v>0</v>
      </c>
    </row>
    <row r="2322" spans="1:14" ht="15" customHeight="1">
      <c r="A2322" s="6">
        <f t="shared" si="36"/>
        <v>2317</v>
      </c>
      <c r="L2322" s="6">
        <f>[1]PEMBERKASAN!$I2322-[1]PEMBERKASAN!$J2322-[1]PEMBERKASAN!$K2322</f>
        <v>0</v>
      </c>
      <c r="N2322" s="6">
        <f>[1]PEMBERKASAN!$L2322-[1]PEMBERKASAN!$M2322</f>
        <v>0</v>
      </c>
    </row>
    <row r="2323" spans="1:14" ht="15" customHeight="1">
      <c r="A2323" s="6">
        <f t="shared" si="36"/>
        <v>2318</v>
      </c>
      <c r="L2323" s="6">
        <f>[1]PEMBERKASAN!$I2323-[1]PEMBERKASAN!$J2323-[1]PEMBERKASAN!$K2323</f>
        <v>0</v>
      </c>
      <c r="N2323" s="6">
        <f>[1]PEMBERKASAN!$L2323-[1]PEMBERKASAN!$M2323</f>
        <v>0</v>
      </c>
    </row>
    <row r="2324" spans="1:14" ht="15" customHeight="1">
      <c r="A2324" s="6">
        <f t="shared" si="36"/>
        <v>2319</v>
      </c>
      <c r="L2324" s="6">
        <f>[1]PEMBERKASAN!$I2324-[1]PEMBERKASAN!$J2324-[1]PEMBERKASAN!$K2324</f>
        <v>0</v>
      </c>
      <c r="N2324" s="6">
        <f>[1]PEMBERKASAN!$L2324-[1]PEMBERKASAN!$M2324</f>
        <v>0</v>
      </c>
    </row>
    <row r="2325" spans="1:14" ht="15" customHeight="1">
      <c r="A2325" s="6">
        <f t="shared" si="36"/>
        <v>2320</v>
      </c>
      <c r="L2325" s="6">
        <f>[1]PEMBERKASAN!$I2325-[1]PEMBERKASAN!$J2325-[1]PEMBERKASAN!$K2325</f>
        <v>0</v>
      </c>
      <c r="N2325" s="6">
        <f>[1]PEMBERKASAN!$L2325-[1]PEMBERKASAN!$M2325</f>
        <v>0</v>
      </c>
    </row>
    <row r="2326" spans="1:14" ht="15" customHeight="1">
      <c r="A2326" s="6">
        <f t="shared" si="36"/>
        <v>2321</v>
      </c>
      <c r="L2326" s="6">
        <f>[1]PEMBERKASAN!$I2326-[1]PEMBERKASAN!$J2326-[1]PEMBERKASAN!$K2326</f>
        <v>0</v>
      </c>
      <c r="N2326" s="6">
        <f>[1]PEMBERKASAN!$L2326-[1]PEMBERKASAN!$M2326</f>
        <v>0</v>
      </c>
    </row>
    <row r="2327" spans="1:14" ht="15" customHeight="1">
      <c r="A2327" s="6">
        <f t="shared" si="36"/>
        <v>2322</v>
      </c>
      <c r="L2327" s="6">
        <f>[1]PEMBERKASAN!$I2327-[1]PEMBERKASAN!$J2327-[1]PEMBERKASAN!$K2327</f>
        <v>0</v>
      </c>
      <c r="N2327" s="6">
        <f>[1]PEMBERKASAN!$L2327-[1]PEMBERKASAN!$M2327</f>
        <v>0</v>
      </c>
    </row>
    <row r="2328" spans="1:14" ht="15" customHeight="1">
      <c r="A2328" s="6">
        <f t="shared" si="36"/>
        <v>2323</v>
      </c>
      <c r="L2328" s="6">
        <f>[1]PEMBERKASAN!$I2328-[1]PEMBERKASAN!$J2328-[1]PEMBERKASAN!$K2328</f>
        <v>0</v>
      </c>
      <c r="N2328" s="6">
        <f>[1]PEMBERKASAN!$L2328-[1]PEMBERKASAN!$M2328</f>
        <v>0</v>
      </c>
    </row>
    <row r="2329" spans="1:14" ht="15" customHeight="1">
      <c r="A2329" s="6">
        <f t="shared" si="36"/>
        <v>2324</v>
      </c>
      <c r="L2329" s="6">
        <f>[1]PEMBERKASAN!$I2329-[1]PEMBERKASAN!$J2329-[1]PEMBERKASAN!$K2329</f>
        <v>0</v>
      </c>
      <c r="N2329" s="6">
        <f>[1]PEMBERKASAN!$L2329-[1]PEMBERKASAN!$M2329</f>
        <v>0</v>
      </c>
    </row>
    <row r="2330" spans="1:14" ht="15" customHeight="1">
      <c r="A2330" s="6">
        <f t="shared" si="36"/>
        <v>2325</v>
      </c>
      <c r="L2330" s="6">
        <f>[1]PEMBERKASAN!$I2330-[1]PEMBERKASAN!$J2330-[1]PEMBERKASAN!$K2330</f>
        <v>0</v>
      </c>
      <c r="N2330" s="6">
        <f>[1]PEMBERKASAN!$L2330-[1]PEMBERKASAN!$M2330</f>
        <v>0</v>
      </c>
    </row>
    <row r="2331" spans="1:14" ht="15" customHeight="1">
      <c r="A2331" s="6">
        <f t="shared" si="36"/>
        <v>2326</v>
      </c>
      <c r="L2331" s="6">
        <f>[1]PEMBERKASAN!$I2331-[1]PEMBERKASAN!$J2331-[1]PEMBERKASAN!$K2331</f>
        <v>0</v>
      </c>
      <c r="N2331" s="6">
        <f>[1]PEMBERKASAN!$L2331-[1]PEMBERKASAN!$M2331</f>
        <v>0</v>
      </c>
    </row>
    <row r="2332" spans="1:14" ht="15" customHeight="1">
      <c r="A2332" s="6">
        <f t="shared" si="36"/>
        <v>2327</v>
      </c>
      <c r="L2332" s="6">
        <f>[1]PEMBERKASAN!$I2332-[1]PEMBERKASAN!$J2332-[1]PEMBERKASAN!$K2332</f>
        <v>0</v>
      </c>
      <c r="N2332" s="6">
        <f>[1]PEMBERKASAN!$L2332-[1]PEMBERKASAN!$M2332</f>
        <v>0</v>
      </c>
    </row>
    <row r="2333" spans="1:14" ht="15" customHeight="1">
      <c r="A2333" s="6">
        <f t="shared" si="36"/>
        <v>2328</v>
      </c>
      <c r="L2333" s="6">
        <f>[1]PEMBERKASAN!$I2333-[1]PEMBERKASAN!$J2333-[1]PEMBERKASAN!$K2333</f>
        <v>0</v>
      </c>
      <c r="N2333" s="6">
        <f>[1]PEMBERKASAN!$L2333-[1]PEMBERKASAN!$M2333</f>
        <v>0</v>
      </c>
    </row>
    <row r="2334" spans="1:14" ht="15" customHeight="1">
      <c r="A2334" s="6">
        <f t="shared" si="36"/>
        <v>2329</v>
      </c>
      <c r="L2334" s="6">
        <f>[1]PEMBERKASAN!$I2334-[1]PEMBERKASAN!$J2334-[1]PEMBERKASAN!$K2334</f>
        <v>0</v>
      </c>
      <c r="N2334" s="6">
        <f>[1]PEMBERKASAN!$L2334-[1]PEMBERKASAN!$M2334</f>
        <v>0</v>
      </c>
    </row>
    <row r="2335" spans="1:14" ht="15" customHeight="1">
      <c r="A2335" s="6">
        <f t="shared" si="36"/>
        <v>2330</v>
      </c>
      <c r="L2335" s="6">
        <f>[1]PEMBERKASAN!$I2335-[1]PEMBERKASAN!$J2335-[1]PEMBERKASAN!$K2335</f>
        <v>0</v>
      </c>
      <c r="N2335" s="6">
        <f>[1]PEMBERKASAN!$L2335-[1]PEMBERKASAN!$M2335</f>
        <v>0</v>
      </c>
    </row>
    <row r="2336" spans="1:14" ht="15" customHeight="1">
      <c r="A2336" s="6">
        <f t="shared" si="36"/>
        <v>2331</v>
      </c>
      <c r="L2336" s="6">
        <f>[1]PEMBERKASAN!$I2336-[1]PEMBERKASAN!$J2336-[1]PEMBERKASAN!$K2336</f>
        <v>0</v>
      </c>
      <c r="N2336" s="6">
        <f>[1]PEMBERKASAN!$L2336-[1]PEMBERKASAN!$M2336</f>
        <v>0</v>
      </c>
    </row>
    <row r="2337" spans="1:14" ht="15" customHeight="1">
      <c r="A2337" s="6">
        <f t="shared" si="36"/>
        <v>2332</v>
      </c>
      <c r="L2337" s="6">
        <f>[1]PEMBERKASAN!$I2337-[1]PEMBERKASAN!$J2337-[1]PEMBERKASAN!$K2337</f>
        <v>0</v>
      </c>
      <c r="N2337" s="6">
        <f>[1]PEMBERKASAN!$L2337-[1]PEMBERKASAN!$M2337</f>
        <v>0</v>
      </c>
    </row>
    <row r="2338" spans="1:14" ht="15" customHeight="1">
      <c r="A2338" s="6">
        <f t="shared" si="36"/>
        <v>2333</v>
      </c>
      <c r="L2338" s="6">
        <f>[1]PEMBERKASAN!$I2338-[1]PEMBERKASAN!$J2338-[1]PEMBERKASAN!$K2338</f>
        <v>0</v>
      </c>
      <c r="N2338" s="6">
        <f>[1]PEMBERKASAN!$L2338-[1]PEMBERKASAN!$M2338</f>
        <v>0</v>
      </c>
    </row>
    <row r="2339" spans="1:14" ht="15" customHeight="1">
      <c r="A2339" s="6">
        <f t="shared" si="36"/>
        <v>2334</v>
      </c>
      <c r="L2339" s="6">
        <f>[1]PEMBERKASAN!$I2339-[1]PEMBERKASAN!$J2339-[1]PEMBERKASAN!$K2339</f>
        <v>0</v>
      </c>
      <c r="N2339" s="6">
        <f>[1]PEMBERKASAN!$L2339-[1]PEMBERKASAN!$M2339</f>
        <v>0</v>
      </c>
    </row>
    <row r="2340" spans="1:14" ht="15" customHeight="1">
      <c r="A2340" s="6">
        <f t="shared" si="36"/>
        <v>2335</v>
      </c>
      <c r="L2340" s="6">
        <f>[1]PEMBERKASAN!$I2340-[1]PEMBERKASAN!$J2340-[1]PEMBERKASAN!$K2340</f>
        <v>0</v>
      </c>
      <c r="N2340" s="6">
        <f>[1]PEMBERKASAN!$L2340-[1]PEMBERKASAN!$M2340</f>
        <v>0</v>
      </c>
    </row>
    <row r="2341" spans="1:14" ht="15" customHeight="1">
      <c r="A2341" s="6">
        <f t="shared" si="36"/>
        <v>2336</v>
      </c>
      <c r="L2341" s="6">
        <f>[1]PEMBERKASAN!$I2341-[1]PEMBERKASAN!$J2341-[1]PEMBERKASAN!$K2341</f>
        <v>0</v>
      </c>
      <c r="N2341" s="6">
        <f>[1]PEMBERKASAN!$L2341-[1]PEMBERKASAN!$M2341</f>
        <v>0</v>
      </c>
    </row>
    <row r="2342" spans="1:14" ht="15" customHeight="1">
      <c r="A2342" s="6">
        <f t="shared" si="36"/>
        <v>2337</v>
      </c>
      <c r="L2342" s="6">
        <f>[1]PEMBERKASAN!$I2342-[1]PEMBERKASAN!$J2342-[1]PEMBERKASAN!$K2342</f>
        <v>0</v>
      </c>
      <c r="N2342" s="6">
        <f>[1]PEMBERKASAN!$L2342-[1]PEMBERKASAN!$M2342</f>
        <v>0</v>
      </c>
    </row>
    <row r="2343" spans="1:14" ht="15" customHeight="1">
      <c r="A2343" s="6">
        <f t="shared" si="36"/>
        <v>2338</v>
      </c>
      <c r="L2343" s="6">
        <f>[1]PEMBERKASAN!$I2343-[1]PEMBERKASAN!$J2343-[1]PEMBERKASAN!$K2343</f>
        <v>0</v>
      </c>
      <c r="N2343" s="6">
        <f>[1]PEMBERKASAN!$L2343-[1]PEMBERKASAN!$M2343</f>
        <v>0</v>
      </c>
    </row>
    <row r="2344" spans="1:14" ht="15" customHeight="1">
      <c r="A2344" s="6">
        <f t="shared" si="36"/>
        <v>2339</v>
      </c>
      <c r="L2344" s="6">
        <f>[1]PEMBERKASAN!$I2344-[1]PEMBERKASAN!$J2344-[1]PEMBERKASAN!$K2344</f>
        <v>0</v>
      </c>
      <c r="N2344" s="6">
        <f>[1]PEMBERKASAN!$L2344-[1]PEMBERKASAN!$M2344</f>
        <v>0</v>
      </c>
    </row>
    <row r="2345" spans="1:14" ht="15" customHeight="1">
      <c r="A2345" s="6">
        <f t="shared" si="36"/>
        <v>2340</v>
      </c>
      <c r="L2345" s="6">
        <f>[1]PEMBERKASAN!$I2345-[1]PEMBERKASAN!$J2345-[1]PEMBERKASAN!$K2345</f>
        <v>0</v>
      </c>
      <c r="N2345" s="6">
        <f>[1]PEMBERKASAN!$L2345-[1]PEMBERKASAN!$M2345</f>
        <v>0</v>
      </c>
    </row>
    <row r="2346" spans="1:14" ht="15" customHeight="1">
      <c r="A2346" s="6">
        <f t="shared" si="36"/>
        <v>2341</v>
      </c>
      <c r="L2346" s="6">
        <f>[1]PEMBERKASAN!$I2346-[1]PEMBERKASAN!$J2346-[1]PEMBERKASAN!$K2346</f>
        <v>0</v>
      </c>
      <c r="N2346" s="6">
        <f>[1]PEMBERKASAN!$L2346-[1]PEMBERKASAN!$M2346</f>
        <v>0</v>
      </c>
    </row>
    <row r="2347" spans="1:14" ht="15" customHeight="1">
      <c r="A2347" s="6">
        <f t="shared" si="36"/>
        <v>2342</v>
      </c>
      <c r="L2347" s="6">
        <f>[1]PEMBERKASAN!$I2347-[1]PEMBERKASAN!$J2347-[1]PEMBERKASAN!$K2347</f>
        <v>0</v>
      </c>
      <c r="N2347" s="6">
        <f>[1]PEMBERKASAN!$L2347-[1]PEMBERKASAN!$M2347</f>
        <v>0</v>
      </c>
    </row>
    <row r="2348" spans="1:14" ht="15" customHeight="1">
      <c r="A2348" s="6">
        <f t="shared" si="36"/>
        <v>2343</v>
      </c>
      <c r="L2348" s="6">
        <f>[1]PEMBERKASAN!$I2348-[1]PEMBERKASAN!$J2348-[1]PEMBERKASAN!$K2348</f>
        <v>0</v>
      </c>
      <c r="N2348" s="6">
        <f>[1]PEMBERKASAN!$L2348-[1]PEMBERKASAN!$M2348</f>
        <v>0</v>
      </c>
    </row>
    <row r="2349" spans="1:14" ht="15" customHeight="1">
      <c r="A2349" s="6">
        <f t="shared" ref="A2349:A2403" si="37">A2348+1</f>
        <v>2344</v>
      </c>
      <c r="L2349" s="6">
        <f>[1]PEMBERKASAN!$I2349-[1]PEMBERKASAN!$J2349-[1]PEMBERKASAN!$K2349</f>
        <v>0</v>
      </c>
      <c r="N2349" s="6">
        <f>[1]PEMBERKASAN!$L2349-[1]PEMBERKASAN!$M2349</f>
        <v>0</v>
      </c>
    </row>
    <row r="2350" spans="1:14" ht="15" customHeight="1">
      <c r="A2350" s="6">
        <f t="shared" si="37"/>
        <v>2345</v>
      </c>
      <c r="L2350" s="6">
        <f>[1]PEMBERKASAN!$I2350-[1]PEMBERKASAN!$J2350-[1]PEMBERKASAN!$K2350</f>
        <v>0</v>
      </c>
      <c r="N2350" s="6">
        <f>[1]PEMBERKASAN!$L2350-[1]PEMBERKASAN!$M2350</f>
        <v>0</v>
      </c>
    </row>
    <row r="2351" spans="1:14" ht="15" customHeight="1">
      <c r="A2351" s="6">
        <f t="shared" si="37"/>
        <v>2346</v>
      </c>
      <c r="L2351" s="6">
        <f>[1]PEMBERKASAN!$I2351-[1]PEMBERKASAN!$J2351-[1]PEMBERKASAN!$K2351</f>
        <v>0</v>
      </c>
      <c r="N2351" s="6">
        <f>[1]PEMBERKASAN!$L2351-[1]PEMBERKASAN!$M2351</f>
        <v>0</v>
      </c>
    </row>
    <row r="2352" spans="1:14" ht="15" customHeight="1">
      <c r="A2352" s="6">
        <f t="shared" si="37"/>
        <v>2347</v>
      </c>
      <c r="L2352" s="6">
        <f>[1]PEMBERKASAN!$I2352-[1]PEMBERKASAN!$J2352-[1]PEMBERKASAN!$K2352</f>
        <v>0</v>
      </c>
      <c r="N2352" s="6">
        <f>[1]PEMBERKASAN!$L2352-[1]PEMBERKASAN!$M2352</f>
        <v>0</v>
      </c>
    </row>
    <row r="2353" spans="1:14" ht="15" customHeight="1">
      <c r="A2353" s="6">
        <f t="shared" si="37"/>
        <v>2348</v>
      </c>
      <c r="L2353" s="6">
        <f>[1]PEMBERKASAN!$I2353-[1]PEMBERKASAN!$J2353-[1]PEMBERKASAN!$K2353</f>
        <v>0</v>
      </c>
      <c r="N2353" s="6">
        <f>[1]PEMBERKASAN!$L2353-[1]PEMBERKASAN!$M2353</f>
        <v>0</v>
      </c>
    </row>
    <row r="2354" spans="1:14" ht="15" customHeight="1">
      <c r="A2354" s="6">
        <f t="shared" si="37"/>
        <v>2349</v>
      </c>
      <c r="L2354" s="6">
        <f>[1]PEMBERKASAN!$I2354-[1]PEMBERKASAN!$J2354-[1]PEMBERKASAN!$K2354</f>
        <v>0</v>
      </c>
      <c r="N2354" s="6">
        <f>[1]PEMBERKASAN!$L2354-[1]PEMBERKASAN!$M2354</f>
        <v>0</v>
      </c>
    </row>
    <row r="2355" spans="1:14" ht="15" customHeight="1">
      <c r="A2355" s="6">
        <f t="shared" si="37"/>
        <v>2350</v>
      </c>
      <c r="L2355" s="6">
        <f>[1]PEMBERKASAN!$I2355-[1]PEMBERKASAN!$J2355-[1]PEMBERKASAN!$K2355</f>
        <v>0</v>
      </c>
      <c r="N2355" s="6">
        <f>[1]PEMBERKASAN!$L2355-[1]PEMBERKASAN!$M2355</f>
        <v>0</v>
      </c>
    </row>
    <row r="2356" spans="1:14" ht="15" customHeight="1">
      <c r="A2356" s="6">
        <f t="shared" si="37"/>
        <v>2351</v>
      </c>
      <c r="L2356" s="6">
        <f>[1]PEMBERKASAN!$I2356-[1]PEMBERKASAN!$J2356-[1]PEMBERKASAN!$K2356</f>
        <v>0</v>
      </c>
      <c r="N2356" s="6">
        <f>[1]PEMBERKASAN!$L2356-[1]PEMBERKASAN!$M2356</f>
        <v>0</v>
      </c>
    </row>
    <row r="2357" spans="1:14" ht="15" customHeight="1">
      <c r="A2357" s="6">
        <f t="shared" si="37"/>
        <v>2352</v>
      </c>
      <c r="L2357" s="6">
        <f>[1]PEMBERKASAN!$I2357-[1]PEMBERKASAN!$J2357-[1]PEMBERKASAN!$K2357</f>
        <v>0</v>
      </c>
      <c r="N2357" s="6">
        <f>[1]PEMBERKASAN!$L2357-[1]PEMBERKASAN!$M2357</f>
        <v>0</v>
      </c>
    </row>
    <row r="2358" spans="1:14" ht="15" customHeight="1">
      <c r="A2358" s="6">
        <f t="shared" si="37"/>
        <v>2353</v>
      </c>
      <c r="L2358" s="6">
        <f>[1]PEMBERKASAN!$I2358-[1]PEMBERKASAN!$J2358-[1]PEMBERKASAN!$K2358</f>
        <v>0</v>
      </c>
      <c r="N2358" s="6">
        <f>[1]PEMBERKASAN!$L2358-[1]PEMBERKASAN!$M2358</f>
        <v>0</v>
      </c>
    </row>
    <row r="2359" spans="1:14" ht="15" customHeight="1">
      <c r="A2359" s="6">
        <f t="shared" si="37"/>
        <v>2354</v>
      </c>
      <c r="L2359" s="6">
        <f>[1]PEMBERKASAN!$I2359-[1]PEMBERKASAN!$J2359-[1]PEMBERKASAN!$K2359</f>
        <v>0</v>
      </c>
      <c r="N2359" s="6">
        <f>[1]PEMBERKASAN!$L2359-[1]PEMBERKASAN!$M2359</f>
        <v>0</v>
      </c>
    </row>
    <row r="2360" spans="1:14" ht="15" customHeight="1">
      <c r="A2360" s="6">
        <f t="shared" si="37"/>
        <v>2355</v>
      </c>
      <c r="L2360" s="6">
        <f>[1]PEMBERKASAN!$I2360-[1]PEMBERKASAN!$J2360-[1]PEMBERKASAN!$K2360</f>
        <v>0</v>
      </c>
      <c r="N2360" s="6">
        <f>[1]PEMBERKASAN!$L2360-[1]PEMBERKASAN!$M2360</f>
        <v>0</v>
      </c>
    </row>
    <row r="2361" spans="1:14" ht="15" customHeight="1">
      <c r="A2361" s="6">
        <f t="shared" si="37"/>
        <v>2356</v>
      </c>
      <c r="L2361" s="6">
        <f>[1]PEMBERKASAN!$I2361-[1]PEMBERKASAN!$J2361-[1]PEMBERKASAN!$K2361</f>
        <v>0</v>
      </c>
      <c r="N2361" s="6">
        <f>[1]PEMBERKASAN!$L2361-[1]PEMBERKASAN!$M2361</f>
        <v>0</v>
      </c>
    </row>
    <row r="2362" spans="1:14" ht="15" customHeight="1">
      <c r="A2362" s="6">
        <f t="shared" si="37"/>
        <v>2357</v>
      </c>
      <c r="L2362" s="6">
        <f>[1]PEMBERKASAN!$I2362-[1]PEMBERKASAN!$J2362-[1]PEMBERKASAN!$K2362</f>
        <v>0</v>
      </c>
      <c r="N2362" s="6">
        <f>[1]PEMBERKASAN!$L2362-[1]PEMBERKASAN!$M2362</f>
        <v>0</v>
      </c>
    </row>
    <row r="2363" spans="1:14" ht="15" customHeight="1">
      <c r="A2363" s="6">
        <f t="shared" si="37"/>
        <v>2358</v>
      </c>
      <c r="L2363" s="6">
        <f>[1]PEMBERKASAN!$I2363-[1]PEMBERKASAN!$J2363-[1]PEMBERKASAN!$K2363</f>
        <v>0</v>
      </c>
      <c r="N2363" s="6">
        <f>[1]PEMBERKASAN!$L2363-[1]PEMBERKASAN!$M2363</f>
        <v>0</v>
      </c>
    </row>
    <row r="2364" spans="1:14" ht="15" customHeight="1">
      <c r="A2364" s="6">
        <f t="shared" si="37"/>
        <v>2359</v>
      </c>
      <c r="L2364" s="6">
        <f>[1]PEMBERKASAN!$I2364-[1]PEMBERKASAN!$J2364-[1]PEMBERKASAN!$K2364</f>
        <v>0</v>
      </c>
      <c r="N2364" s="6">
        <f>[1]PEMBERKASAN!$L2364-[1]PEMBERKASAN!$M2364</f>
        <v>0</v>
      </c>
    </row>
    <row r="2365" spans="1:14" ht="15" customHeight="1">
      <c r="A2365" s="6">
        <f t="shared" si="37"/>
        <v>2360</v>
      </c>
      <c r="L2365" s="6">
        <f>[1]PEMBERKASAN!$I2365-[1]PEMBERKASAN!$J2365-[1]PEMBERKASAN!$K2365</f>
        <v>0</v>
      </c>
      <c r="N2365" s="6">
        <f>[1]PEMBERKASAN!$L2365-[1]PEMBERKASAN!$M2365</f>
        <v>0</v>
      </c>
    </row>
    <row r="2366" spans="1:14" ht="15" customHeight="1">
      <c r="A2366" s="6">
        <f t="shared" si="37"/>
        <v>2361</v>
      </c>
      <c r="L2366" s="6">
        <f>[1]PEMBERKASAN!$I2366-[1]PEMBERKASAN!$J2366-[1]PEMBERKASAN!$K2366</f>
        <v>0</v>
      </c>
      <c r="N2366" s="6">
        <f>[1]PEMBERKASAN!$L2366-[1]PEMBERKASAN!$M2366</f>
        <v>0</v>
      </c>
    </row>
    <row r="2367" spans="1:14" ht="15" customHeight="1">
      <c r="A2367" s="6">
        <f t="shared" si="37"/>
        <v>2362</v>
      </c>
      <c r="L2367" s="6">
        <f>[1]PEMBERKASAN!$I2367-[1]PEMBERKASAN!$J2367-[1]PEMBERKASAN!$K2367</f>
        <v>0</v>
      </c>
      <c r="N2367" s="6">
        <f>[1]PEMBERKASAN!$L2367-[1]PEMBERKASAN!$M2367</f>
        <v>0</v>
      </c>
    </row>
    <row r="2368" spans="1:14" ht="15" customHeight="1">
      <c r="A2368" s="6">
        <f t="shared" si="37"/>
        <v>2363</v>
      </c>
      <c r="L2368" s="6">
        <f>[1]PEMBERKASAN!$I2368-[1]PEMBERKASAN!$J2368-[1]PEMBERKASAN!$K2368</f>
        <v>0</v>
      </c>
      <c r="N2368" s="6">
        <f>[1]PEMBERKASAN!$L2368-[1]PEMBERKASAN!$M2368</f>
        <v>0</v>
      </c>
    </row>
    <row r="2369" spans="1:14" ht="15" customHeight="1">
      <c r="A2369" s="6">
        <f t="shared" si="37"/>
        <v>2364</v>
      </c>
      <c r="L2369" s="6">
        <f>[1]PEMBERKASAN!$I2369-[1]PEMBERKASAN!$J2369-[1]PEMBERKASAN!$K2369</f>
        <v>0</v>
      </c>
      <c r="N2369" s="6">
        <f>[1]PEMBERKASAN!$L2369-[1]PEMBERKASAN!$M2369</f>
        <v>0</v>
      </c>
    </row>
    <row r="2370" spans="1:14" ht="15" customHeight="1">
      <c r="A2370" s="6">
        <f t="shared" si="37"/>
        <v>2365</v>
      </c>
      <c r="L2370" s="6">
        <f>[1]PEMBERKASAN!$I2370-[1]PEMBERKASAN!$J2370-[1]PEMBERKASAN!$K2370</f>
        <v>0</v>
      </c>
      <c r="N2370" s="6">
        <f>[1]PEMBERKASAN!$L2370-[1]PEMBERKASAN!$M2370</f>
        <v>0</v>
      </c>
    </row>
    <row r="2371" spans="1:14" ht="15" customHeight="1">
      <c r="A2371" s="6">
        <f t="shared" si="37"/>
        <v>2366</v>
      </c>
      <c r="L2371" s="6">
        <f>[1]PEMBERKASAN!$I2371-[1]PEMBERKASAN!$J2371-[1]PEMBERKASAN!$K2371</f>
        <v>0</v>
      </c>
      <c r="N2371" s="6">
        <f>[1]PEMBERKASAN!$L2371-[1]PEMBERKASAN!$M2371</f>
        <v>0</v>
      </c>
    </row>
    <row r="2372" spans="1:14" ht="15" customHeight="1">
      <c r="A2372" s="6">
        <f t="shared" si="37"/>
        <v>2367</v>
      </c>
      <c r="L2372" s="6">
        <f>[1]PEMBERKASAN!$I2372-[1]PEMBERKASAN!$J2372-[1]PEMBERKASAN!$K2372</f>
        <v>0</v>
      </c>
      <c r="N2372" s="6">
        <f>[1]PEMBERKASAN!$L2372-[1]PEMBERKASAN!$M2372</f>
        <v>0</v>
      </c>
    </row>
    <row r="2373" spans="1:14" ht="15" customHeight="1">
      <c r="A2373" s="6">
        <f t="shared" si="37"/>
        <v>2368</v>
      </c>
      <c r="L2373" s="6">
        <f>[1]PEMBERKASAN!$I2373-[1]PEMBERKASAN!$J2373-[1]PEMBERKASAN!$K2373</f>
        <v>0</v>
      </c>
      <c r="N2373" s="6">
        <f>[1]PEMBERKASAN!$L2373-[1]PEMBERKASAN!$M2373</f>
        <v>0</v>
      </c>
    </row>
    <row r="2374" spans="1:14" ht="15" customHeight="1">
      <c r="A2374" s="6">
        <f t="shared" si="37"/>
        <v>2369</v>
      </c>
      <c r="L2374" s="6">
        <f>[1]PEMBERKASAN!$I2374-[1]PEMBERKASAN!$J2374-[1]PEMBERKASAN!$K2374</f>
        <v>0</v>
      </c>
      <c r="N2374" s="6">
        <f>[1]PEMBERKASAN!$L2374-[1]PEMBERKASAN!$M2374</f>
        <v>0</v>
      </c>
    </row>
    <row r="2375" spans="1:14" ht="15" customHeight="1">
      <c r="A2375" s="6">
        <f t="shared" si="37"/>
        <v>2370</v>
      </c>
      <c r="L2375" s="6">
        <f>[1]PEMBERKASAN!$I2375-[1]PEMBERKASAN!$J2375-[1]PEMBERKASAN!$K2375</f>
        <v>0</v>
      </c>
      <c r="N2375" s="6">
        <f>[1]PEMBERKASAN!$L2375-[1]PEMBERKASAN!$M2375</f>
        <v>0</v>
      </c>
    </row>
    <row r="2376" spans="1:14" ht="15" customHeight="1">
      <c r="A2376" s="6">
        <f t="shared" si="37"/>
        <v>2371</v>
      </c>
      <c r="L2376" s="6">
        <f>[1]PEMBERKASAN!$I2376-[1]PEMBERKASAN!$J2376-[1]PEMBERKASAN!$K2376</f>
        <v>0</v>
      </c>
      <c r="N2376" s="6">
        <f>[1]PEMBERKASAN!$L2376-[1]PEMBERKASAN!$M2376</f>
        <v>0</v>
      </c>
    </row>
    <row r="2377" spans="1:14" ht="15" customHeight="1">
      <c r="A2377" s="6">
        <f t="shared" si="37"/>
        <v>2372</v>
      </c>
      <c r="L2377" s="6">
        <f>[1]PEMBERKASAN!$I2377-[1]PEMBERKASAN!$J2377-[1]PEMBERKASAN!$K2377</f>
        <v>0</v>
      </c>
      <c r="N2377" s="6">
        <f>[1]PEMBERKASAN!$L2377-[1]PEMBERKASAN!$M2377</f>
        <v>0</v>
      </c>
    </row>
    <row r="2378" spans="1:14" ht="15" customHeight="1">
      <c r="A2378" s="6">
        <f t="shared" si="37"/>
        <v>2373</v>
      </c>
      <c r="L2378" s="6">
        <f>[1]PEMBERKASAN!$I2378-[1]PEMBERKASAN!$J2378-[1]PEMBERKASAN!$K2378</f>
        <v>0</v>
      </c>
      <c r="N2378" s="6">
        <f>[1]PEMBERKASAN!$L2378-[1]PEMBERKASAN!$M2378</f>
        <v>0</v>
      </c>
    </row>
    <row r="2379" spans="1:14" ht="15" customHeight="1">
      <c r="A2379" s="6">
        <f t="shared" si="37"/>
        <v>2374</v>
      </c>
      <c r="L2379" s="6">
        <f>[1]PEMBERKASAN!$I2379-[1]PEMBERKASAN!$J2379-[1]PEMBERKASAN!$K2379</f>
        <v>0</v>
      </c>
      <c r="N2379" s="6">
        <f>[1]PEMBERKASAN!$L2379-[1]PEMBERKASAN!$M2379</f>
        <v>0</v>
      </c>
    </row>
    <row r="2380" spans="1:14" ht="15" customHeight="1">
      <c r="A2380" s="6">
        <f t="shared" si="37"/>
        <v>2375</v>
      </c>
      <c r="L2380" s="6">
        <f>[1]PEMBERKASAN!$I2380-[1]PEMBERKASAN!$J2380-[1]PEMBERKASAN!$K2380</f>
        <v>0</v>
      </c>
      <c r="N2380" s="6">
        <f>[1]PEMBERKASAN!$L2380-[1]PEMBERKASAN!$M2380</f>
        <v>0</v>
      </c>
    </row>
    <row r="2381" spans="1:14" ht="15" customHeight="1">
      <c r="A2381" s="6">
        <f t="shared" si="37"/>
        <v>2376</v>
      </c>
      <c r="L2381" s="6">
        <f>[1]PEMBERKASAN!$I2381-[1]PEMBERKASAN!$J2381-[1]PEMBERKASAN!$K2381</f>
        <v>0</v>
      </c>
      <c r="N2381" s="6">
        <f>[1]PEMBERKASAN!$L2381-[1]PEMBERKASAN!$M2381</f>
        <v>0</v>
      </c>
    </row>
    <row r="2382" spans="1:14" ht="15" customHeight="1">
      <c r="A2382" s="6">
        <f t="shared" si="37"/>
        <v>2377</v>
      </c>
      <c r="L2382" s="6">
        <f>[1]PEMBERKASAN!$I2382-[1]PEMBERKASAN!$J2382-[1]PEMBERKASAN!$K2382</f>
        <v>0</v>
      </c>
      <c r="N2382" s="6">
        <f>[1]PEMBERKASAN!$L2382-[1]PEMBERKASAN!$M2382</f>
        <v>0</v>
      </c>
    </row>
    <row r="2383" spans="1:14" ht="15" customHeight="1">
      <c r="A2383" s="6">
        <f t="shared" si="37"/>
        <v>2378</v>
      </c>
      <c r="L2383" s="6">
        <f>[1]PEMBERKASAN!$I2383-[1]PEMBERKASAN!$J2383-[1]PEMBERKASAN!$K2383</f>
        <v>0</v>
      </c>
      <c r="N2383" s="6">
        <f>[1]PEMBERKASAN!$L2383-[1]PEMBERKASAN!$M2383</f>
        <v>0</v>
      </c>
    </row>
    <row r="2384" spans="1:14" ht="15" customHeight="1">
      <c r="A2384" s="6">
        <f t="shared" si="37"/>
        <v>2379</v>
      </c>
      <c r="L2384" s="6">
        <f>[1]PEMBERKASAN!$I2384-[1]PEMBERKASAN!$J2384-[1]PEMBERKASAN!$K2384</f>
        <v>0</v>
      </c>
      <c r="N2384" s="6">
        <f>[1]PEMBERKASAN!$L2384-[1]PEMBERKASAN!$M2384</f>
        <v>0</v>
      </c>
    </row>
    <row r="2385" spans="1:14" ht="15" customHeight="1">
      <c r="A2385" s="6">
        <f t="shared" si="37"/>
        <v>2380</v>
      </c>
      <c r="L2385" s="6">
        <f>[1]PEMBERKASAN!$I2385-[1]PEMBERKASAN!$J2385-[1]PEMBERKASAN!$K2385</f>
        <v>0</v>
      </c>
      <c r="N2385" s="6">
        <f>[1]PEMBERKASAN!$L2385-[1]PEMBERKASAN!$M2385</f>
        <v>0</v>
      </c>
    </row>
    <row r="2386" spans="1:14" ht="15" customHeight="1">
      <c r="A2386" s="6">
        <f t="shared" si="37"/>
        <v>2381</v>
      </c>
      <c r="L2386" s="6">
        <f>[1]PEMBERKASAN!$I2386-[1]PEMBERKASAN!$J2386-[1]PEMBERKASAN!$K2386</f>
        <v>0</v>
      </c>
      <c r="N2386" s="6">
        <f>[1]PEMBERKASAN!$L2386-[1]PEMBERKASAN!$M2386</f>
        <v>0</v>
      </c>
    </row>
    <row r="2387" spans="1:14" ht="15" customHeight="1">
      <c r="A2387" s="6">
        <f t="shared" si="37"/>
        <v>2382</v>
      </c>
      <c r="L2387" s="6">
        <f>[1]PEMBERKASAN!$I2387-[1]PEMBERKASAN!$J2387-[1]PEMBERKASAN!$K2387</f>
        <v>0</v>
      </c>
      <c r="N2387" s="6">
        <f>[1]PEMBERKASAN!$L2387-[1]PEMBERKASAN!$M2387</f>
        <v>0</v>
      </c>
    </row>
    <row r="2388" spans="1:14" ht="15" customHeight="1">
      <c r="A2388" s="6">
        <f t="shared" si="37"/>
        <v>2383</v>
      </c>
      <c r="L2388" s="6">
        <f>[1]PEMBERKASAN!$I2388-[1]PEMBERKASAN!$J2388-[1]PEMBERKASAN!$K2388</f>
        <v>0</v>
      </c>
      <c r="N2388" s="6">
        <f>[1]PEMBERKASAN!$L2388-[1]PEMBERKASAN!$M2388</f>
        <v>0</v>
      </c>
    </row>
    <row r="2389" spans="1:14" ht="15" customHeight="1">
      <c r="A2389" s="6">
        <f t="shared" si="37"/>
        <v>2384</v>
      </c>
      <c r="L2389" s="6">
        <f>[1]PEMBERKASAN!$I2389-[1]PEMBERKASAN!$J2389-[1]PEMBERKASAN!$K2389</f>
        <v>0</v>
      </c>
      <c r="N2389" s="6">
        <f>[1]PEMBERKASAN!$L2389-[1]PEMBERKASAN!$M2389</f>
        <v>0</v>
      </c>
    </row>
    <row r="2390" spans="1:14" ht="15" customHeight="1">
      <c r="A2390" s="6">
        <f t="shared" si="37"/>
        <v>2385</v>
      </c>
      <c r="L2390" s="6">
        <f>[1]PEMBERKASAN!$I2390-[1]PEMBERKASAN!$J2390-[1]PEMBERKASAN!$K2390</f>
        <v>0</v>
      </c>
      <c r="N2390" s="6">
        <f>[1]PEMBERKASAN!$L2390-[1]PEMBERKASAN!$M2390</f>
        <v>0</v>
      </c>
    </row>
    <row r="2391" spans="1:14" ht="15" customHeight="1">
      <c r="A2391" s="6">
        <f t="shared" si="37"/>
        <v>2386</v>
      </c>
      <c r="L2391" s="6">
        <f>[1]PEMBERKASAN!$I2391-[1]PEMBERKASAN!$J2391-[1]PEMBERKASAN!$K2391</f>
        <v>0</v>
      </c>
      <c r="N2391" s="6">
        <f>[1]PEMBERKASAN!$L2391-[1]PEMBERKASAN!$M2391</f>
        <v>0</v>
      </c>
    </row>
    <row r="2392" spans="1:14" ht="15" customHeight="1">
      <c r="A2392" s="6">
        <f t="shared" si="37"/>
        <v>2387</v>
      </c>
      <c r="L2392" s="6">
        <f>[1]PEMBERKASAN!$I2392-[1]PEMBERKASAN!$J2392-[1]PEMBERKASAN!$K2392</f>
        <v>0</v>
      </c>
      <c r="N2392" s="6">
        <f>[1]PEMBERKASAN!$L2392-[1]PEMBERKASAN!$M2392</f>
        <v>0</v>
      </c>
    </row>
    <row r="2393" spans="1:14" ht="15" customHeight="1">
      <c r="A2393" s="6">
        <f t="shared" si="37"/>
        <v>2388</v>
      </c>
      <c r="L2393" s="6">
        <f>[1]PEMBERKASAN!$I2393-[1]PEMBERKASAN!$J2393-[1]PEMBERKASAN!$K2393</f>
        <v>0</v>
      </c>
      <c r="N2393" s="6">
        <f>[1]PEMBERKASAN!$L2393-[1]PEMBERKASAN!$M2393</f>
        <v>0</v>
      </c>
    </row>
    <row r="2394" spans="1:14" ht="15" customHeight="1">
      <c r="A2394" s="6">
        <f t="shared" si="37"/>
        <v>2389</v>
      </c>
      <c r="L2394" s="6">
        <f>[1]PEMBERKASAN!$I2394-[1]PEMBERKASAN!$J2394-[1]PEMBERKASAN!$K2394</f>
        <v>0</v>
      </c>
      <c r="N2394" s="6">
        <f>[1]PEMBERKASAN!$L2394-[1]PEMBERKASAN!$M2394</f>
        <v>0</v>
      </c>
    </row>
    <row r="2395" spans="1:14" ht="15" customHeight="1">
      <c r="A2395" s="6">
        <f t="shared" si="37"/>
        <v>2390</v>
      </c>
      <c r="L2395" s="6">
        <f>[1]PEMBERKASAN!$I2395-[1]PEMBERKASAN!$J2395-[1]PEMBERKASAN!$K2395</f>
        <v>0</v>
      </c>
      <c r="N2395" s="6">
        <f>[1]PEMBERKASAN!$L2395-[1]PEMBERKASAN!$M2395</f>
        <v>0</v>
      </c>
    </row>
    <row r="2396" spans="1:14" ht="15" customHeight="1">
      <c r="A2396" s="6">
        <f t="shared" si="37"/>
        <v>2391</v>
      </c>
      <c r="L2396" s="6">
        <f>[1]PEMBERKASAN!$I2396-[1]PEMBERKASAN!$J2396-[1]PEMBERKASAN!$K2396</f>
        <v>0</v>
      </c>
      <c r="N2396" s="6">
        <f>[1]PEMBERKASAN!$L2396-[1]PEMBERKASAN!$M2396</f>
        <v>0</v>
      </c>
    </row>
    <row r="2397" spans="1:14" ht="15" customHeight="1">
      <c r="A2397" s="6">
        <f t="shared" si="37"/>
        <v>2392</v>
      </c>
      <c r="L2397" s="6">
        <f>[1]PEMBERKASAN!$I2397-[1]PEMBERKASAN!$J2397-[1]PEMBERKASAN!$K2397</f>
        <v>0</v>
      </c>
      <c r="N2397" s="6">
        <f>[1]PEMBERKASAN!$L2397-[1]PEMBERKASAN!$M2397</f>
        <v>0</v>
      </c>
    </row>
    <row r="2398" spans="1:14" ht="15" customHeight="1">
      <c r="A2398" s="6">
        <f t="shared" si="37"/>
        <v>2393</v>
      </c>
      <c r="L2398" s="6">
        <f>[1]PEMBERKASAN!$I2398-[1]PEMBERKASAN!$J2398-[1]PEMBERKASAN!$K2398</f>
        <v>0</v>
      </c>
      <c r="N2398" s="6">
        <f>[1]PEMBERKASAN!$L2398-[1]PEMBERKASAN!$M2398</f>
        <v>0</v>
      </c>
    </row>
    <row r="2399" spans="1:14" ht="15" customHeight="1">
      <c r="A2399" s="6">
        <f t="shared" si="37"/>
        <v>2394</v>
      </c>
      <c r="L2399" s="6">
        <f>[1]PEMBERKASAN!$I2399-[1]PEMBERKASAN!$J2399-[1]PEMBERKASAN!$K2399</f>
        <v>0</v>
      </c>
      <c r="N2399" s="6">
        <f>[1]PEMBERKASAN!$L2399-[1]PEMBERKASAN!$M2399</f>
        <v>0</v>
      </c>
    </row>
    <row r="2400" spans="1:14" ht="15" customHeight="1">
      <c r="A2400" s="6">
        <f t="shared" si="37"/>
        <v>2395</v>
      </c>
      <c r="L2400" s="6">
        <f>[1]PEMBERKASAN!$I2400-[1]PEMBERKASAN!$J2400-[1]PEMBERKASAN!$K2400</f>
        <v>0</v>
      </c>
      <c r="N2400" s="6">
        <f>[1]PEMBERKASAN!$L2400-[1]PEMBERKASAN!$M2400</f>
        <v>0</v>
      </c>
    </row>
    <row r="2401" spans="1:47" ht="15" customHeight="1">
      <c r="A2401" s="6">
        <f t="shared" si="37"/>
        <v>2396</v>
      </c>
      <c r="L2401" s="6">
        <f>[1]PEMBERKASAN!$I2401-[1]PEMBERKASAN!$J2401-[1]PEMBERKASAN!$K2401</f>
        <v>0</v>
      </c>
      <c r="N2401" s="6">
        <f>[1]PEMBERKASAN!$L2401-[1]PEMBERKASAN!$M2401</f>
        <v>0</v>
      </c>
    </row>
    <row r="2402" spans="1:47" ht="15" customHeight="1">
      <c r="A2402" s="6">
        <f t="shared" si="37"/>
        <v>2397</v>
      </c>
      <c r="L2402" s="6">
        <f>[1]PEMBERKASAN!$I2402-[1]PEMBERKASAN!$J2402-[1]PEMBERKASAN!$K2402</f>
        <v>0</v>
      </c>
      <c r="N2402" s="6">
        <f>[1]PEMBERKASAN!$L2402-[1]PEMBERKASAN!$M2402</f>
        <v>0</v>
      </c>
    </row>
    <row r="2403" spans="1:47" ht="15" customHeight="1">
      <c r="A2403" s="6">
        <f t="shared" si="37"/>
        <v>2398</v>
      </c>
      <c r="L2403" s="6">
        <f>[1]PEMBERKASAN!$I2403-[1]PEMBERKASAN!$J2403-[1]PEMBERKASAN!$K2403</f>
        <v>0</v>
      </c>
      <c r="N2403" s="6">
        <f>[1]PEMBERKASAN!$L2403-[1]PEMBERKASAN!$M2403</f>
        <v>0</v>
      </c>
    </row>
    <row r="2404" spans="1:47" ht="15" customHeight="1">
      <c r="I2404" s="6">
        <v>26803780313</v>
      </c>
      <c r="L2404" s="6">
        <f>SUBTOTAL(109,N6:N2403)</f>
        <v>24611427463</v>
      </c>
      <c r="S2404" s="175"/>
      <c r="AP2404" s="176"/>
      <c r="AQ2404" s="176"/>
      <c r="AR2404" s="176"/>
      <c r="AS2404" s="176"/>
      <c r="AT2404" s="176"/>
      <c r="AU2404" s="176"/>
    </row>
    <row r="2405" spans="1:47" ht="15" customHeight="1"/>
    <row r="2406" spans="1:47" ht="15" customHeight="1"/>
    <row r="2407" spans="1:47" ht="15" customHeight="1"/>
    <row r="2408" spans="1:47" ht="15" customHeight="1"/>
    <row r="2409" spans="1:47" ht="15" customHeight="1"/>
    <row r="2410" spans="1:47" ht="15" customHeight="1"/>
    <row r="2411" spans="1:47" ht="15" customHeight="1"/>
    <row r="2412" spans="1:47" ht="15" customHeight="1"/>
    <row r="2413" spans="1:47" ht="15" customHeight="1"/>
    <row r="2414" spans="1:47" ht="15" customHeight="1"/>
    <row r="2415" spans="1:47" ht="15" customHeight="1"/>
    <row r="2416" spans="1:47"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803" ht="15" customHeight="1"/>
    <row r="3251" ht="15" customHeight="1"/>
    <row r="3253" ht="16.5" customHeight="1"/>
    <row r="5870" ht="15" customHeight="1"/>
    <row r="5965" ht="16.5" customHeight="1"/>
    <row r="6838" ht="16.5" customHeight="1"/>
    <row r="8071" ht="15" customHeight="1"/>
    <row r="9283" ht="15" customHeight="1"/>
    <row r="9335" ht="16.5" customHeight="1"/>
    <row r="9580" ht="16.5" customHeight="1"/>
  </sheetData>
  <mergeCells count="4">
    <mergeCell ref="T4:AA4"/>
    <mergeCell ref="AB4:AF4"/>
    <mergeCell ref="AG4:AK4"/>
    <mergeCell ref="AL4:AN4"/>
  </mergeCells>
  <pageMargins left="0.7" right="0.7" top="0.75" bottom="0.75" header="0.3" footer="0.3"/>
  <pageSetup paperSize="9" scale="23"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11" sqref="G11"/>
    </sheetView>
  </sheetViews>
  <sheetFormatPr defaultColWidth="14" defaultRowHeight="15" customHeight="1"/>
  <cols>
    <col min="1" max="1" width="7.140625" customWidth="1"/>
    <col min="2" max="2" width="18" customWidth="1"/>
    <col min="3" max="3" width="2.42578125" customWidth="1"/>
    <col min="4" max="4" width="16.5703125" customWidth="1"/>
    <col min="5" max="6" width="20.5703125" customWidth="1"/>
    <col min="7" max="7" width="24.85546875" customWidth="1"/>
    <col min="8" max="9" width="8" customWidth="1"/>
    <col min="10" max="10" width="10.42578125" customWidth="1"/>
    <col min="11" max="11" width="14.28515625" customWidth="1"/>
    <col min="12" max="12" width="14.42578125" customWidth="1"/>
    <col min="13" max="13" width="15" customWidth="1"/>
    <col min="14" max="14" width="17.85546875" customWidth="1"/>
    <col min="15" max="26" width="8" customWidth="1"/>
  </cols>
  <sheetData>
    <row r="1" spans="1:26" ht="26.25" customHeight="1">
      <c r="A1" s="177" t="s">
        <v>0</v>
      </c>
      <c r="B1" s="178"/>
      <c r="C1" s="178"/>
      <c r="D1" s="179"/>
      <c r="E1" s="180"/>
      <c r="F1" s="180"/>
    </row>
    <row r="2" spans="1:26">
      <c r="A2" s="181"/>
      <c r="B2" s="182"/>
      <c r="C2" s="182"/>
      <c r="D2" s="183"/>
      <c r="E2" s="180"/>
      <c r="F2" s="180"/>
    </row>
    <row r="3" spans="1:26">
      <c r="A3" s="181" t="s">
        <v>1</v>
      </c>
      <c r="B3" s="182"/>
      <c r="C3" s="184" t="s">
        <v>2</v>
      </c>
      <c r="D3" s="180" t="s">
        <v>152</v>
      </c>
      <c r="E3" s="180"/>
      <c r="F3" s="180"/>
      <c r="G3" s="180"/>
    </row>
    <row r="4" spans="1:26">
      <c r="A4" s="181" t="s">
        <v>4</v>
      </c>
      <c r="B4" s="182"/>
      <c r="C4" s="184" t="s">
        <v>2</v>
      </c>
      <c r="D4" s="180"/>
      <c r="E4" s="180"/>
      <c r="F4" s="180"/>
      <c r="G4" s="180"/>
      <c r="K4" s="185" t="s">
        <v>5</v>
      </c>
    </row>
    <row r="5" spans="1:26">
      <c r="A5" s="181" t="s">
        <v>6</v>
      </c>
      <c r="B5" s="182"/>
      <c r="C5" s="184" t="s">
        <v>2</v>
      </c>
      <c r="D5" s="186"/>
      <c r="E5" s="180"/>
      <c r="F5" s="180"/>
      <c r="G5" s="180"/>
      <c r="K5" s="184" t="s">
        <v>7</v>
      </c>
      <c r="M5" s="180">
        <f>SUM(N11:N20)</f>
        <v>0</v>
      </c>
    </row>
    <row r="6" spans="1:26">
      <c r="A6" s="181" t="s">
        <v>8</v>
      </c>
      <c r="B6" s="182"/>
      <c r="C6" s="184" t="s">
        <v>2</v>
      </c>
      <c r="D6" s="180"/>
      <c r="E6" s="180"/>
      <c r="F6" s="180"/>
      <c r="G6" s="180"/>
      <c r="K6" s="185" t="s">
        <v>9</v>
      </c>
      <c r="M6" s="180">
        <f>M5-N11-N12-N13</f>
        <v>0</v>
      </c>
    </row>
    <row r="7" spans="1:26">
      <c r="A7" s="181" t="s">
        <v>10</v>
      </c>
      <c r="B7" s="182"/>
      <c r="C7" s="184" t="s">
        <v>2</v>
      </c>
      <c r="D7" s="180">
        <f>SUM(E11:E37)</f>
        <v>0</v>
      </c>
      <c r="E7" s="180"/>
      <c r="F7" s="180"/>
      <c r="G7" s="180"/>
      <c r="H7" s="187"/>
      <c r="I7" s="187"/>
      <c r="J7" s="187"/>
      <c r="K7" s="187"/>
      <c r="L7" s="187"/>
      <c r="M7" s="187"/>
      <c r="N7" s="187"/>
      <c r="O7" s="187"/>
      <c r="P7" s="187"/>
      <c r="Q7" s="187"/>
      <c r="R7" s="187"/>
      <c r="S7" s="187"/>
      <c r="T7" s="187"/>
      <c r="U7" s="187"/>
      <c r="V7" s="187"/>
      <c r="W7" s="187"/>
      <c r="X7" s="187"/>
      <c r="Y7" s="187"/>
      <c r="Z7" s="187"/>
    </row>
    <row r="8" spans="1:26">
      <c r="A8" s="181" t="s">
        <v>11</v>
      </c>
      <c r="B8" s="182"/>
      <c r="C8" s="184" t="s">
        <v>2</v>
      </c>
      <c r="D8" s="180">
        <f>D5-D7</f>
        <v>0</v>
      </c>
      <c r="E8" s="180"/>
      <c r="F8" s="180"/>
      <c r="G8" s="180"/>
      <c r="H8" s="187"/>
      <c r="I8" s="187"/>
      <c r="J8" s="187"/>
      <c r="K8" s="187"/>
      <c r="L8" s="187"/>
      <c r="M8" s="187"/>
      <c r="N8" s="187"/>
      <c r="O8" s="187"/>
      <c r="P8" s="187"/>
      <c r="Q8" s="187"/>
      <c r="R8" s="187"/>
      <c r="S8" s="187"/>
      <c r="T8" s="187"/>
      <c r="U8" s="187"/>
      <c r="V8" s="187"/>
      <c r="W8" s="187"/>
      <c r="X8" s="187"/>
      <c r="Y8" s="187"/>
      <c r="Z8" s="187"/>
    </row>
    <row r="9" spans="1:26">
      <c r="A9" s="183"/>
      <c r="B9" s="182"/>
      <c r="C9" s="182"/>
      <c r="D9" s="183"/>
      <c r="E9" s="180"/>
      <c r="F9" s="180"/>
      <c r="G9" s="187"/>
      <c r="H9" s="187"/>
      <c r="I9" s="187"/>
      <c r="J9" s="187"/>
      <c r="K9" s="187"/>
      <c r="L9" s="187"/>
      <c r="M9" s="187"/>
      <c r="N9" s="187"/>
      <c r="O9" s="187"/>
      <c r="P9" s="187"/>
      <c r="Q9" s="187"/>
      <c r="R9" s="187"/>
      <c r="S9" s="187"/>
      <c r="T9" s="187"/>
      <c r="U9" s="187"/>
      <c r="V9" s="187"/>
      <c r="W9" s="187"/>
      <c r="X9" s="187"/>
      <c r="Y9" s="187"/>
      <c r="Z9" s="187"/>
    </row>
    <row r="10" spans="1:26"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26">
      <c r="A11" s="195">
        <v>1</v>
      </c>
      <c r="B11" s="196"/>
      <c r="C11" s="196"/>
      <c r="D11" s="196"/>
      <c r="E11" s="197"/>
      <c r="F11" s="197">
        <f>D8-E11</f>
        <v>0</v>
      </c>
      <c r="G11" s="198"/>
      <c r="J11" s="199">
        <v>1</v>
      </c>
      <c r="K11" s="200"/>
      <c r="L11" s="201"/>
      <c r="M11" s="202"/>
      <c r="N11" s="201"/>
    </row>
    <row r="12" spans="1:26">
      <c r="A12" s="195">
        <v>2</v>
      </c>
      <c r="B12" s="196"/>
      <c r="C12" s="196"/>
      <c r="D12" s="196"/>
      <c r="E12" s="197"/>
      <c r="F12" s="197"/>
      <c r="G12" s="198"/>
      <c r="J12" s="199">
        <v>2</v>
      </c>
      <c r="K12" s="200"/>
      <c r="L12" s="201"/>
      <c r="M12" s="202"/>
      <c r="N12" s="201"/>
    </row>
    <row r="13" spans="1:26">
      <c r="A13" s="195">
        <v>3</v>
      </c>
      <c r="B13" s="196"/>
      <c r="C13" s="196"/>
      <c r="D13" s="203"/>
      <c r="E13" s="197"/>
      <c r="F13" s="197"/>
      <c r="G13" s="198"/>
      <c r="J13" s="199">
        <v>3</v>
      </c>
      <c r="K13" s="200"/>
      <c r="L13" s="201"/>
      <c r="M13" s="202"/>
      <c r="N13" s="201"/>
    </row>
    <row r="14" spans="1:26">
      <c r="A14" s="195">
        <v>4</v>
      </c>
      <c r="B14" s="196"/>
      <c r="C14" s="196"/>
      <c r="D14" s="195"/>
      <c r="E14" s="197"/>
      <c r="F14" s="197"/>
      <c r="G14" s="198"/>
      <c r="J14" s="199">
        <v>4</v>
      </c>
      <c r="K14" s="200"/>
      <c r="L14" s="201"/>
      <c r="M14" s="202"/>
      <c r="N14" s="201"/>
    </row>
    <row r="15" spans="1:26">
      <c r="A15" s="195">
        <v>5</v>
      </c>
      <c r="B15" s="196"/>
      <c r="C15" s="196"/>
      <c r="D15" s="195"/>
      <c r="E15" s="197"/>
      <c r="F15" s="197"/>
      <c r="G15" s="198"/>
      <c r="J15" s="199">
        <v>5</v>
      </c>
      <c r="K15" s="200"/>
      <c r="L15" s="201"/>
      <c r="M15" s="202"/>
      <c r="N15" s="201"/>
    </row>
    <row r="16" spans="1:26">
      <c r="A16" s="195">
        <v>6</v>
      </c>
      <c r="B16" s="196"/>
      <c r="C16" s="196"/>
      <c r="D16" s="195"/>
      <c r="E16" s="197"/>
      <c r="F16" s="197"/>
      <c r="G16" s="198"/>
      <c r="J16" s="199">
        <v>6</v>
      </c>
      <c r="K16" s="200"/>
      <c r="L16" s="201"/>
      <c r="M16" s="202"/>
      <c r="N16" s="201"/>
    </row>
    <row r="17" spans="1:14">
      <c r="A17" s="195">
        <v>7</v>
      </c>
      <c r="B17" s="196"/>
      <c r="C17" s="196"/>
      <c r="D17" s="195"/>
      <c r="E17" s="204"/>
      <c r="F17" s="197"/>
      <c r="G17" s="198"/>
      <c r="J17" s="199">
        <v>7</v>
      </c>
      <c r="K17" s="200"/>
      <c r="L17" s="201"/>
      <c r="M17" s="202"/>
      <c r="N17" s="201"/>
    </row>
    <row r="18" spans="1:14">
      <c r="A18" s="195">
        <v>8</v>
      </c>
      <c r="B18" s="196"/>
      <c r="C18" s="196"/>
      <c r="D18" s="195"/>
      <c r="E18" s="205"/>
      <c r="F18" s="197"/>
      <c r="G18" s="198"/>
      <c r="J18" s="199">
        <v>8</v>
      </c>
      <c r="K18" s="200"/>
      <c r="L18" s="201"/>
      <c r="M18" s="202"/>
      <c r="N18" s="201"/>
    </row>
    <row r="19" spans="1:14">
      <c r="A19" s="195">
        <v>9</v>
      </c>
      <c r="B19" s="206"/>
      <c r="C19" s="206"/>
      <c r="D19" s="195"/>
      <c r="E19" s="207"/>
      <c r="F19" s="197"/>
      <c r="G19" s="198"/>
      <c r="J19" s="199">
        <v>9</v>
      </c>
      <c r="K19" s="200"/>
      <c r="L19" s="201"/>
      <c r="M19" s="202"/>
      <c r="N19" s="201"/>
    </row>
    <row r="20" spans="1:14">
      <c r="A20" s="195">
        <v>10</v>
      </c>
      <c r="B20" s="196"/>
      <c r="C20" s="196"/>
      <c r="D20" s="195"/>
      <c r="E20" s="207"/>
      <c r="F20" s="197"/>
      <c r="G20" s="198"/>
      <c r="J20" s="199">
        <v>10</v>
      </c>
      <c r="K20" s="200"/>
      <c r="L20" s="201"/>
      <c r="M20" s="202"/>
      <c r="N20" s="201"/>
    </row>
    <row r="21" spans="1:14" ht="15.75" customHeight="1">
      <c r="A21" s="195">
        <v>11</v>
      </c>
      <c r="B21" s="208"/>
      <c r="C21" s="208"/>
      <c r="D21" s="195"/>
      <c r="E21" s="207"/>
      <c r="F21" s="197"/>
      <c r="G21" s="198"/>
      <c r="J21" s="199"/>
      <c r="K21" s="200"/>
      <c r="L21" s="209"/>
      <c r="M21" s="202"/>
      <c r="N21" s="209"/>
    </row>
    <row r="22" spans="1:14" ht="15.75" customHeight="1">
      <c r="A22" s="195">
        <v>12</v>
      </c>
      <c r="B22" s="208"/>
      <c r="C22" s="208"/>
      <c r="D22" s="195"/>
      <c r="E22" s="207"/>
      <c r="F22" s="197"/>
      <c r="G22" s="198"/>
      <c r="J22" s="199"/>
      <c r="K22" s="200"/>
      <c r="L22" s="209"/>
      <c r="M22" s="202"/>
      <c r="N22" s="209"/>
    </row>
    <row r="23" spans="1:14" ht="15.75" customHeight="1">
      <c r="A23" s="195">
        <v>13</v>
      </c>
      <c r="B23" s="208"/>
      <c r="C23" s="208"/>
      <c r="D23" s="195"/>
      <c r="E23" s="207"/>
      <c r="F23" s="197"/>
      <c r="G23" s="198"/>
      <c r="J23" s="199"/>
      <c r="K23" s="200"/>
      <c r="L23" s="209"/>
      <c r="M23" s="202"/>
      <c r="N23" s="209"/>
    </row>
    <row r="24" spans="1:14" ht="15.75" customHeight="1">
      <c r="A24" s="195">
        <v>14</v>
      </c>
      <c r="B24" s="208"/>
      <c r="C24" s="208"/>
      <c r="D24" s="195"/>
      <c r="E24" s="207"/>
      <c r="F24" s="197"/>
      <c r="G24" s="198"/>
      <c r="J24" s="199"/>
      <c r="K24" s="200"/>
      <c r="L24" s="209"/>
      <c r="M24" s="202"/>
      <c r="N24" s="209"/>
    </row>
    <row r="25" spans="1:14" ht="15.75" customHeight="1">
      <c r="A25" s="195">
        <v>15</v>
      </c>
      <c r="B25" s="208"/>
      <c r="C25" s="208"/>
      <c r="D25" s="195"/>
      <c r="E25" s="207"/>
      <c r="F25" s="197"/>
      <c r="G25" s="198"/>
      <c r="J25" s="199"/>
      <c r="K25" s="200"/>
      <c r="L25" s="209"/>
      <c r="M25" s="202"/>
      <c r="N25" s="209"/>
    </row>
    <row r="26" spans="1:14" ht="15.75" hidden="1" customHeight="1">
      <c r="A26" s="183">
        <v>16</v>
      </c>
      <c r="B26" s="182"/>
      <c r="C26" s="182"/>
      <c r="D26" s="183"/>
      <c r="E26" s="180"/>
      <c r="F26" s="180"/>
      <c r="J26" s="199"/>
      <c r="K26" s="200"/>
      <c r="L26" s="209"/>
      <c r="M26" s="202"/>
      <c r="N26" s="209"/>
    </row>
    <row r="27" spans="1:14" ht="15.75" hidden="1" customHeight="1">
      <c r="A27" s="183">
        <v>17</v>
      </c>
      <c r="B27" s="182"/>
      <c r="C27" s="182"/>
      <c r="D27" s="183"/>
      <c r="E27" s="180"/>
      <c r="F27" s="180"/>
      <c r="J27" s="199"/>
      <c r="K27" s="200"/>
      <c r="L27" s="209"/>
      <c r="M27" s="202"/>
      <c r="N27" s="209"/>
    </row>
    <row r="28" spans="1:14" ht="15.75" hidden="1" customHeight="1">
      <c r="A28" s="183">
        <v>18</v>
      </c>
      <c r="B28" s="182"/>
      <c r="C28" s="182"/>
      <c r="D28" s="183"/>
      <c r="E28" s="180"/>
      <c r="F28" s="180"/>
      <c r="J28" s="199"/>
      <c r="K28" s="200"/>
      <c r="L28" s="209"/>
      <c r="M28" s="202"/>
      <c r="N28" s="209"/>
    </row>
    <row r="29" spans="1:14" ht="15.75" hidden="1" customHeight="1">
      <c r="A29" s="183">
        <v>19</v>
      </c>
      <c r="B29" s="182"/>
      <c r="C29" s="182"/>
      <c r="D29" s="183"/>
      <c r="E29" s="180"/>
      <c r="F29" s="180"/>
      <c r="J29" s="199"/>
      <c r="K29" s="200"/>
      <c r="L29" s="209"/>
      <c r="M29" s="202"/>
      <c r="N29" s="209"/>
    </row>
    <row r="30" spans="1:14" ht="15.75" hidden="1" customHeight="1">
      <c r="A30" s="183">
        <v>20</v>
      </c>
      <c r="B30" s="182"/>
      <c r="C30" s="182"/>
      <c r="D30" s="183"/>
      <c r="E30" s="180"/>
      <c r="F30" s="180"/>
      <c r="J30" s="199"/>
      <c r="K30" s="200"/>
      <c r="L30" s="209"/>
      <c r="M30" s="202"/>
      <c r="N30" s="209"/>
    </row>
    <row r="31" spans="1:14" ht="15.75" hidden="1" customHeight="1">
      <c r="A31" s="183">
        <v>21</v>
      </c>
      <c r="B31" s="182"/>
      <c r="C31" s="182"/>
      <c r="D31" s="183"/>
      <c r="E31" s="180"/>
      <c r="F31" s="180"/>
      <c r="J31" s="199"/>
      <c r="K31" s="200"/>
      <c r="L31" s="209"/>
      <c r="M31" s="202"/>
      <c r="N31" s="209"/>
    </row>
    <row r="32" spans="1:14" ht="15.75" hidden="1" customHeight="1">
      <c r="A32" s="183">
        <v>22</v>
      </c>
      <c r="B32" s="182"/>
      <c r="C32" s="182"/>
      <c r="D32" s="183"/>
      <c r="E32" s="180"/>
      <c r="F32" s="180"/>
      <c r="J32" s="199"/>
      <c r="K32" s="200"/>
      <c r="L32" s="209"/>
      <c r="M32" s="202"/>
      <c r="N32" s="209"/>
    </row>
    <row r="33" spans="1:14" ht="15.75" hidden="1" customHeight="1">
      <c r="A33" s="183">
        <v>23</v>
      </c>
      <c r="B33" s="182"/>
      <c r="C33" s="182"/>
      <c r="D33" s="183"/>
      <c r="E33" s="180"/>
      <c r="F33" s="180"/>
      <c r="J33" s="199"/>
      <c r="K33" s="200"/>
      <c r="L33" s="209"/>
      <c r="M33" s="202"/>
      <c r="N33" s="209"/>
    </row>
    <row r="34" spans="1:14" ht="15.75" hidden="1" customHeight="1">
      <c r="A34" s="183">
        <v>24</v>
      </c>
      <c r="B34" s="182"/>
      <c r="C34" s="182"/>
      <c r="D34" s="183"/>
      <c r="E34" s="180"/>
      <c r="F34" s="180"/>
      <c r="J34" s="199"/>
      <c r="K34" s="200"/>
      <c r="L34" s="209"/>
      <c r="M34" s="202"/>
      <c r="N34" s="209"/>
    </row>
    <row r="35" spans="1:14" ht="15.75" hidden="1" customHeight="1">
      <c r="A35" s="183">
        <v>25</v>
      </c>
      <c r="B35" s="182"/>
      <c r="C35" s="182"/>
      <c r="D35" s="183"/>
      <c r="E35" s="180"/>
      <c r="F35" s="180"/>
      <c r="J35" s="199"/>
      <c r="K35" s="200"/>
      <c r="L35" s="209"/>
      <c r="M35" s="202"/>
      <c r="N35" s="209"/>
    </row>
    <row r="36" spans="1:14" ht="15.75" hidden="1" customHeight="1">
      <c r="A36" s="183">
        <v>26</v>
      </c>
      <c r="B36" s="182"/>
      <c r="C36" s="182"/>
      <c r="D36" s="183"/>
      <c r="E36" s="180"/>
      <c r="F36" s="180"/>
      <c r="J36" s="199"/>
      <c r="K36" s="200"/>
      <c r="L36" s="209"/>
      <c r="M36" s="202"/>
      <c r="N36" s="209"/>
    </row>
    <row r="37" spans="1:14" ht="15.75" hidden="1" customHeight="1">
      <c r="A37" s="183">
        <v>27</v>
      </c>
      <c r="B37" s="182"/>
      <c r="C37" s="182"/>
      <c r="D37" s="183"/>
      <c r="E37" s="180"/>
      <c r="F37" s="180"/>
      <c r="J37" s="199"/>
      <c r="K37" s="200"/>
      <c r="L37" s="209"/>
      <c r="M37" s="202"/>
      <c r="N37" s="209"/>
    </row>
    <row r="38" spans="1:14" ht="15.75" customHeight="1">
      <c r="A38" s="183"/>
      <c r="B38" s="182"/>
      <c r="C38" s="182"/>
      <c r="D38" s="183"/>
      <c r="E38" s="180"/>
      <c r="F38" s="180"/>
      <c r="J38" s="183"/>
      <c r="K38" s="182"/>
      <c r="M38" s="180"/>
    </row>
    <row r="39" spans="1:14" ht="15.75" customHeight="1">
      <c r="A39" s="183"/>
      <c r="B39" s="182"/>
      <c r="C39" s="182"/>
      <c r="D39" s="183"/>
      <c r="E39" s="180"/>
      <c r="F39" s="180"/>
    </row>
    <row r="40" spans="1:14" ht="15.75" customHeight="1">
      <c r="A40" s="183"/>
      <c r="B40" s="182"/>
      <c r="C40" s="182"/>
      <c r="D40" s="183"/>
      <c r="E40" s="180"/>
      <c r="F40" s="180"/>
    </row>
    <row r="41" spans="1:14" ht="15.75" customHeight="1">
      <c r="A41" s="183"/>
      <c r="B41" s="182"/>
      <c r="C41" s="182"/>
      <c r="D41" s="183"/>
      <c r="E41" s="180"/>
      <c r="F41" s="180"/>
    </row>
    <row r="42" spans="1:14" ht="15.75" customHeight="1">
      <c r="A42" s="183"/>
      <c r="B42" s="182"/>
      <c r="C42" s="182"/>
      <c r="D42" s="183"/>
      <c r="E42" s="180"/>
      <c r="F42" s="180"/>
    </row>
    <row r="43" spans="1:14" ht="15.75" customHeight="1">
      <c r="A43" s="183"/>
      <c r="B43" s="182"/>
      <c r="C43" s="182"/>
      <c r="D43" s="183"/>
      <c r="E43" s="180"/>
      <c r="F43" s="180"/>
    </row>
    <row r="44" spans="1:14" ht="15.75" customHeight="1">
      <c r="A44" s="183"/>
      <c r="B44" s="182"/>
      <c r="C44" s="182"/>
      <c r="D44" s="183"/>
      <c r="E44" s="180"/>
      <c r="F44" s="180"/>
    </row>
    <row r="45" spans="1:14" ht="15.75" customHeight="1">
      <c r="A45" s="183"/>
      <c r="B45" s="182"/>
      <c r="C45" s="182"/>
      <c r="D45" s="183"/>
      <c r="E45" s="180"/>
      <c r="F45" s="180"/>
    </row>
    <row r="46" spans="1:14" ht="15.75" customHeight="1">
      <c r="A46" s="183"/>
      <c r="B46" s="182"/>
      <c r="C46" s="182"/>
      <c r="D46" s="183"/>
      <c r="E46" s="180"/>
      <c r="F46" s="180"/>
    </row>
    <row r="47" spans="1:14" ht="15.75" customHeight="1">
      <c r="A47" s="183"/>
      <c r="B47" s="182"/>
      <c r="C47" s="182"/>
      <c r="D47" s="183"/>
      <c r="E47" s="180"/>
      <c r="F47" s="180"/>
    </row>
    <row r="48" spans="1:14" ht="15.75" customHeight="1">
      <c r="A48" s="183"/>
      <c r="B48" s="182"/>
      <c r="C48" s="182"/>
      <c r="D48" s="183"/>
      <c r="E48" s="180"/>
      <c r="F48" s="180"/>
    </row>
    <row r="49" spans="1:6" ht="15.75" customHeight="1">
      <c r="A49" s="183"/>
      <c r="B49" s="182"/>
      <c r="C49" s="182"/>
      <c r="D49" s="183"/>
      <c r="E49" s="180"/>
      <c r="F49" s="180"/>
    </row>
    <row r="50" spans="1:6" ht="15.75" customHeight="1">
      <c r="A50" s="183"/>
      <c r="B50" s="182"/>
      <c r="C50" s="182"/>
      <c r="D50" s="183"/>
      <c r="E50" s="180"/>
      <c r="F50" s="180"/>
    </row>
    <row r="51" spans="1:6" ht="15.75" customHeight="1">
      <c r="A51" s="183"/>
      <c r="B51" s="182"/>
      <c r="C51" s="182"/>
      <c r="D51" s="183"/>
      <c r="E51" s="180"/>
      <c r="F51" s="180"/>
    </row>
    <row r="52" spans="1:6" ht="15.75" customHeight="1">
      <c r="A52" s="183"/>
      <c r="B52" s="182"/>
      <c r="C52" s="182"/>
      <c r="D52" s="183"/>
      <c r="E52" s="180"/>
      <c r="F52" s="180"/>
    </row>
    <row r="53" spans="1:6" ht="15.75" customHeight="1">
      <c r="A53" s="183"/>
      <c r="B53" s="182"/>
      <c r="C53" s="182"/>
      <c r="D53" s="183"/>
      <c r="E53" s="180"/>
      <c r="F53" s="180"/>
    </row>
    <row r="54" spans="1:6" ht="15.75" customHeight="1">
      <c r="A54" s="183"/>
      <c r="B54" s="182"/>
      <c r="C54" s="182"/>
      <c r="D54" s="183"/>
      <c r="E54" s="180"/>
      <c r="F54" s="180"/>
    </row>
    <row r="55" spans="1:6" ht="15.75" customHeight="1">
      <c r="A55" s="183"/>
      <c r="B55" s="182"/>
      <c r="C55" s="182"/>
      <c r="D55" s="183"/>
      <c r="E55" s="180"/>
      <c r="F55" s="180"/>
    </row>
    <row r="56" spans="1:6" ht="15.75" customHeight="1">
      <c r="A56" s="183"/>
      <c r="B56" s="182"/>
      <c r="C56" s="182"/>
      <c r="D56" s="183"/>
      <c r="E56" s="180"/>
      <c r="F56" s="180"/>
    </row>
    <row r="57" spans="1:6" ht="15.75" customHeight="1">
      <c r="A57" s="183"/>
      <c r="B57" s="182"/>
      <c r="C57" s="182"/>
      <c r="D57" s="183"/>
      <c r="E57" s="180"/>
      <c r="F57" s="180"/>
    </row>
    <row r="58" spans="1:6" ht="15.75" customHeight="1">
      <c r="A58" s="183"/>
      <c r="B58" s="182"/>
      <c r="C58" s="182"/>
      <c r="D58" s="183"/>
      <c r="E58" s="180"/>
      <c r="F58" s="180"/>
    </row>
    <row r="59" spans="1:6" ht="15.75" customHeight="1">
      <c r="A59" s="183"/>
      <c r="B59" s="182"/>
      <c r="C59" s="182"/>
      <c r="D59" s="183"/>
      <c r="E59" s="180"/>
      <c r="F59" s="180"/>
    </row>
    <row r="60" spans="1:6" ht="15.75" customHeight="1">
      <c r="A60" s="183"/>
      <c r="B60" s="182"/>
      <c r="C60" s="182"/>
      <c r="D60" s="183"/>
      <c r="E60" s="180"/>
      <c r="F60" s="180"/>
    </row>
    <row r="61" spans="1:6" ht="15.75" customHeight="1">
      <c r="A61" s="183"/>
      <c r="B61" s="182"/>
      <c r="C61" s="182"/>
      <c r="D61" s="183"/>
      <c r="E61" s="180"/>
      <c r="F61" s="180"/>
    </row>
    <row r="62" spans="1:6" ht="15.75" customHeight="1">
      <c r="A62" s="183"/>
      <c r="B62" s="182"/>
      <c r="C62" s="182"/>
      <c r="D62" s="183"/>
      <c r="E62" s="180"/>
      <c r="F62" s="180"/>
    </row>
    <row r="63" spans="1:6" ht="15.75" customHeight="1">
      <c r="A63" s="183"/>
      <c r="B63" s="182"/>
      <c r="C63" s="182"/>
      <c r="D63" s="183"/>
      <c r="E63" s="180"/>
      <c r="F63" s="180"/>
    </row>
    <row r="64" spans="1:6" ht="15.75" customHeight="1">
      <c r="A64" s="183"/>
      <c r="B64" s="182"/>
      <c r="C64" s="182"/>
      <c r="D64" s="183"/>
      <c r="E64" s="180"/>
      <c r="F64" s="180"/>
    </row>
    <row r="65" spans="1:6" ht="15.75" customHeight="1">
      <c r="A65" s="183"/>
      <c r="B65" s="182"/>
      <c r="C65" s="182"/>
      <c r="D65" s="183"/>
      <c r="E65" s="180"/>
      <c r="F65" s="180"/>
    </row>
    <row r="66" spans="1:6" ht="15.75" customHeight="1">
      <c r="A66" s="183"/>
      <c r="B66" s="182"/>
      <c r="C66" s="182"/>
      <c r="D66" s="183"/>
      <c r="E66" s="180"/>
      <c r="F66" s="180"/>
    </row>
    <row r="67" spans="1:6" ht="15.75" customHeight="1">
      <c r="A67" s="183"/>
      <c r="B67" s="182"/>
      <c r="C67" s="182"/>
      <c r="D67" s="183"/>
      <c r="E67" s="180"/>
      <c r="F67" s="180"/>
    </row>
    <row r="68" spans="1:6" ht="15.75" customHeight="1">
      <c r="A68" s="183"/>
      <c r="B68" s="182"/>
      <c r="C68" s="182"/>
      <c r="D68" s="183"/>
      <c r="E68" s="180"/>
      <c r="F68" s="180"/>
    </row>
    <row r="69" spans="1:6" ht="15.75" customHeight="1">
      <c r="A69" s="183"/>
      <c r="B69" s="182"/>
      <c r="C69" s="182"/>
      <c r="D69" s="183"/>
      <c r="E69" s="180"/>
      <c r="F69" s="180"/>
    </row>
    <row r="70" spans="1:6" ht="15.75" customHeight="1">
      <c r="A70" s="183"/>
      <c r="B70" s="182"/>
      <c r="C70" s="182"/>
      <c r="D70" s="183"/>
      <c r="E70" s="180"/>
      <c r="F70" s="180"/>
    </row>
    <row r="71" spans="1:6" ht="15.75" customHeight="1">
      <c r="A71" s="183"/>
      <c r="B71" s="182"/>
      <c r="C71" s="182"/>
      <c r="D71" s="183"/>
      <c r="E71" s="180"/>
      <c r="F71" s="180"/>
    </row>
    <row r="72" spans="1:6" ht="15.75" customHeight="1">
      <c r="A72" s="183"/>
      <c r="B72" s="182"/>
      <c r="C72" s="182"/>
      <c r="D72" s="183"/>
      <c r="E72" s="180"/>
      <c r="F72" s="180"/>
    </row>
    <row r="73" spans="1:6" ht="15.75" customHeight="1">
      <c r="A73" s="183"/>
      <c r="B73" s="182"/>
      <c r="C73" s="182"/>
      <c r="D73" s="183"/>
      <c r="E73" s="180"/>
      <c r="F73" s="180"/>
    </row>
    <row r="74" spans="1:6" ht="15.75" customHeight="1">
      <c r="A74" s="183"/>
      <c r="B74" s="182"/>
      <c r="C74" s="182"/>
      <c r="D74" s="183"/>
      <c r="E74" s="180"/>
      <c r="F74" s="180"/>
    </row>
    <row r="75" spans="1:6" ht="15.75" customHeight="1">
      <c r="A75" s="183"/>
      <c r="B75" s="182"/>
      <c r="C75" s="182"/>
      <c r="D75" s="183"/>
      <c r="E75" s="180"/>
      <c r="F75" s="180"/>
    </row>
    <row r="76" spans="1:6" ht="15.75" customHeight="1">
      <c r="A76" s="183"/>
      <c r="B76" s="182"/>
      <c r="C76" s="182"/>
      <c r="D76" s="183"/>
      <c r="E76" s="180"/>
      <c r="F76" s="180"/>
    </row>
    <row r="77" spans="1:6" ht="15.75" customHeight="1">
      <c r="A77" s="183"/>
      <c r="B77" s="182"/>
      <c r="C77" s="182"/>
      <c r="D77" s="183"/>
      <c r="E77" s="180"/>
      <c r="F77" s="180"/>
    </row>
    <row r="78" spans="1:6" ht="15.75" customHeight="1">
      <c r="A78" s="183"/>
      <c r="B78" s="182"/>
      <c r="C78" s="182"/>
      <c r="D78" s="183"/>
      <c r="E78" s="180"/>
      <c r="F78" s="180"/>
    </row>
    <row r="79" spans="1:6" ht="15.75" customHeight="1">
      <c r="A79" s="183"/>
      <c r="B79" s="182"/>
      <c r="C79" s="182"/>
      <c r="D79" s="183"/>
      <c r="E79" s="180"/>
      <c r="F79" s="180"/>
    </row>
    <row r="80" spans="1:6" ht="15.75" customHeight="1">
      <c r="A80" s="183"/>
      <c r="B80" s="182"/>
      <c r="C80" s="182"/>
      <c r="D80" s="183"/>
      <c r="E80" s="180"/>
      <c r="F80" s="180"/>
    </row>
    <row r="81" spans="1:6" ht="15.75" customHeight="1">
      <c r="A81" s="183"/>
      <c r="B81" s="182"/>
      <c r="C81" s="182"/>
      <c r="D81" s="183"/>
      <c r="E81" s="180"/>
      <c r="F81" s="180"/>
    </row>
    <row r="82" spans="1:6" ht="15.75" customHeight="1">
      <c r="A82" s="183"/>
      <c r="B82" s="182"/>
      <c r="C82" s="182"/>
      <c r="D82" s="183"/>
      <c r="E82" s="180"/>
      <c r="F82" s="180"/>
    </row>
    <row r="83" spans="1:6" ht="15.75" customHeight="1">
      <c r="A83" s="183"/>
      <c r="B83" s="182"/>
      <c r="C83" s="182"/>
      <c r="D83" s="183"/>
      <c r="E83" s="180"/>
      <c r="F83" s="180"/>
    </row>
    <row r="84" spans="1:6" ht="15.75" customHeight="1">
      <c r="A84" s="183"/>
      <c r="B84" s="182"/>
      <c r="C84" s="182"/>
      <c r="D84" s="183"/>
      <c r="E84" s="180"/>
      <c r="F84" s="180"/>
    </row>
    <row r="85" spans="1:6" ht="15.75" customHeight="1">
      <c r="A85" s="183"/>
      <c r="B85" s="182"/>
      <c r="C85" s="182"/>
      <c r="D85" s="183"/>
      <c r="E85" s="180"/>
      <c r="F85" s="180"/>
    </row>
    <row r="86" spans="1:6" ht="15.75" customHeight="1">
      <c r="A86" s="183"/>
      <c r="B86" s="182"/>
      <c r="C86" s="182"/>
      <c r="D86" s="183"/>
      <c r="E86" s="180"/>
      <c r="F86" s="180"/>
    </row>
    <row r="87" spans="1:6" ht="15.75" customHeight="1">
      <c r="A87" s="183"/>
      <c r="B87" s="182"/>
      <c r="C87" s="182"/>
      <c r="D87" s="183"/>
      <c r="E87" s="180"/>
      <c r="F87" s="180"/>
    </row>
    <row r="88" spans="1:6" ht="15.75" customHeight="1">
      <c r="A88" s="183"/>
      <c r="B88" s="182"/>
      <c r="C88" s="182"/>
      <c r="D88" s="183"/>
      <c r="E88" s="180"/>
      <c r="F88" s="180"/>
    </row>
    <row r="89" spans="1:6" ht="15.75" customHeight="1">
      <c r="A89" s="183"/>
      <c r="B89" s="182"/>
      <c r="C89" s="182"/>
      <c r="D89" s="183"/>
      <c r="E89" s="180"/>
      <c r="F89" s="180"/>
    </row>
    <row r="90" spans="1:6" ht="15.75" customHeight="1">
      <c r="A90" s="183"/>
      <c r="B90" s="182"/>
      <c r="C90" s="182"/>
      <c r="D90" s="183"/>
      <c r="E90" s="180"/>
      <c r="F90" s="180"/>
    </row>
    <row r="91" spans="1:6" ht="15.75" customHeight="1">
      <c r="A91" s="183"/>
      <c r="B91" s="182"/>
      <c r="C91" s="182"/>
      <c r="D91" s="183"/>
      <c r="E91" s="180"/>
      <c r="F91" s="180"/>
    </row>
    <row r="92" spans="1:6" ht="15.75" customHeight="1">
      <c r="A92" s="183"/>
      <c r="B92" s="182"/>
      <c r="C92" s="182"/>
      <c r="D92" s="183"/>
      <c r="E92" s="180"/>
      <c r="F92" s="180"/>
    </row>
    <row r="93" spans="1:6" ht="15.75" customHeight="1">
      <c r="A93" s="183"/>
      <c r="B93" s="182"/>
      <c r="C93" s="182"/>
      <c r="D93" s="183"/>
      <c r="E93" s="180"/>
      <c r="F93" s="180"/>
    </row>
    <row r="94" spans="1:6" ht="15.75" customHeight="1">
      <c r="A94" s="183"/>
      <c r="B94" s="182"/>
      <c r="C94" s="182"/>
      <c r="D94" s="183"/>
      <c r="E94" s="180"/>
      <c r="F94" s="180"/>
    </row>
    <row r="95" spans="1:6" ht="15.75" customHeight="1">
      <c r="A95" s="183"/>
      <c r="B95" s="182"/>
      <c r="C95" s="182"/>
      <c r="D95" s="183"/>
      <c r="E95" s="180"/>
      <c r="F95" s="180"/>
    </row>
    <row r="96" spans="1:6" ht="15.75" customHeight="1">
      <c r="A96" s="183"/>
      <c r="B96" s="182"/>
      <c r="C96" s="182"/>
      <c r="D96" s="183"/>
      <c r="E96" s="180"/>
      <c r="F96" s="180"/>
    </row>
    <row r="97" spans="1:6" ht="15.75" customHeight="1">
      <c r="A97" s="183"/>
      <c r="B97" s="182"/>
      <c r="C97" s="182"/>
      <c r="D97" s="183"/>
      <c r="E97" s="180"/>
      <c r="F97" s="180"/>
    </row>
    <row r="98" spans="1:6" ht="15.75" customHeight="1">
      <c r="A98" s="183"/>
      <c r="B98" s="182"/>
      <c r="C98" s="182"/>
      <c r="D98" s="183"/>
      <c r="E98" s="180"/>
      <c r="F98" s="180"/>
    </row>
    <row r="99" spans="1:6" ht="15.75" customHeight="1">
      <c r="A99" s="183"/>
      <c r="B99" s="182"/>
      <c r="C99" s="182"/>
      <c r="D99" s="183"/>
      <c r="E99" s="180"/>
      <c r="F99" s="180"/>
    </row>
    <row r="100" spans="1:6" ht="15.75" customHeight="1">
      <c r="A100" s="183"/>
      <c r="B100" s="182"/>
      <c r="C100" s="182"/>
      <c r="D100" s="183"/>
      <c r="E100" s="180"/>
      <c r="F100" s="180"/>
    </row>
    <row r="101" spans="1:6" ht="15.75" customHeight="1">
      <c r="A101" s="183"/>
      <c r="B101" s="182"/>
      <c r="C101" s="182"/>
      <c r="D101" s="183"/>
      <c r="E101" s="180"/>
      <c r="F101" s="180"/>
    </row>
    <row r="102" spans="1:6" ht="15.75" customHeight="1">
      <c r="A102" s="183"/>
      <c r="B102" s="182"/>
      <c r="C102" s="182"/>
      <c r="D102" s="183"/>
      <c r="E102" s="180"/>
      <c r="F102" s="180"/>
    </row>
    <row r="103" spans="1:6" ht="15.75" customHeight="1">
      <c r="A103" s="183"/>
      <c r="B103" s="182"/>
      <c r="C103" s="182"/>
      <c r="D103" s="183"/>
      <c r="E103" s="180"/>
      <c r="F103" s="180"/>
    </row>
    <row r="104" spans="1:6" ht="15.75" customHeight="1">
      <c r="A104" s="183"/>
      <c r="B104" s="182"/>
      <c r="C104" s="182"/>
      <c r="D104" s="183"/>
      <c r="E104" s="180"/>
      <c r="F104" s="180"/>
    </row>
    <row r="105" spans="1:6" ht="15.75" customHeight="1">
      <c r="A105" s="183"/>
      <c r="B105" s="182"/>
      <c r="C105" s="182"/>
      <c r="D105" s="183"/>
      <c r="E105" s="180"/>
      <c r="F105" s="180"/>
    </row>
    <row r="106" spans="1:6" ht="15.75" customHeight="1">
      <c r="A106" s="183"/>
      <c r="B106" s="182"/>
      <c r="C106" s="182"/>
      <c r="D106" s="183"/>
      <c r="E106" s="180"/>
      <c r="F106" s="180"/>
    </row>
    <row r="107" spans="1:6" ht="15.75" customHeight="1">
      <c r="A107" s="183"/>
      <c r="B107" s="182"/>
      <c r="C107" s="182"/>
      <c r="D107" s="183"/>
      <c r="E107" s="180"/>
      <c r="F107" s="180"/>
    </row>
    <row r="108" spans="1:6" ht="15.75" customHeight="1">
      <c r="A108" s="183"/>
      <c r="B108" s="182"/>
      <c r="C108" s="182"/>
      <c r="D108" s="183"/>
      <c r="E108" s="180"/>
      <c r="F108" s="180"/>
    </row>
    <row r="109" spans="1:6" ht="15.75" customHeight="1">
      <c r="A109" s="183"/>
      <c r="B109" s="182"/>
      <c r="C109" s="182"/>
      <c r="D109" s="183"/>
      <c r="E109" s="180"/>
      <c r="F109" s="180"/>
    </row>
    <row r="110" spans="1:6" ht="15.75" customHeight="1">
      <c r="A110" s="183"/>
      <c r="B110" s="182"/>
      <c r="C110" s="182"/>
      <c r="D110" s="183"/>
      <c r="E110" s="180"/>
      <c r="F110" s="180"/>
    </row>
    <row r="111" spans="1:6" ht="15.75" customHeight="1">
      <c r="A111" s="183"/>
      <c r="B111" s="182"/>
      <c r="C111" s="182"/>
      <c r="D111" s="183"/>
      <c r="E111" s="180"/>
      <c r="F111" s="180"/>
    </row>
    <row r="112" spans="1:6" ht="15.75" customHeight="1">
      <c r="A112" s="183"/>
      <c r="B112" s="182"/>
      <c r="C112" s="182"/>
      <c r="D112" s="183"/>
      <c r="E112" s="180"/>
      <c r="F112" s="180"/>
    </row>
    <row r="113" spans="1:6" ht="15.75" customHeight="1">
      <c r="A113" s="183"/>
      <c r="B113" s="182"/>
      <c r="C113" s="182"/>
      <c r="D113" s="183"/>
      <c r="E113" s="180"/>
      <c r="F113" s="180"/>
    </row>
    <row r="114" spans="1:6" ht="15.75" customHeight="1">
      <c r="A114" s="183"/>
      <c r="B114" s="182"/>
      <c r="C114" s="182"/>
      <c r="D114" s="183"/>
      <c r="E114" s="180"/>
      <c r="F114" s="180"/>
    </row>
    <row r="115" spans="1:6" ht="15.75" customHeight="1">
      <c r="A115" s="183"/>
      <c r="B115" s="182"/>
      <c r="C115" s="182"/>
      <c r="D115" s="183"/>
      <c r="E115" s="180"/>
      <c r="F115" s="180"/>
    </row>
    <row r="116" spans="1:6" ht="15.75" customHeight="1">
      <c r="A116" s="183"/>
      <c r="B116" s="182"/>
      <c r="C116" s="182"/>
      <c r="D116" s="183"/>
      <c r="E116" s="180"/>
      <c r="F116" s="180"/>
    </row>
    <row r="117" spans="1:6" ht="15.75" customHeight="1">
      <c r="A117" s="183"/>
      <c r="B117" s="182"/>
      <c r="C117" s="182"/>
      <c r="D117" s="183"/>
      <c r="E117" s="180"/>
      <c r="F117" s="180"/>
    </row>
    <row r="118" spans="1:6" ht="15.75" customHeight="1">
      <c r="A118" s="183"/>
      <c r="B118" s="182"/>
      <c r="C118" s="182"/>
      <c r="D118" s="183"/>
      <c r="E118" s="180"/>
      <c r="F118" s="180"/>
    </row>
    <row r="119" spans="1:6" ht="15.75" customHeight="1">
      <c r="A119" s="183"/>
      <c r="B119" s="182"/>
      <c r="C119" s="182"/>
      <c r="D119" s="183"/>
      <c r="E119" s="180"/>
      <c r="F119" s="180"/>
    </row>
    <row r="120" spans="1:6" ht="15.75" customHeight="1">
      <c r="A120" s="183"/>
      <c r="B120" s="182"/>
      <c r="C120" s="182"/>
      <c r="D120" s="183"/>
      <c r="E120" s="180"/>
      <c r="F120" s="180"/>
    </row>
    <row r="121" spans="1:6" ht="15.75" customHeight="1">
      <c r="A121" s="183"/>
      <c r="B121" s="182"/>
      <c r="C121" s="182"/>
      <c r="D121" s="183"/>
      <c r="E121" s="180"/>
      <c r="F121" s="180"/>
    </row>
    <row r="122" spans="1:6" ht="15.75" customHeight="1">
      <c r="A122" s="183"/>
      <c r="B122" s="182"/>
      <c r="C122" s="182"/>
      <c r="D122" s="183"/>
      <c r="E122" s="180"/>
      <c r="F122" s="180"/>
    </row>
    <row r="123" spans="1:6" ht="15.75" customHeight="1">
      <c r="A123" s="183"/>
      <c r="B123" s="182"/>
      <c r="C123" s="182"/>
      <c r="D123" s="183"/>
      <c r="E123" s="180"/>
      <c r="F123" s="180"/>
    </row>
    <row r="124" spans="1:6" ht="15.75" customHeight="1">
      <c r="A124" s="183"/>
      <c r="B124" s="182"/>
      <c r="C124" s="182"/>
      <c r="D124" s="183"/>
      <c r="E124" s="180"/>
      <c r="F124" s="180"/>
    </row>
    <row r="125" spans="1:6" ht="15.75" customHeight="1">
      <c r="A125" s="183"/>
      <c r="B125" s="182"/>
      <c r="C125" s="182"/>
      <c r="D125" s="183"/>
      <c r="E125" s="180"/>
      <c r="F125" s="180"/>
    </row>
    <row r="126" spans="1:6" ht="15.75" customHeight="1">
      <c r="A126" s="183"/>
      <c r="B126" s="182"/>
      <c r="C126" s="182"/>
      <c r="D126" s="183"/>
      <c r="E126" s="180"/>
      <c r="F126" s="180"/>
    </row>
    <row r="127" spans="1:6" ht="15.75" customHeight="1">
      <c r="A127" s="183"/>
      <c r="B127" s="182"/>
      <c r="C127" s="182"/>
      <c r="D127" s="183"/>
      <c r="E127" s="180"/>
      <c r="F127" s="180"/>
    </row>
    <row r="128" spans="1:6" ht="15.75" customHeight="1">
      <c r="A128" s="183"/>
      <c r="B128" s="182"/>
      <c r="C128" s="182"/>
      <c r="D128" s="183"/>
      <c r="E128" s="180"/>
      <c r="F128" s="180"/>
    </row>
    <row r="129" spans="1:6" ht="15.75" customHeight="1">
      <c r="A129" s="183"/>
      <c r="B129" s="182"/>
      <c r="C129" s="182"/>
      <c r="D129" s="183"/>
      <c r="E129" s="180"/>
      <c r="F129" s="180"/>
    </row>
    <row r="130" spans="1:6" ht="15.75" customHeight="1">
      <c r="A130" s="183"/>
      <c r="B130" s="182"/>
      <c r="C130" s="182"/>
      <c r="D130" s="183"/>
      <c r="E130" s="180"/>
      <c r="F130" s="180"/>
    </row>
    <row r="131" spans="1:6" ht="15.75" customHeight="1">
      <c r="A131" s="183"/>
      <c r="B131" s="182"/>
      <c r="C131" s="182"/>
      <c r="D131" s="183"/>
      <c r="E131" s="180"/>
      <c r="F131" s="180"/>
    </row>
    <row r="132" spans="1:6" ht="15.75" customHeight="1">
      <c r="A132" s="183"/>
      <c r="B132" s="182"/>
      <c r="C132" s="182"/>
      <c r="D132" s="183"/>
      <c r="E132" s="180"/>
      <c r="F132" s="180"/>
    </row>
    <row r="133" spans="1:6" ht="15.75" customHeight="1">
      <c r="A133" s="183"/>
      <c r="B133" s="182"/>
      <c r="C133" s="182"/>
      <c r="D133" s="183"/>
      <c r="E133" s="180"/>
      <c r="F133" s="180"/>
    </row>
    <row r="134" spans="1:6" ht="15.75" customHeight="1">
      <c r="A134" s="183"/>
      <c r="B134" s="182"/>
      <c r="C134" s="182"/>
      <c r="D134" s="183"/>
      <c r="E134" s="180"/>
      <c r="F134" s="180"/>
    </row>
    <row r="135" spans="1:6" ht="15.75" customHeight="1">
      <c r="A135" s="183"/>
      <c r="B135" s="182"/>
      <c r="C135" s="182"/>
      <c r="D135" s="183"/>
      <c r="E135" s="180"/>
      <c r="F135" s="180"/>
    </row>
    <row r="136" spans="1:6" ht="15.75" customHeight="1">
      <c r="A136" s="183"/>
      <c r="B136" s="182"/>
      <c r="C136" s="182"/>
      <c r="D136" s="183"/>
      <c r="E136" s="180"/>
      <c r="F136" s="180"/>
    </row>
    <row r="137" spans="1:6" ht="15.75" customHeight="1">
      <c r="A137" s="183"/>
      <c r="B137" s="182"/>
      <c r="C137" s="182"/>
      <c r="D137" s="183"/>
      <c r="E137" s="180"/>
      <c r="F137" s="180"/>
    </row>
    <row r="138" spans="1:6" ht="15.75" customHeight="1">
      <c r="A138" s="183"/>
      <c r="B138" s="182"/>
      <c r="C138" s="182"/>
      <c r="D138" s="183"/>
      <c r="E138" s="180"/>
      <c r="F138" s="180"/>
    </row>
    <row r="139" spans="1:6" ht="15.75" customHeight="1">
      <c r="A139" s="183"/>
      <c r="B139" s="182"/>
      <c r="C139" s="182"/>
      <c r="D139" s="183"/>
      <c r="E139" s="180"/>
      <c r="F139" s="180"/>
    </row>
    <row r="140" spans="1:6" ht="15.75" customHeight="1">
      <c r="A140" s="183"/>
      <c r="B140" s="182"/>
      <c r="C140" s="182"/>
      <c r="D140" s="183"/>
      <c r="E140" s="180"/>
      <c r="F140" s="180"/>
    </row>
    <row r="141" spans="1:6" ht="15.75" customHeight="1">
      <c r="A141" s="183"/>
      <c r="B141" s="182"/>
      <c r="C141" s="182"/>
      <c r="D141" s="183"/>
      <c r="E141" s="180"/>
      <c r="F141" s="180"/>
    </row>
    <row r="142" spans="1:6" ht="15.75" customHeight="1">
      <c r="A142" s="183"/>
      <c r="B142" s="182"/>
      <c r="C142" s="182"/>
      <c r="D142" s="183"/>
      <c r="E142" s="180"/>
      <c r="F142" s="180"/>
    </row>
    <row r="143" spans="1:6" ht="15.75" customHeight="1">
      <c r="A143" s="183"/>
      <c r="B143" s="182"/>
      <c r="C143" s="182"/>
      <c r="D143" s="183"/>
      <c r="E143" s="180"/>
      <c r="F143" s="180"/>
    </row>
    <row r="144" spans="1:6" ht="15.75" customHeight="1">
      <c r="A144" s="183"/>
      <c r="B144" s="182"/>
      <c r="C144" s="182"/>
      <c r="D144" s="183"/>
      <c r="E144" s="180"/>
      <c r="F144" s="180"/>
    </row>
    <row r="145" spans="1:6" ht="15.75" customHeight="1">
      <c r="A145" s="183"/>
      <c r="B145" s="182"/>
      <c r="C145" s="182"/>
      <c r="D145" s="183"/>
      <c r="E145" s="180"/>
      <c r="F145" s="180"/>
    </row>
    <row r="146" spans="1:6" ht="15.75" customHeight="1">
      <c r="A146" s="183"/>
      <c r="B146" s="182"/>
      <c r="C146" s="182"/>
      <c r="D146" s="183"/>
      <c r="E146" s="180"/>
      <c r="F146" s="180"/>
    </row>
    <row r="147" spans="1:6" ht="15.75" customHeight="1">
      <c r="A147" s="183"/>
      <c r="B147" s="182"/>
      <c r="C147" s="182"/>
      <c r="D147" s="183"/>
      <c r="E147" s="180"/>
      <c r="F147" s="180"/>
    </row>
    <row r="148" spans="1:6" ht="15.75" customHeight="1">
      <c r="A148" s="183"/>
      <c r="B148" s="182"/>
      <c r="C148" s="182"/>
      <c r="D148" s="183"/>
      <c r="E148" s="180"/>
      <c r="F148" s="180"/>
    </row>
    <row r="149" spans="1:6" ht="15.75" customHeight="1">
      <c r="A149" s="183"/>
      <c r="B149" s="182"/>
      <c r="C149" s="182"/>
      <c r="D149" s="183"/>
      <c r="E149" s="180"/>
      <c r="F149" s="180"/>
    </row>
    <row r="150" spans="1:6" ht="15.75" customHeight="1">
      <c r="A150" s="183"/>
      <c r="B150" s="182"/>
      <c r="C150" s="182"/>
      <c r="D150" s="183"/>
      <c r="E150" s="180"/>
      <c r="F150" s="180"/>
    </row>
    <row r="151" spans="1:6" ht="15.75" customHeight="1">
      <c r="A151" s="183"/>
      <c r="B151" s="182"/>
      <c r="C151" s="182"/>
      <c r="D151" s="183"/>
      <c r="E151" s="180"/>
      <c r="F151" s="180"/>
    </row>
    <row r="152" spans="1:6" ht="15.75" customHeight="1">
      <c r="A152" s="183"/>
      <c r="B152" s="182"/>
      <c r="C152" s="182"/>
      <c r="D152" s="183"/>
      <c r="E152" s="180"/>
      <c r="F152" s="180"/>
    </row>
    <row r="153" spans="1:6" ht="15.75" customHeight="1">
      <c r="A153" s="183"/>
      <c r="B153" s="182"/>
      <c r="C153" s="182"/>
      <c r="D153" s="183"/>
      <c r="E153" s="180"/>
      <c r="F153" s="180"/>
    </row>
    <row r="154" spans="1:6" ht="15.75" customHeight="1">
      <c r="A154" s="183"/>
      <c r="B154" s="182"/>
      <c r="C154" s="182"/>
      <c r="D154" s="183"/>
      <c r="E154" s="180"/>
      <c r="F154" s="180"/>
    </row>
    <row r="155" spans="1:6" ht="15.75" customHeight="1">
      <c r="A155" s="183"/>
      <c r="B155" s="182"/>
      <c r="C155" s="182"/>
      <c r="D155" s="183"/>
      <c r="E155" s="180"/>
      <c r="F155" s="180"/>
    </row>
    <row r="156" spans="1:6" ht="15.75" customHeight="1">
      <c r="A156" s="183"/>
      <c r="B156" s="182"/>
      <c r="C156" s="182"/>
      <c r="D156" s="183"/>
      <c r="E156" s="180"/>
      <c r="F156" s="180"/>
    </row>
    <row r="157" spans="1:6" ht="15.75" customHeight="1">
      <c r="A157" s="183"/>
      <c r="B157" s="182"/>
      <c r="C157" s="182"/>
      <c r="D157" s="183"/>
      <c r="E157" s="180"/>
      <c r="F157" s="180"/>
    </row>
    <row r="158" spans="1:6" ht="15.75" customHeight="1">
      <c r="A158" s="183"/>
      <c r="B158" s="182"/>
      <c r="C158" s="182"/>
      <c r="D158" s="183"/>
      <c r="E158" s="180"/>
      <c r="F158" s="180"/>
    </row>
    <row r="159" spans="1:6" ht="15.75" customHeight="1">
      <c r="A159" s="183"/>
      <c r="B159" s="182"/>
      <c r="C159" s="182"/>
      <c r="D159" s="183"/>
      <c r="E159" s="180"/>
      <c r="F159" s="180"/>
    </row>
    <row r="160" spans="1:6" ht="15.75" customHeight="1">
      <c r="A160" s="183"/>
      <c r="B160" s="182"/>
      <c r="C160" s="182"/>
      <c r="D160" s="183"/>
      <c r="E160" s="180"/>
      <c r="F160" s="180"/>
    </row>
    <row r="161" spans="1:6" ht="15.75" customHeight="1">
      <c r="A161" s="183"/>
      <c r="B161" s="182"/>
      <c r="C161" s="182"/>
      <c r="D161" s="183"/>
      <c r="E161" s="180"/>
      <c r="F161" s="180"/>
    </row>
    <row r="162" spans="1:6" ht="15.75" customHeight="1">
      <c r="A162" s="183"/>
      <c r="B162" s="182"/>
      <c r="C162" s="182"/>
      <c r="D162" s="183"/>
      <c r="E162" s="180"/>
      <c r="F162" s="180"/>
    </row>
    <row r="163" spans="1:6" ht="15.75" customHeight="1">
      <c r="A163" s="183"/>
      <c r="B163" s="182"/>
      <c r="C163" s="182"/>
      <c r="D163" s="183"/>
      <c r="E163" s="180"/>
      <c r="F163" s="180"/>
    </row>
    <row r="164" spans="1:6" ht="15.75" customHeight="1">
      <c r="A164" s="183"/>
      <c r="B164" s="182"/>
      <c r="C164" s="182"/>
      <c r="D164" s="183"/>
      <c r="E164" s="180"/>
      <c r="F164" s="180"/>
    </row>
    <row r="165" spans="1:6" ht="15.75" customHeight="1">
      <c r="A165" s="183"/>
      <c r="B165" s="182"/>
      <c r="C165" s="182"/>
      <c r="D165" s="183"/>
      <c r="E165" s="180"/>
      <c r="F165" s="180"/>
    </row>
    <row r="166" spans="1:6" ht="15.75" customHeight="1">
      <c r="A166" s="183"/>
      <c r="B166" s="182"/>
      <c r="C166" s="182"/>
      <c r="D166" s="183"/>
      <c r="E166" s="180"/>
      <c r="F166" s="180"/>
    </row>
    <row r="167" spans="1:6" ht="15.75" customHeight="1">
      <c r="A167" s="183"/>
      <c r="B167" s="182"/>
      <c r="C167" s="182"/>
      <c r="D167" s="183"/>
      <c r="E167" s="180"/>
      <c r="F167" s="180"/>
    </row>
    <row r="168" spans="1:6" ht="15.75" customHeight="1">
      <c r="A168" s="183"/>
      <c r="B168" s="182"/>
      <c r="C168" s="182"/>
      <c r="D168" s="183"/>
      <c r="E168" s="180"/>
      <c r="F168" s="180"/>
    </row>
    <row r="169" spans="1:6" ht="15.75" customHeight="1">
      <c r="A169" s="183"/>
      <c r="B169" s="182"/>
      <c r="C169" s="182"/>
      <c r="D169" s="183"/>
      <c r="E169" s="180"/>
      <c r="F169" s="180"/>
    </row>
    <row r="170" spans="1:6" ht="15.75" customHeight="1">
      <c r="A170" s="183"/>
      <c r="B170" s="182"/>
      <c r="C170" s="182"/>
      <c r="D170" s="183"/>
      <c r="E170" s="180"/>
      <c r="F170" s="180"/>
    </row>
    <row r="171" spans="1:6" ht="15.75" customHeight="1">
      <c r="A171" s="183"/>
      <c r="B171" s="182"/>
      <c r="C171" s="182"/>
      <c r="D171" s="183"/>
      <c r="E171" s="180"/>
      <c r="F171" s="180"/>
    </row>
    <row r="172" spans="1:6" ht="15.75" customHeight="1">
      <c r="A172" s="183"/>
      <c r="B172" s="182"/>
      <c r="C172" s="182"/>
      <c r="D172" s="183"/>
      <c r="E172" s="180"/>
      <c r="F172" s="180"/>
    </row>
    <row r="173" spans="1:6" ht="15.75" customHeight="1">
      <c r="A173" s="183"/>
      <c r="B173" s="182"/>
      <c r="C173" s="182"/>
      <c r="D173" s="183"/>
      <c r="E173" s="180"/>
      <c r="F173" s="180"/>
    </row>
    <row r="174" spans="1:6" ht="15.75" customHeight="1">
      <c r="A174" s="183"/>
      <c r="B174" s="182"/>
      <c r="C174" s="182"/>
      <c r="D174" s="183"/>
      <c r="E174" s="180"/>
      <c r="F174" s="180"/>
    </row>
    <row r="175" spans="1:6" ht="15.75" customHeight="1">
      <c r="A175" s="183"/>
      <c r="B175" s="182"/>
      <c r="C175" s="182"/>
      <c r="D175" s="183"/>
      <c r="E175" s="180"/>
      <c r="F175" s="180"/>
    </row>
    <row r="176" spans="1:6" ht="15.75" customHeight="1">
      <c r="A176" s="183"/>
      <c r="B176" s="182"/>
      <c r="C176" s="182"/>
      <c r="D176" s="183"/>
      <c r="E176" s="180"/>
      <c r="F176" s="180"/>
    </row>
    <row r="177" spans="1:6" ht="15.75" customHeight="1">
      <c r="A177" s="183"/>
      <c r="B177" s="182"/>
      <c r="C177" s="182"/>
      <c r="D177" s="183"/>
      <c r="E177" s="180"/>
      <c r="F177" s="180"/>
    </row>
    <row r="178" spans="1:6" ht="15.75" customHeight="1">
      <c r="A178" s="183"/>
      <c r="B178" s="182"/>
      <c r="C178" s="182"/>
      <c r="D178" s="183"/>
      <c r="E178" s="180"/>
      <c r="F178" s="180"/>
    </row>
    <row r="179" spans="1:6" ht="15.75" customHeight="1">
      <c r="A179" s="183"/>
      <c r="B179" s="182"/>
      <c r="C179" s="182"/>
      <c r="D179" s="183"/>
      <c r="E179" s="180"/>
      <c r="F179" s="180"/>
    </row>
    <row r="180" spans="1:6" ht="15.75" customHeight="1">
      <c r="A180" s="183"/>
      <c r="B180" s="182"/>
      <c r="C180" s="182"/>
      <c r="D180" s="183"/>
      <c r="E180" s="180"/>
      <c r="F180" s="180"/>
    </row>
    <row r="181" spans="1:6" ht="15.75" customHeight="1">
      <c r="A181" s="183"/>
      <c r="B181" s="182"/>
      <c r="C181" s="182"/>
      <c r="D181" s="183"/>
      <c r="E181" s="180"/>
      <c r="F181" s="180"/>
    </row>
    <row r="182" spans="1:6" ht="15.75" customHeight="1">
      <c r="A182" s="183"/>
      <c r="B182" s="182"/>
      <c r="C182" s="182"/>
      <c r="D182" s="183"/>
      <c r="E182" s="180"/>
      <c r="F182" s="180"/>
    </row>
    <row r="183" spans="1:6" ht="15.75" customHeight="1">
      <c r="A183" s="183"/>
      <c r="B183" s="182"/>
      <c r="C183" s="182"/>
      <c r="D183" s="183"/>
      <c r="E183" s="180"/>
      <c r="F183" s="180"/>
    </row>
    <row r="184" spans="1:6" ht="15.75" customHeight="1">
      <c r="A184" s="183"/>
      <c r="B184" s="182"/>
      <c r="C184" s="182"/>
      <c r="D184" s="183"/>
      <c r="E184" s="180"/>
      <c r="F184" s="180"/>
    </row>
    <row r="185" spans="1:6" ht="15.75" customHeight="1">
      <c r="A185" s="183"/>
      <c r="B185" s="182"/>
      <c r="C185" s="182"/>
      <c r="D185" s="183"/>
      <c r="E185" s="180"/>
      <c r="F185" s="180"/>
    </row>
    <row r="186" spans="1:6" ht="15.75" customHeight="1">
      <c r="A186" s="183"/>
      <c r="B186" s="182"/>
      <c r="C186" s="182"/>
      <c r="D186" s="183"/>
      <c r="E186" s="180"/>
      <c r="F186" s="180"/>
    </row>
    <row r="187" spans="1:6" ht="15.75" customHeight="1">
      <c r="A187" s="183"/>
      <c r="B187" s="182"/>
      <c r="C187" s="182"/>
      <c r="D187" s="183"/>
      <c r="E187" s="180"/>
      <c r="F187" s="180"/>
    </row>
    <row r="188" spans="1:6" ht="15.75" customHeight="1">
      <c r="A188" s="183"/>
      <c r="B188" s="182"/>
      <c r="C188" s="182"/>
      <c r="D188" s="183"/>
      <c r="E188" s="180"/>
      <c r="F188" s="180"/>
    </row>
    <row r="189" spans="1:6" ht="15.75" customHeight="1">
      <c r="A189" s="183"/>
      <c r="B189" s="182"/>
      <c r="C189" s="182"/>
      <c r="D189" s="183"/>
      <c r="E189" s="180"/>
      <c r="F189" s="180"/>
    </row>
    <row r="190" spans="1:6" ht="15.75" customHeight="1">
      <c r="A190" s="183"/>
      <c r="B190" s="182"/>
      <c r="C190" s="182"/>
      <c r="D190" s="183"/>
      <c r="E190" s="180"/>
      <c r="F190" s="180"/>
    </row>
    <row r="191" spans="1:6" ht="15.75" customHeight="1">
      <c r="A191" s="183"/>
      <c r="B191" s="182"/>
      <c r="C191" s="182"/>
      <c r="D191" s="183"/>
      <c r="E191" s="180"/>
      <c r="F191" s="180"/>
    </row>
    <row r="192" spans="1:6" ht="15.75" customHeight="1">
      <c r="A192" s="183"/>
      <c r="B192" s="182"/>
      <c r="C192" s="182"/>
      <c r="D192" s="183"/>
      <c r="E192" s="180"/>
      <c r="F192" s="180"/>
    </row>
    <row r="193" spans="1:6" ht="15.75" customHeight="1">
      <c r="A193" s="183"/>
      <c r="B193" s="182"/>
      <c r="C193" s="182"/>
      <c r="D193" s="183"/>
      <c r="E193" s="180"/>
      <c r="F193" s="180"/>
    </row>
    <row r="194" spans="1:6" ht="15.75" customHeight="1">
      <c r="A194" s="183"/>
      <c r="B194" s="182"/>
      <c r="C194" s="182"/>
      <c r="D194" s="183"/>
      <c r="E194" s="180"/>
      <c r="F194" s="180"/>
    </row>
    <row r="195" spans="1:6" ht="15.75" customHeight="1">
      <c r="A195" s="183"/>
      <c r="B195" s="182"/>
      <c r="C195" s="182"/>
      <c r="D195" s="183"/>
      <c r="E195" s="180"/>
      <c r="F195" s="180"/>
    </row>
    <row r="196" spans="1:6" ht="15.75" customHeight="1">
      <c r="A196" s="183"/>
      <c r="B196" s="182"/>
      <c r="C196" s="182"/>
      <c r="D196" s="183"/>
      <c r="E196" s="180"/>
      <c r="F196" s="180"/>
    </row>
    <row r="197" spans="1:6" ht="15.75" customHeight="1">
      <c r="A197" s="183"/>
      <c r="B197" s="182"/>
      <c r="C197" s="182"/>
      <c r="D197" s="183"/>
      <c r="E197" s="180"/>
      <c r="F197" s="180"/>
    </row>
    <row r="198" spans="1:6" ht="15.75" customHeight="1">
      <c r="A198" s="183"/>
      <c r="B198" s="182"/>
      <c r="C198" s="182"/>
      <c r="D198" s="183"/>
      <c r="E198" s="180"/>
      <c r="F198" s="180"/>
    </row>
    <row r="199" spans="1:6" ht="15.75" customHeight="1">
      <c r="A199" s="183"/>
      <c r="B199" s="182"/>
      <c r="C199" s="182"/>
      <c r="D199" s="183"/>
      <c r="E199" s="180"/>
      <c r="F199" s="180"/>
    </row>
    <row r="200" spans="1:6" ht="15.75" customHeight="1">
      <c r="A200" s="183"/>
      <c r="B200" s="182"/>
      <c r="C200" s="182"/>
      <c r="D200" s="183"/>
      <c r="E200" s="180"/>
      <c r="F200" s="180"/>
    </row>
    <row r="201" spans="1:6" ht="15.75" customHeight="1">
      <c r="A201" s="183"/>
      <c r="B201" s="182"/>
      <c r="C201" s="182"/>
      <c r="D201" s="183"/>
      <c r="E201" s="180"/>
      <c r="F201" s="180"/>
    </row>
    <row r="202" spans="1:6" ht="15.75" customHeight="1">
      <c r="A202" s="183"/>
      <c r="B202" s="182"/>
      <c r="C202" s="182"/>
      <c r="D202" s="183"/>
      <c r="E202" s="180"/>
      <c r="F202" s="180"/>
    </row>
    <row r="203" spans="1:6" ht="15.75" customHeight="1">
      <c r="A203" s="183"/>
      <c r="B203" s="182"/>
      <c r="C203" s="182"/>
      <c r="D203" s="183"/>
      <c r="E203" s="180"/>
      <c r="F203" s="180"/>
    </row>
    <row r="204" spans="1:6" ht="15.75" customHeight="1">
      <c r="A204" s="183"/>
      <c r="B204" s="182"/>
      <c r="C204" s="182"/>
      <c r="D204" s="183"/>
      <c r="E204" s="180"/>
      <c r="F204" s="180"/>
    </row>
    <row r="205" spans="1:6" ht="15.75" customHeight="1">
      <c r="A205" s="183"/>
      <c r="B205" s="182"/>
      <c r="C205" s="182"/>
      <c r="D205" s="183"/>
      <c r="E205" s="180"/>
      <c r="F205" s="180"/>
    </row>
    <row r="206" spans="1:6" ht="15.75" customHeight="1">
      <c r="A206" s="183"/>
      <c r="B206" s="182"/>
      <c r="C206" s="182"/>
      <c r="D206" s="183"/>
      <c r="E206" s="180"/>
      <c r="F206" s="180"/>
    </row>
    <row r="207" spans="1:6" ht="15.75" customHeight="1">
      <c r="A207" s="183"/>
      <c r="B207" s="182"/>
      <c r="C207" s="182"/>
      <c r="D207" s="183"/>
      <c r="E207" s="180"/>
      <c r="F207" s="180"/>
    </row>
    <row r="208" spans="1:6" ht="15.75" customHeight="1">
      <c r="A208" s="183"/>
      <c r="B208" s="182"/>
      <c r="C208" s="182"/>
      <c r="D208" s="183"/>
      <c r="E208" s="180"/>
      <c r="F208" s="180"/>
    </row>
    <row r="209" spans="1:6" ht="15.75" customHeight="1">
      <c r="A209" s="183"/>
      <c r="B209" s="182"/>
      <c r="C209" s="182"/>
      <c r="D209" s="183"/>
      <c r="E209" s="180"/>
      <c r="F209" s="180"/>
    </row>
    <row r="210" spans="1:6" ht="15.75" customHeight="1">
      <c r="A210" s="183"/>
      <c r="B210" s="182"/>
      <c r="C210" s="182"/>
      <c r="D210" s="183"/>
      <c r="E210" s="180"/>
      <c r="F210" s="180"/>
    </row>
    <row r="211" spans="1:6" ht="15.75" customHeight="1">
      <c r="A211" s="183"/>
      <c r="B211" s="182"/>
      <c r="C211" s="182"/>
      <c r="D211" s="183"/>
      <c r="E211" s="180"/>
      <c r="F211" s="180"/>
    </row>
    <row r="212" spans="1:6" ht="15.75" customHeight="1">
      <c r="A212" s="183"/>
      <c r="B212" s="182"/>
      <c r="C212" s="182"/>
      <c r="D212" s="183"/>
      <c r="E212" s="180"/>
      <c r="F212" s="180"/>
    </row>
    <row r="213" spans="1:6" ht="15.75" customHeight="1">
      <c r="A213" s="183"/>
      <c r="B213" s="182"/>
      <c r="C213" s="182"/>
      <c r="D213" s="183"/>
      <c r="E213" s="180"/>
      <c r="F213" s="180"/>
    </row>
    <row r="214" spans="1:6" ht="15.75" customHeight="1">
      <c r="A214" s="183"/>
      <c r="B214" s="182"/>
      <c r="C214" s="182"/>
      <c r="D214" s="183"/>
      <c r="E214" s="180"/>
      <c r="F214" s="180"/>
    </row>
    <row r="215" spans="1:6" ht="15.75" customHeight="1">
      <c r="A215" s="183"/>
      <c r="B215" s="182"/>
      <c r="C215" s="182"/>
      <c r="D215" s="183"/>
      <c r="E215" s="180"/>
      <c r="F215" s="180"/>
    </row>
    <row r="216" spans="1:6" ht="15.75" customHeight="1">
      <c r="A216" s="183"/>
      <c r="B216" s="182"/>
      <c r="C216" s="182"/>
      <c r="D216" s="183"/>
      <c r="E216" s="180"/>
      <c r="F216" s="180"/>
    </row>
    <row r="217" spans="1:6" ht="15.75" customHeight="1">
      <c r="A217" s="183"/>
      <c r="B217" s="182"/>
      <c r="C217" s="182"/>
      <c r="D217" s="183"/>
      <c r="E217" s="180"/>
      <c r="F217" s="180"/>
    </row>
    <row r="218" spans="1:6" ht="15.75" customHeight="1">
      <c r="A218" s="183"/>
      <c r="B218" s="182"/>
      <c r="C218" s="182"/>
      <c r="D218" s="183"/>
      <c r="E218" s="180"/>
      <c r="F218" s="180"/>
    </row>
    <row r="219" spans="1:6" ht="15.75" customHeight="1">
      <c r="A219" s="183"/>
      <c r="B219" s="182"/>
      <c r="C219" s="182"/>
      <c r="D219" s="183"/>
      <c r="E219" s="180"/>
      <c r="F219" s="180"/>
    </row>
    <row r="220" spans="1:6" ht="15.75" customHeight="1">
      <c r="A220" s="183"/>
      <c r="B220" s="182"/>
      <c r="C220" s="182"/>
      <c r="D220" s="183"/>
      <c r="E220" s="180"/>
      <c r="F220" s="180"/>
    </row>
    <row r="221" spans="1:6" ht="15.75" customHeight="1">
      <c r="A221" s="183"/>
      <c r="B221" s="182"/>
      <c r="C221" s="182"/>
      <c r="D221" s="183"/>
      <c r="E221" s="180"/>
      <c r="F221" s="180"/>
    </row>
    <row r="222" spans="1:6" ht="15.75" customHeight="1">
      <c r="A222" s="183"/>
      <c r="B222" s="182"/>
      <c r="C222" s="182"/>
      <c r="D222" s="183"/>
      <c r="E222" s="180"/>
      <c r="F222" s="180"/>
    </row>
    <row r="223" spans="1:6" ht="15.75" customHeight="1">
      <c r="A223" s="183"/>
      <c r="B223" s="182"/>
      <c r="C223" s="182"/>
      <c r="D223" s="183"/>
      <c r="E223" s="180"/>
      <c r="F223" s="180"/>
    </row>
    <row r="224" spans="1:6" ht="15.75" customHeight="1">
      <c r="A224" s="183"/>
      <c r="B224" s="182"/>
      <c r="C224" s="182"/>
      <c r="D224" s="183"/>
      <c r="E224" s="180"/>
      <c r="F224" s="180"/>
    </row>
    <row r="225" spans="1:6" ht="15.75" customHeight="1">
      <c r="A225" s="183"/>
      <c r="B225" s="182"/>
      <c r="C225" s="182"/>
      <c r="D225" s="183"/>
      <c r="E225" s="180"/>
      <c r="F225" s="180"/>
    </row>
    <row r="226" spans="1:6" ht="15.75" customHeight="1">
      <c r="A226" s="183"/>
      <c r="B226" s="182"/>
      <c r="C226" s="182"/>
      <c r="D226" s="183"/>
      <c r="E226" s="180"/>
      <c r="F226" s="180"/>
    </row>
    <row r="227" spans="1:6" ht="15.75" customHeight="1">
      <c r="A227" s="183"/>
      <c r="B227" s="182"/>
      <c r="C227" s="182"/>
      <c r="D227" s="183"/>
      <c r="E227" s="180"/>
      <c r="F227" s="180"/>
    </row>
    <row r="228" spans="1:6" ht="15.75" customHeight="1">
      <c r="A228" s="183"/>
      <c r="B228" s="182"/>
      <c r="C228" s="182"/>
      <c r="D228" s="183"/>
      <c r="E228" s="180"/>
      <c r="F228" s="180"/>
    </row>
    <row r="229" spans="1:6" ht="15.75" customHeight="1">
      <c r="A229" s="183"/>
      <c r="B229" s="182"/>
      <c r="C229" s="182"/>
      <c r="D229" s="183"/>
      <c r="E229" s="180"/>
      <c r="F229" s="180"/>
    </row>
    <row r="230" spans="1:6" ht="15.75" customHeight="1">
      <c r="A230" s="183"/>
      <c r="B230" s="182"/>
      <c r="C230" s="182"/>
      <c r="D230" s="183"/>
      <c r="E230" s="180"/>
      <c r="F230" s="180"/>
    </row>
    <row r="231" spans="1:6" ht="15.75" customHeight="1">
      <c r="A231" s="183"/>
      <c r="B231" s="182"/>
      <c r="C231" s="182"/>
      <c r="D231" s="183"/>
      <c r="E231" s="180"/>
      <c r="F231" s="180"/>
    </row>
    <row r="232" spans="1:6" ht="15.75" customHeight="1">
      <c r="A232" s="183"/>
      <c r="B232" s="182"/>
      <c r="C232" s="182"/>
      <c r="D232" s="183"/>
      <c r="E232" s="180"/>
      <c r="F232" s="180"/>
    </row>
    <row r="233" spans="1:6" ht="15.75" customHeight="1">
      <c r="A233" s="183"/>
      <c r="B233" s="182"/>
      <c r="C233" s="182"/>
      <c r="D233" s="183"/>
      <c r="E233" s="180"/>
      <c r="F233" s="180"/>
    </row>
    <row r="234" spans="1:6" ht="15.75" customHeight="1">
      <c r="A234" s="183"/>
      <c r="B234" s="182"/>
      <c r="C234" s="182"/>
      <c r="D234" s="183"/>
      <c r="E234" s="180"/>
      <c r="F234" s="180"/>
    </row>
    <row r="235" spans="1:6" ht="15.75" customHeight="1">
      <c r="A235" s="183"/>
      <c r="B235" s="182"/>
      <c r="C235" s="182"/>
      <c r="D235" s="183"/>
      <c r="E235" s="180"/>
      <c r="F235" s="180"/>
    </row>
    <row r="236" spans="1:6" ht="15.75" customHeight="1">
      <c r="A236" s="183"/>
      <c r="B236" s="182"/>
      <c r="C236" s="182"/>
      <c r="D236" s="183"/>
      <c r="E236" s="180"/>
      <c r="F236" s="180"/>
    </row>
    <row r="237" spans="1:6" ht="15.75" customHeight="1">
      <c r="A237" s="183"/>
      <c r="B237" s="182"/>
      <c r="C237" s="182"/>
      <c r="D237" s="183"/>
      <c r="E237" s="180"/>
      <c r="F237" s="180"/>
    </row>
    <row r="238" spans="1:6" ht="15.75" customHeight="1">
      <c r="A238" s="183"/>
      <c r="B238" s="182"/>
      <c r="C238" s="182"/>
      <c r="D238" s="183"/>
      <c r="E238" s="180"/>
      <c r="F238" s="180"/>
    </row>
    <row r="239" spans="1:6" ht="15.75" customHeight="1">
      <c r="A239" s="183"/>
      <c r="B239" s="182"/>
      <c r="C239" s="182"/>
      <c r="D239" s="183"/>
      <c r="E239" s="180"/>
      <c r="F239" s="180"/>
    </row>
    <row r="240" spans="1:6" ht="15.75" customHeight="1">
      <c r="A240" s="183"/>
      <c r="B240" s="182"/>
      <c r="C240" s="182"/>
      <c r="D240" s="183"/>
      <c r="E240" s="180"/>
      <c r="F240" s="180"/>
    </row>
    <row r="241" spans="1:6" ht="15.75" customHeight="1">
      <c r="A241" s="183"/>
      <c r="B241" s="182"/>
      <c r="C241" s="182"/>
      <c r="D241" s="183"/>
      <c r="E241" s="180"/>
      <c r="F241" s="180"/>
    </row>
    <row r="242" spans="1:6" ht="15.75" customHeight="1">
      <c r="A242" s="183"/>
      <c r="B242" s="182"/>
      <c r="C242" s="182"/>
      <c r="D242" s="183"/>
      <c r="E242" s="180"/>
      <c r="F242" s="180"/>
    </row>
    <row r="243" spans="1:6" ht="15.75" customHeight="1">
      <c r="A243" s="183"/>
      <c r="B243" s="182"/>
      <c r="C243" s="182"/>
      <c r="D243" s="183"/>
      <c r="E243" s="180"/>
      <c r="F243" s="180"/>
    </row>
    <row r="244" spans="1:6" ht="15.75" customHeight="1">
      <c r="A244" s="183"/>
      <c r="B244" s="182"/>
      <c r="C244" s="182"/>
      <c r="D244" s="183"/>
      <c r="E244" s="180"/>
      <c r="F244" s="180"/>
    </row>
    <row r="245" spans="1:6" ht="15.75" customHeight="1">
      <c r="A245" s="183"/>
      <c r="B245" s="182"/>
      <c r="C245" s="182"/>
      <c r="D245" s="183"/>
      <c r="E245" s="180"/>
      <c r="F245" s="180"/>
    </row>
    <row r="246" spans="1:6" ht="15.75" customHeight="1">
      <c r="A246" s="183"/>
      <c r="B246" s="182"/>
      <c r="C246" s="182"/>
      <c r="D246" s="183"/>
      <c r="E246" s="180"/>
      <c r="F246" s="180"/>
    </row>
    <row r="247" spans="1:6" ht="15.75" customHeight="1">
      <c r="A247" s="183"/>
      <c r="B247" s="182"/>
      <c r="C247" s="182"/>
      <c r="D247" s="183"/>
      <c r="E247" s="180"/>
      <c r="F247" s="180"/>
    </row>
    <row r="248" spans="1:6" ht="15.75" customHeight="1">
      <c r="A248" s="183"/>
      <c r="B248" s="182"/>
      <c r="C248" s="182"/>
      <c r="D248" s="183"/>
      <c r="E248" s="180"/>
      <c r="F248" s="180"/>
    </row>
    <row r="249" spans="1:6" ht="15.75" customHeight="1">
      <c r="A249" s="183"/>
      <c r="B249" s="182"/>
      <c r="C249" s="182"/>
      <c r="D249" s="183"/>
      <c r="E249" s="180"/>
      <c r="F249" s="180"/>
    </row>
    <row r="250" spans="1:6" ht="15.75" customHeight="1">
      <c r="A250" s="183"/>
      <c r="B250" s="182"/>
      <c r="C250" s="182"/>
      <c r="D250" s="183"/>
      <c r="E250" s="180"/>
      <c r="F250" s="180"/>
    </row>
    <row r="251" spans="1:6" ht="15.75" customHeight="1">
      <c r="A251" s="183"/>
      <c r="B251" s="182"/>
      <c r="C251" s="182"/>
      <c r="D251" s="183"/>
      <c r="E251" s="180"/>
      <c r="F251" s="180"/>
    </row>
    <row r="252" spans="1:6" ht="15.75" customHeight="1">
      <c r="A252" s="183"/>
      <c r="B252" s="182"/>
      <c r="C252" s="182"/>
      <c r="D252" s="183"/>
      <c r="E252" s="180"/>
      <c r="F252" s="180"/>
    </row>
    <row r="253" spans="1:6" ht="15.75" customHeight="1">
      <c r="A253" s="183"/>
      <c r="B253" s="182"/>
      <c r="C253" s="182"/>
      <c r="D253" s="183"/>
      <c r="E253" s="180"/>
      <c r="F253" s="180"/>
    </row>
    <row r="254" spans="1:6" ht="15.75" customHeight="1">
      <c r="A254" s="183"/>
      <c r="B254" s="182"/>
      <c r="C254" s="182"/>
      <c r="D254" s="183"/>
      <c r="E254" s="180"/>
      <c r="F254" s="180"/>
    </row>
    <row r="255" spans="1:6" ht="15.75" customHeight="1">
      <c r="A255" s="183"/>
      <c r="B255" s="182"/>
      <c r="C255" s="182"/>
      <c r="D255" s="183"/>
      <c r="E255" s="180"/>
      <c r="F255" s="180"/>
    </row>
    <row r="256" spans="1:6" ht="15.75" customHeight="1">
      <c r="A256" s="183"/>
      <c r="B256" s="182"/>
      <c r="C256" s="182"/>
      <c r="D256" s="183"/>
      <c r="E256" s="180"/>
      <c r="F256" s="180"/>
    </row>
    <row r="257" spans="1:6" ht="15.75" customHeight="1">
      <c r="A257" s="183"/>
      <c r="B257" s="182"/>
      <c r="C257" s="182"/>
      <c r="D257" s="183"/>
      <c r="E257" s="180"/>
      <c r="F257" s="180"/>
    </row>
    <row r="258" spans="1:6" ht="15.75" customHeight="1">
      <c r="A258" s="183"/>
      <c r="B258" s="182"/>
      <c r="C258" s="182"/>
      <c r="D258" s="183"/>
      <c r="E258" s="180"/>
      <c r="F258" s="180"/>
    </row>
    <row r="259" spans="1:6" ht="15.75" customHeight="1">
      <c r="A259" s="183"/>
      <c r="B259" s="182"/>
      <c r="C259" s="182"/>
      <c r="D259" s="183"/>
      <c r="E259" s="180"/>
      <c r="F259" s="180"/>
    </row>
    <row r="260" spans="1:6" ht="15.75" customHeight="1">
      <c r="A260" s="183"/>
      <c r="B260" s="182"/>
      <c r="C260" s="182"/>
      <c r="D260" s="183"/>
      <c r="E260" s="180"/>
      <c r="F260" s="180"/>
    </row>
    <row r="261" spans="1:6" ht="15.75" customHeight="1">
      <c r="A261" s="183"/>
      <c r="B261" s="182"/>
      <c r="C261" s="182"/>
      <c r="D261" s="183"/>
      <c r="E261" s="180"/>
      <c r="F261" s="180"/>
    </row>
    <row r="262" spans="1:6" ht="15.75" customHeight="1">
      <c r="A262" s="183"/>
      <c r="B262" s="182"/>
      <c r="C262" s="182"/>
      <c r="D262" s="183"/>
      <c r="E262" s="180"/>
      <c r="F262" s="180"/>
    </row>
    <row r="263" spans="1:6" ht="15.75" customHeight="1">
      <c r="A263" s="183"/>
      <c r="B263" s="182"/>
      <c r="C263" s="182"/>
      <c r="D263" s="183"/>
      <c r="E263" s="180"/>
      <c r="F263" s="180"/>
    </row>
    <row r="264" spans="1:6" ht="15.75" customHeight="1">
      <c r="A264" s="183"/>
      <c r="B264" s="182"/>
      <c r="C264" s="182"/>
      <c r="D264" s="183"/>
      <c r="E264" s="180"/>
      <c r="F264" s="180"/>
    </row>
    <row r="265" spans="1:6" ht="15.75" customHeight="1">
      <c r="A265" s="183"/>
      <c r="B265" s="182"/>
      <c r="C265" s="182"/>
      <c r="D265" s="183"/>
      <c r="E265" s="180"/>
      <c r="F265" s="180"/>
    </row>
    <row r="266" spans="1:6" ht="15.75" customHeight="1">
      <c r="A266" s="183"/>
      <c r="B266" s="182"/>
      <c r="C266" s="182"/>
      <c r="D266" s="183"/>
      <c r="E266" s="180"/>
      <c r="F266" s="180"/>
    </row>
    <row r="267" spans="1:6" ht="15.75" customHeight="1">
      <c r="A267" s="183"/>
      <c r="B267" s="182"/>
      <c r="C267" s="182"/>
      <c r="D267" s="183"/>
      <c r="E267" s="180"/>
      <c r="F267" s="180"/>
    </row>
    <row r="268" spans="1:6" ht="15.75" customHeight="1">
      <c r="A268" s="183"/>
      <c r="B268" s="182"/>
      <c r="C268" s="182"/>
      <c r="D268" s="183"/>
      <c r="E268" s="180"/>
      <c r="F268" s="180"/>
    </row>
    <row r="269" spans="1:6" ht="15.75" customHeight="1">
      <c r="A269" s="183"/>
      <c r="B269" s="182"/>
      <c r="C269" s="182"/>
      <c r="D269" s="183"/>
      <c r="E269" s="180"/>
      <c r="F269" s="180"/>
    </row>
    <row r="270" spans="1:6" ht="15.75" customHeight="1">
      <c r="A270" s="183"/>
      <c r="B270" s="182"/>
      <c r="C270" s="182"/>
      <c r="D270" s="183"/>
      <c r="E270" s="180"/>
      <c r="F270" s="180"/>
    </row>
    <row r="271" spans="1:6" ht="15.75" customHeight="1">
      <c r="A271" s="183"/>
      <c r="B271" s="182"/>
      <c r="C271" s="182"/>
      <c r="D271" s="183"/>
      <c r="E271" s="180"/>
      <c r="F271" s="180"/>
    </row>
    <row r="272" spans="1:6" ht="15.75" customHeight="1">
      <c r="A272" s="183"/>
      <c r="B272" s="182"/>
      <c r="C272" s="182"/>
      <c r="D272" s="183"/>
      <c r="E272" s="180"/>
      <c r="F272" s="180"/>
    </row>
    <row r="273" spans="1:6" ht="15.75" customHeight="1">
      <c r="A273" s="183"/>
      <c r="B273" s="182"/>
      <c r="C273" s="182"/>
      <c r="D273" s="183"/>
      <c r="E273" s="180"/>
      <c r="F273" s="180"/>
    </row>
    <row r="274" spans="1:6" ht="15.75" customHeight="1">
      <c r="A274" s="183"/>
      <c r="B274" s="182"/>
      <c r="C274" s="182"/>
      <c r="D274" s="183"/>
      <c r="E274" s="180"/>
      <c r="F274" s="180"/>
    </row>
    <row r="275" spans="1:6" ht="15.75" customHeight="1">
      <c r="A275" s="183"/>
      <c r="B275" s="182"/>
      <c r="C275" s="182"/>
      <c r="D275" s="183"/>
      <c r="E275" s="180"/>
      <c r="F275" s="180"/>
    </row>
    <row r="276" spans="1:6" ht="15.75" customHeight="1">
      <c r="A276" s="183"/>
      <c r="B276" s="182"/>
      <c r="C276" s="182"/>
      <c r="D276" s="183"/>
      <c r="E276" s="180"/>
      <c r="F276" s="180"/>
    </row>
    <row r="277" spans="1:6" ht="15.75" customHeight="1">
      <c r="A277" s="183"/>
      <c r="B277" s="182"/>
      <c r="C277" s="182"/>
      <c r="D277" s="183"/>
      <c r="E277" s="180"/>
      <c r="F277" s="180"/>
    </row>
    <row r="278" spans="1:6" ht="15.75" customHeight="1">
      <c r="A278" s="183"/>
      <c r="B278" s="182"/>
      <c r="C278" s="182"/>
      <c r="D278" s="183"/>
      <c r="E278" s="180"/>
      <c r="F278" s="180"/>
    </row>
    <row r="279" spans="1:6" ht="15.75" customHeight="1">
      <c r="A279" s="183"/>
      <c r="B279" s="182"/>
      <c r="C279" s="182"/>
      <c r="D279" s="183"/>
      <c r="E279" s="180"/>
      <c r="F279" s="180"/>
    </row>
    <row r="280" spans="1:6" ht="15.75" customHeight="1">
      <c r="A280" s="183"/>
      <c r="B280" s="182"/>
      <c r="C280" s="182"/>
      <c r="D280" s="183"/>
      <c r="E280" s="180"/>
      <c r="F280" s="180"/>
    </row>
    <row r="281" spans="1:6" ht="15.75" customHeight="1">
      <c r="A281" s="183"/>
      <c r="B281" s="182"/>
      <c r="C281" s="182"/>
      <c r="D281" s="183"/>
      <c r="E281" s="180"/>
      <c r="F281" s="180"/>
    </row>
    <row r="282" spans="1:6" ht="15.75" customHeight="1">
      <c r="A282" s="183"/>
      <c r="B282" s="182"/>
      <c r="C282" s="182"/>
      <c r="D282" s="183"/>
      <c r="E282" s="180"/>
      <c r="F282" s="180"/>
    </row>
    <row r="283" spans="1:6" ht="15.75" customHeight="1">
      <c r="A283" s="183"/>
      <c r="B283" s="182"/>
      <c r="C283" s="182"/>
      <c r="D283" s="183"/>
      <c r="E283" s="180"/>
      <c r="F283" s="180"/>
    </row>
    <row r="284" spans="1:6" ht="15.75" customHeight="1">
      <c r="A284" s="183"/>
      <c r="B284" s="182"/>
      <c r="C284" s="182"/>
      <c r="D284" s="183"/>
      <c r="E284" s="180"/>
      <c r="F284" s="180"/>
    </row>
    <row r="285" spans="1:6" ht="15.75" customHeight="1">
      <c r="A285" s="183"/>
      <c r="B285" s="182"/>
      <c r="C285" s="182"/>
      <c r="D285" s="183"/>
      <c r="E285" s="180"/>
      <c r="F285" s="180"/>
    </row>
    <row r="286" spans="1:6" ht="15.75" customHeight="1">
      <c r="A286" s="183"/>
      <c r="B286" s="182"/>
      <c r="C286" s="182"/>
      <c r="D286" s="183"/>
      <c r="E286" s="180"/>
      <c r="F286" s="180"/>
    </row>
    <row r="287" spans="1:6" ht="15.75" customHeight="1">
      <c r="A287" s="183"/>
      <c r="B287" s="182"/>
      <c r="C287" s="182"/>
      <c r="D287" s="183"/>
      <c r="E287" s="180"/>
      <c r="F287" s="180"/>
    </row>
    <row r="288" spans="1:6" ht="15.75" customHeight="1">
      <c r="A288" s="183"/>
      <c r="B288" s="182"/>
      <c r="C288" s="182"/>
      <c r="D288" s="183"/>
      <c r="E288" s="180"/>
      <c r="F288" s="180"/>
    </row>
    <row r="289" spans="1:6" ht="15.75" customHeight="1">
      <c r="A289" s="183"/>
      <c r="B289" s="182"/>
      <c r="C289" s="182"/>
      <c r="D289" s="183"/>
      <c r="E289" s="180"/>
      <c r="F289" s="180"/>
    </row>
    <row r="290" spans="1:6" ht="15.75" customHeight="1">
      <c r="A290" s="183"/>
      <c r="B290" s="182"/>
      <c r="C290" s="182"/>
      <c r="D290" s="183"/>
      <c r="E290" s="180"/>
      <c r="F290" s="180"/>
    </row>
    <row r="291" spans="1:6" ht="15.75" customHeight="1">
      <c r="A291" s="183"/>
      <c r="B291" s="182"/>
      <c r="C291" s="182"/>
      <c r="D291" s="183"/>
      <c r="E291" s="180"/>
      <c r="F291" s="180"/>
    </row>
    <row r="292" spans="1:6" ht="15.75" customHeight="1">
      <c r="A292" s="183"/>
      <c r="B292" s="182"/>
      <c r="C292" s="182"/>
      <c r="D292" s="183"/>
      <c r="E292" s="180"/>
      <c r="F292" s="180"/>
    </row>
    <row r="293" spans="1:6" ht="15.75" customHeight="1">
      <c r="A293" s="183"/>
      <c r="B293" s="182"/>
      <c r="C293" s="182"/>
      <c r="D293" s="183"/>
      <c r="E293" s="180"/>
      <c r="F293" s="180"/>
    </row>
    <row r="294" spans="1:6" ht="15.75" customHeight="1">
      <c r="A294" s="183"/>
      <c r="B294" s="182"/>
      <c r="C294" s="182"/>
      <c r="D294" s="183"/>
      <c r="E294" s="180"/>
      <c r="F294" s="180"/>
    </row>
    <row r="295" spans="1:6" ht="15.75" customHeight="1">
      <c r="A295" s="183"/>
      <c r="B295" s="182"/>
      <c r="C295" s="182"/>
      <c r="D295" s="183"/>
      <c r="E295" s="180"/>
      <c r="F295" s="180"/>
    </row>
    <row r="296" spans="1:6" ht="15.75" customHeight="1">
      <c r="A296" s="183"/>
      <c r="B296" s="182"/>
      <c r="C296" s="182"/>
      <c r="D296" s="183"/>
      <c r="E296" s="180"/>
      <c r="F296" s="180"/>
    </row>
    <row r="297" spans="1:6" ht="15.75" customHeight="1">
      <c r="A297" s="183"/>
      <c r="B297" s="182"/>
      <c r="C297" s="182"/>
      <c r="D297" s="183"/>
      <c r="E297" s="180"/>
      <c r="F297" s="180"/>
    </row>
    <row r="298" spans="1:6" ht="15.75" customHeight="1">
      <c r="A298" s="183"/>
      <c r="B298" s="182"/>
      <c r="C298" s="182"/>
      <c r="D298" s="183"/>
      <c r="E298" s="180"/>
      <c r="F298" s="180"/>
    </row>
    <row r="299" spans="1:6" ht="15.75" customHeight="1">
      <c r="A299" s="183"/>
      <c r="B299" s="182"/>
      <c r="C299" s="182"/>
      <c r="D299" s="183"/>
      <c r="E299" s="180"/>
      <c r="F299" s="180"/>
    </row>
    <row r="300" spans="1:6" ht="15.75" customHeight="1">
      <c r="A300" s="183"/>
      <c r="B300" s="182"/>
      <c r="C300" s="182"/>
      <c r="D300" s="183"/>
      <c r="E300" s="180"/>
      <c r="F300" s="180"/>
    </row>
    <row r="301" spans="1:6" ht="15.75" customHeight="1">
      <c r="A301" s="183"/>
      <c r="B301" s="182"/>
      <c r="C301" s="182"/>
      <c r="D301" s="183"/>
      <c r="E301" s="180"/>
      <c r="F301" s="180"/>
    </row>
    <row r="302" spans="1:6" ht="15.75" customHeight="1">
      <c r="A302" s="183"/>
      <c r="B302" s="182"/>
      <c r="C302" s="182"/>
      <c r="D302" s="183"/>
      <c r="E302" s="180"/>
      <c r="F302" s="180"/>
    </row>
    <row r="303" spans="1:6" ht="15.75" customHeight="1">
      <c r="A303" s="183"/>
      <c r="B303" s="182"/>
      <c r="C303" s="182"/>
      <c r="D303" s="183"/>
      <c r="E303" s="180"/>
      <c r="F303" s="180"/>
    </row>
    <row r="304" spans="1:6" ht="15.75" customHeight="1">
      <c r="A304" s="183"/>
      <c r="B304" s="182"/>
      <c r="C304" s="182"/>
      <c r="D304" s="183"/>
      <c r="E304" s="180"/>
      <c r="F304" s="180"/>
    </row>
    <row r="305" spans="1:6" ht="15.75" customHeight="1">
      <c r="A305" s="183"/>
      <c r="B305" s="182"/>
      <c r="C305" s="182"/>
      <c r="D305" s="183"/>
      <c r="E305" s="180"/>
      <c r="F305" s="180"/>
    </row>
    <row r="306" spans="1:6" ht="15.75" customHeight="1">
      <c r="A306" s="183"/>
      <c r="B306" s="182"/>
      <c r="C306" s="182"/>
      <c r="D306" s="183"/>
      <c r="E306" s="180"/>
      <c r="F306" s="180"/>
    </row>
    <row r="307" spans="1:6" ht="15.75" customHeight="1">
      <c r="A307" s="183"/>
      <c r="B307" s="182"/>
      <c r="C307" s="182"/>
      <c r="D307" s="183"/>
      <c r="E307" s="180"/>
      <c r="F307" s="180"/>
    </row>
    <row r="308" spans="1:6" ht="15.75" customHeight="1">
      <c r="A308" s="183"/>
      <c r="B308" s="182"/>
      <c r="C308" s="182"/>
      <c r="D308" s="183"/>
      <c r="E308" s="180"/>
      <c r="F308" s="180"/>
    </row>
    <row r="309" spans="1:6" ht="15.75" customHeight="1">
      <c r="A309" s="183"/>
      <c r="B309" s="182"/>
      <c r="C309" s="182"/>
      <c r="D309" s="183"/>
      <c r="E309" s="180"/>
      <c r="F309" s="180"/>
    </row>
    <row r="310" spans="1:6" ht="15.75" customHeight="1">
      <c r="A310" s="183"/>
      <c r="B310" s="182"/>
      <c r="C310" s="182"/>
      <c r="D310" s="183"/>
      <c r="E310" s="180"/>
      <c r="F310" s="180"/>
    </row>
    <row r="311" spans="1:6" ht="15.75" customHeight="1">
      <c r="A311" s="183"/>
      <c r="B311" s="182"/>
      <c r="C311" s="182"/>
      <c r="D311" s="183"/>
      <c r="E311" s="180"/>
      <c r="F311" s="180"/>
    </row>
    <row r="312" spans="1:6" ht="15.75" customHeight="1">
      <c r="A312" s="183"/>
      <c r="B312" s="182"/>
      <c r="C312" s="182"/>
      <c r="D312" s="183"/>
      <c r="E312" s="180"/>
      <c r="F312" s="180"/>
    </row>
    <row r="313" spans="1:6" ht="15.75" customHeight="1">
      <c r="A313" s="183"/>
      <c r="B313" s="182"/>
      <c r="C313" s="182"/>
      <c r="D313" s="183"/>
      <c r="E313" s="180"/>
      <c r="F313" s="180"/>
    </row>
    <row r="314" spans="1:6" ht="15.75" customHeight="1">
      <c r="A314" s="183"/>
      <c r="B314" s="182"/>
      <c r="C314" s="182"/>
      <c r="D314" s="183"/>
      <c r="E314" s="180"/>
      <c r="F314" s="180"/>
    </row>
    <row r="315" spans="1:6" ht="15.75" customHeight="1">
      <c r="A315" s="183"/>
      <c r="B315" s="182"/>
      <c r="C315" s="182"/>
      <c r="D315" s="183"/>
      <c r="E315" s="180"/>
      <c r="F315" s="180"/>
    </row>
    <row r="316" spans="1:6" ht="15.75" customHeight="1">
      <c r="A316" s="183"/>
      <c r="B316" s="182"/>
      <c r="C316" s="182"/>
      <c r="D316" s="183"/>
      <c r="E316" s="180"/>
      <c r="F316" s="180"/>
    </row>
    <row r="317" spans="1:6" ht="15.75" customHeight="1">
      <c r="A317" s="183"/>
      <c r="B317" s="182"/>
      <c r="C317" s="182"/>
      <c r="D317" s="183"/>
      <c r="E317" s="180"/>
      <c r="F317" s="180"/>
    </row>
    <row r="318" spans="1:6" ht="15.75" customHeight="1">
      <c r="A318" s="183"/>
      <c r="B318" s="182"/>
      <c r="C318" s="182"/>
      <c r="D318" s="183"/>
      <c r="E318" s="180"/>
      <c r="F318" s="180"/>
    </row>
    <row r="319" spans="1:6" ht="15.75" customHeight="1">
      <c r="A319" s="183"/>
      <c r="B319" s="182"/>
      <c r="C319" s="182"/>
      <c r="D319" s="183"/>
      <c r="E319" s="180"/>
      <c r="F319" s="180"/>
    </row>
    <row r="320" spans="1:6" ht="15.75" customHeight="1">
      <c r="A320" s="183"/>
      <c r="B320" s="182"/>
      <c r="C320" s="182"/>
      <c r="D320" s="183"/>
      <c r="E320" s="180"/>
      <c r="F320" s="180"/>
    </row>
    <row r="321" spans="1:6" ht="15.75" customHeight="1">
      <c r="A321" s="183"/>
      <c r="B321" s="182"/>
      <c r="C321" s="182"/>
      <c r="D321" s="183"/>
      <c r="E321" s="180"/>
      <c r="F321" s="180"/>
    </row>
    <row r="322" spans="1:6" ht="15.75" customHeight="1">
      <c r="A322" s="183"/>
      <c r="B322" s="182"/>
      <c r="C322" s="182"/>
      <c r="D322" s="183"/>
      <c r="E322" s="180"/>
      <c r="F322" s="180"/>
    </row>
    <row r="323" spans="1:6" ht="15.75" customHeight="1">
      <c r="A323" s="183"/>
      <c r="B323" s="182"/>
      <c r="C323" s="182"/>
      <c r="D323" s="183"/>
      <c r="E323" s="180"/>
      <c r="F323" s="180"/>
    </row>
    <row r="324" spans="1:6" ht="15.75" customHeight="1">
      <c r="A324" s="183"/>
      <c r="B324" s="182"/>
      <c r="C324" s="182"/>
      <c r="D324" s="183"/>
      <c r="E324" s="180"/>
      <c r="F324" s="180"/>
    </row>
    <row r="325" spans="1:6" ht="15.75" customHeight="1">
      <c r="A325" s="183"/>
      <c r="B325" s="182"/>
      <c r="C325" s="182"/>
      <c r="D325" s="183"/>
      <c r="E325" s="180"/>
      <c r="F325" s="180"/>
    </row>
    <row r="326" spans="1:6" ht="15.75" customHeight="1">
      <c r="A326" s="183"/>
      <c r="B326" s="182"/>
      <c r="C326" s="182"/>
      <c r="D326" s="183"/>
      <c r="E326" s="180"/>
      <c r="F326" s="180"/>
    </row>
    <row r="327" spans="1:6" ht="15.75" customHeight="1">
      <c r="A327" s="183"/>
      <c r="B327" s="182"/>
      <c r="C327" s="182"/>
      <c r="D327" s="183"/>
      <c r="E327" s="180"/>
      <c r="F327" s="180"/>
    </row>
    <row r="328" spans="1:6" ht="15.75" customHeight="1">
      <c r="A328" s="183"/>
      <c r="B328" s="182"/>
      <c r="C328" s="182"/>
      <c r="D328" s="183"/>
      <c r="E328" s="180"/>
      <c r="F328" s="180"/>
    </row>
    <row r="329" spans="1:6" ht="15.75" customHeight="1">
      <c r="A329" s="183"/>
      <c r="B329" s="182"/>
      <c r="C329" s="182"/>
      <c r="D329" s="183"/>
      <c r="E329" s="180"/>
      <c r="F329" s="180"/>
    </row>
    <row r="330" spans="1:6" ht="15.75" customHeight="1">
      <c r="A330" s="183"/>
      <c r="B330" s="182"/>
      <c r="C330" s="182"/>
      <c r="D330" s="183"/>
      <c r="E330" s="180"/>
      <c r="F330" s="180"/>
    </row>
    <row r="331" spans="1:6" ht="15.75" customHeight="1">
      <c r="A331" s="183"/>
      <c r="B331" s="182"/>
      <c r="C331" s="182"/>
      <c r="D331" s="183"/>
      <c r="E331" s="180"/>
      <c r="F331" s="180"/>
    </row>
    <row r="332" spans="1:6" ht="15.75" customHeight="1">
      <c r="A332" s="183"/>
      <c r="B332" s="182"/>
      <c r="C332" s="182"/>
      <c r="D332" s="183"/>
      <c r="E332" s="180"/>
      <c r="F332" s="180"/>
    </row>
    <row r="333" spans="1:6" ht="15.75" customHeight="1">
      <c r="A333" s="183"/>
      <c r="B333" s="182"/>
      <c r="C333" s="182"/>
      <c r="D333" s="183"/>
      <c r="E333" s="180"/>
      <c r="F333" s="180"/>
    </row>
    <row r="334" spans="1:6" ht="15.75" customHeight="1">
      <c r="A334" s="183"/>
      <c r="B334" s="182"/>
      <c r="C334" s="182"/>
      <c r="D334" s="183"/>
      <c r="E334" s="180"/>
      <c r="F334" s="180"/>
    </row>
    <row r="335" spans="1:6" ht="15.75" customHeight="1">
      <c r="A335" s="183"/>
      <c r="B335" s="182"/>
      <c r="C335" s="182"/>
      <c r="D335" s="183"/>
      <c r="E335" s="180"/>
      <c r="F335" s="180"/>
    </row>
    <row r="336" spans="1:6" ht="15.75" customHeight="1">
      <c r="A336" s="183"/>
      <c r="B336" s="182"/>
      <c r="C336" s="182"/>
      <c r="D336" s="183"/>
      <c r="E336" s="180"/>
      <c r="F336" s="180"/>
    </row>
    <row r="337" spans="1:6" ht="15.75" customHeight="1">
      <c r="A337" s="183"/>
      <c r="B337" s="182"/>
      <c r="C337" s="182"/>
      <c r="D337" s="183"/>
      <c r="E337" s="180"/>
      <c r="F337" s="180"/>
    </row>
    <row r="338" spans="1:6" ht="15.75" customHeight="1">
      <c r="A338" s="183"/>
      <c r="B338" s="182"/>
      <c r="C338" s="182"/>
      <c r="D338" s="183"/>
      <c r="E338" s="180"/>
      <c r="F338" s="180"/>
    </row>
    <row r="339" spans="1:6" ht="15.75" customHeight="1">
      <c r="A339" s="183"/>
      <c r="B339" s="182"/>
      <c r="C339" s="182"/>
      <c r="D339" s="183"/>
      <c r="E339" s="180"/>
      <c r="F339" s="180"/>
    </row>
    <row r="340" spans="1:6" ht="15.75" customHeight="1">
      <c r="A340" s="183"/>
      <c r="B340" s="182"/>
      <c r="C340" s="182"/>
      <c r="D340" s="183"/>
      <c r="E340" s="180"/>
      <c r="F340" s="180"/>
    </row>
    <row r="341" spans="1:6" ht="15.75" customHeight="1">
      <c r="A341" s="183"/>
      <c r="B341" s="182"/>
      <c r="C341" s="182"/>
      <c r="D341" s="183"/>
      <c r="E341" s="180"/>
      <c r="F341" s="180"/>
    </row>
    <row r="342" spans="1:6" ht="15.75" customHeight="1">
      <c r="A342" s="183"/>
      <c r="B342" s="182"/>
      <c r="C342" s="182"/>
      <c r="D342" s="183"/>
      <c r="E342" s="180"/>
      <c r="F342" s="180"/>
    </row>
    <row r="343" spans="1:6" ht="15.75" customHeight="1">
      <c r="A343" s="183"/>
      <c r="B343" s="182"/>
      <c r="C343" s="182"/>
      <c r="D343" s="183"/>
      <c r="E343" s="180"/>
      <c r="F343" s="180"/>
    </row>
    <row r="344" spans="1:6" ht="15.75" customHeight="1">
      <c r="A344" s="183"/>
      <c r="B344" s="182"/>
      <c r="C344" s="182"/>
      <c r="D344" s="183"/>
      <c r="E344" s="180"/>
      <c r="F344" s="180"/>
    </row>
    <row r="345" spans="1:6" ht="15.75" customHeight="1">
      <c r="A345" s="183"/>
      <c r="B345" s="182"/>
      <c r="C345" s="182"/>
      <c r="D345" s="183"/>
      <c r="E345" s="180"/>
      <c r="F345" s="180"/>
    </row>
    <row r="346" spans="1:6" ht="15.75" customHeight="1">
      <c r="A346" s="183"/>
      <c r="B346" s="182"/>
      <c r="C346" s="182"/>
      <c r="D346" s="183"/>
      <c r="E346" s="180"/>
      <c r="F346" s="180"/>
    </row>
    <row r="347" spans="1:6" ht="15.75" customHeight="1">
      <c r="A347" s="183"/>
      <c r="B347" s="182"/>
      <c r="C347" s="182"/>
      <c r="D347" s="183"/>
      <c r="E347" s="180"/>
      <c r="F347" s="180"/>
    </row>
    <row r="348" spans="1:6" ht="15.75" customHeight="1">
      <c r="A348" s="183"/>
      <c r="B348" s="182"/>
      <c r="C348" s="182"/>
      <c r="D348" s="183"/>
      <c r="E348" s="180"/>
      <c r="F348" s="180"/>
    </row>
    <row r="349" spans="1:6" ht="15.75" customHeight="1">
      <c r="A349" s="183"/>
      <c r="B349" s="182"/>
      <c r="C349" s="182"/>
      <c r="D349" s="183"/>
      <c r="E349" s="180"/>
      <c r="F349" s="180"/>
    </row>
    <row r="350" spans="1:6" ht="15.75" customHeight="1">
      <c r="A350" s="183"/>
      <c r="B350" s="182"/>
      <c r="C350" s="182"/>
      <c r="D350" s="183"/>
      <c r="E350" s="180"/>
      <c r="F350" s="180"/>
    </row>
    <row r="351" spans="1:6" ht="15.75" customHeight="1">
      <c r="A351" s="183"/>
      <c r="B351" s="182"/>
      <c r="C351" s="182"/>
      <c r="D351" s="183"/>
      <c r="E351" s="180"/>
      <c r="F351" s="180"/>
    </row>
    <row r="352" spans="1:6" ht="15.75" customHeight="1">
      <c r="A352" s="183"/>
      <c r="B352" s="182"/>
      <c r="C352" s="182"/>
      <c r="D352" s="183"/>
      <c r="E352" s="180"/>
      <c r="F352" s="180"/>
    </row>
    <row r="353" spans="1:6" ht="15.75" customHeight="1">
      <c r="A353" s="183"/>
      <c r="B353" s="182"/>
      <c r="C353" s="182"/>
      <c r="D353" s="183"/>
      <c r="E353" s="180"/>
      <c r="F353" s="180"/>
    </row>
    <row r="354" spans="1:6" ht="15.75" customHeight="1">
      <c r="A354" s="183"/>
      <c r="B354" s="182"/>
      <c r="C354" s="182"/>
      <c r="D354" s="183"/>
      <c r="E354" s="180"/>
      <c r="F354" s="180"/>
    </row>
    <row r="355" spans="1:6" ht="15.75" customHeight="1">
      <c r="A355" s="183"/>
      <c r="B355" s="182"/>
      <c r="C355" s="182"/>
      <c r="D355" s="183"/>
      <c r="E355" s="180"/>
      <c r="F355" s="180"/>
    </row>
    <row r="356" spans="1:6" ht="15.75" customHeight="1">
      <c r="A356" s="183"/>
      <c r="B356" s="182"/>
      <c r="C356" s="182"/>
      <c r="D356" s="183"/>
      <c r="E356" s="180"/>
      <c r="F356" s="180"/>
    </row>
    <row r="357" spans="1:6" ht="15.75" customHeight="1">
      <c r="A357" s="183"/>
      <c r="B357" s="182"/>
      <c r="C357" s="182"/>
      <c r="D357" s="183"/>
      <c r="E357" s="180"/>
      <c r="F357" s="180"/>
    </row>
    <row r="358" spans="1:6" ht="15.75" customHeight="1">
      <c r="A358" s="183"/>
      <c r="B358" s="182"/>
      <c r="C358" s="182"/>
      <c r="D358" s="183"/>
      <c r="E358" s="180"/>
      <c r="F358" s="180"/>
    </row>
    <row r="359" spans="1:6" ht="15.75" customHeight="1">
      <c r="A359" s="183"/>
      <c r="B359" s="182"/>
      <c r="C359" s="182"/>
      <c r="D359" s="183"/>
      <c r="E359" s="180"/>
      <c r="F359" s="180"/>
    </row>
    <row r="360" spans="1:6" ht="15.75" customHeight="1">
      <c r="A360" s="183"/>
      <c r="B360" s="182"/>
      <c r="C360" s="182"/>
      <c r="D360" s="183"/>
      <c r="E360" s="180"/>
      <c r="F360" s="180"/>
    </row>
    <row r="361" spans="1:6" ht="15.75" customHeight="1">
      <c r="A361" s="183"/>
      <c r="B361" s="182"/>
      <c r="C361" s="182"/>
      <c r="D361" s="183"/>
      <c r="E361" s="180"/>
      <c r="F361" s="180"/>
    </row>
    <row r="362" spans="1:6" ht="15.75" customHeight="1">
      <c r="A362" s="183"/>
      <c r="B362" s="182"/>
      <c r="C362" s="182"/>
      <c r="D362" s="183"/>
      <c r="E362" s="180"/>
      <c r="F362" s="180"/>
    </row>
    <row r="363" spans="1:6" ht="15.75" customHeight="1">
      <c r="A363" s="183"/>
      <c r="B363" s="182"/>
      <c r="C363" s="182"/>
      <c r="D363" s="183"/>
      <c r="E363" s="180"/>
      <c r="F363" s="180"/>
    </row>
    <row r="364" spans="1:6" ht="15.75" customHeight="1">
      <c r="A364" s="183"/>
      <c r="B364" s="182"/>
      <c r="C364" s="182"/>
      <c r="D364" s="183"/>
      <c r="E364" s="180"/>
      <c r="F364" s="180"/>
    </row>
    <row r="365" spans="1:6" ht="15.75" customHeight="1">
      <c r="A365" s="183"/>
      <c r="B365" s="182"/>
      <c r="C365" s="182"/>
      <c r="D365" s="183"/>
      <c r="E365" s="180"/>
      <c r="F365" s="180"/>
    </row>
    <row r="366" spans="1:6" ht="15.75" customHeight="1">
      <c r="A366" s="183"/>
      <c r="B366" s="182"/>
      <c r="C366" s="182"/>
      <c r="D366" s="183"/>
      <c r="E366" s="180"/>
      <c r="F366" s="180"/>
    </row>
    <row r="367" spans="1:6" ht="15.75" customHeight="1">
      <c r="A367" s="183"/>
      <c r="B367" s="182"/>
      <c r="C367" s="182"/>
      <c r="D367" s="183"/>
      <c r="E367" s="180"/>
      <c r="F367" s="180"/>
    </row>
    <row r="368" spans="1:6" ht="15.75" customHeight="1">
      <c r="A368" s="183"/>
      <c r="B368" s="182"/>
      <c r="C368" s="182"/>
      <c r="D368" s="183"/>
      <c r="E368" s="180"/>
      <c r="F368" s="180"/>
    </row>
    <row r="369" spans="1:6" ht="15.75" customHeight="1">
      <c r="A369" s="183"/>
      <c r="B369" s="182"/>
      <c r="C369" s="182"/>
      <c r="D369" s="183"/>
      <c r="E369" s="180"/>
      <c r="F369" s="180"/>
    </row>
    <row r="370" spans="1:6" ht="15.75" customHeight="1">
      <c r="A370" s="183"/>
      <c r="B370" s="182"/>
      <c r="C370" s="182"/>
      <c r="D370" s="183"/>
      <c r="E370" s="180"/>
      <c r="F370" s="180"/>
    </row>
    <row r="371" spans="1:6" ht="15.75" customHeight="1">
      <c r="A371" s="183"/>
      <c r="B371" s="182"/>
      <c r="C371" s="182"/>
      <c r="D371" s="183"/>
      <c r="E371" s="180"/>
      <c r="F371" s="180"/>
    </row>
    <row r="372" spans="1:6" ht="15.75" customHeight="1">
      <c r="A372" s="183"/>
      <c r="B372" s="182"/>
      <c r="C372" s="182"/>
      <c r="D372" s="183"/>
      <c r="E372" s="180"/>
      <c r="F372" s="180"/>
    </row>
    <row r="373" spans="1:6" ht="15.75" customHeight="1">
      <c r="A373" s="183"/>
      <c r="B373" s="182"/>
      <c r="C373" s="182"/>
      <c r="D373" s="183"/>
      <c r="E373" s="180"/>
      <c r="F373" s="180"/>
    </row>
    <row r="374" spans="1:6" ht="15.75" customHeight="1">
      <c r="A374" s="183"/>
      <c r="B374" s="182"/>
      <c r="C374" s="182"/>
      <c r="D374" s="183"/>
      <c r="E374" s="180"/>
      <c r="F374" s="180"/>
    </row>
    <row r="375" spans="1:6" ht="15.75" customHeight="1">
      <c r="A375" s="183"/>
      <c r="B375" s="182"/>
      <c r="C375" s="182"/>
      <c r="D375" s="183"/>
      <c r="E375" s="180"/>
      <c r="F375" s="180"/>
    </row>
    <row r="376" spans="1:6" ht="15.75" customHeight="1">
      <c r="A376" s="183"/>
      <c r="B376" s="182"/>
      <c r="C376" s="182"/>
      <c r="D376" s="183"/>
      <c r="E376" s="180"/>
      <c r="F376" s="180"/>
    </row>
    <row r="377" spans="1:6" ht="15.75" customHeight="1">
      <c r="A377" s="183"/>
      <c r="B377" s="182"/>
      <c r="C377" s="182"/>
      <c r="D377" s="183"/>
      <c r="E377" s="180"/>
      <c r="F377" s="180"/>
    </row>
    <row r="378" spans="1:6" ht="15.75" customHeight="1">
      <c r="A378" s="183"/>
      <c r="B378" s="182"/>
      <c r="C378" s="182"/>
      <c r="D378" s="183"/>
      <c r="E378" s="180"/>
      <c r="F378" s="180"/>
    </row>
    <row r="379" spans="1:6" ht="15.75" customHeight="1">
      <c r="A379" s="183"/>
      <c r="B379" s="182"/>
      <c r="C379" s="182"/>
      <c r="D379" s="183"/>
      <c r="E379" s="180"/>
      <c r="F379" s="180"/>
    </row>
    <row r="380" spans="1:6" ht="15.75" customHeight="1">
      <c r="A380" s="183"/>
      <c r="B380" s="182"/>
      <c r="C380" s="182"/>
      <c r="D380" s="183"/>
      <c r="E380" s="180"/>
      <c r="F380" s="180"/>
    </row>
    <row r="381" spans="1:6" ht="15.75" customHeight="1">
      <c r="A381" s="183"/>
      <c r="B381" s="182"/>
      <c r="C381" s="182"/>
      <c r="D381" s="183"/>
      <c r="E381" s="180"/>
      <c r="F381" s="180"/>
    </row>
    <row r="382" spans="1:6" ht="15.75" customHeight="1">
      <c r="A382" s="183"/>
      <c r="B382" s="182"/>
      <c r="C382" s="182"/>
      <c r="D382" s="183"/>
      <c r="E382" s="180"/>
      <c r="F382" s="180"/>
    </row>
    <row r="383" spans="1:6" ht="15.75" customHeight="1">
      <c r="A383" s="183"/>
      <c r="B383" s="182"/>
      <c r="C383" s="182"/>
      <c r="D383" s="183"/>
      <c r="E383" s="180"/>
      <c r="F383" s="180"/>
    </row>
    <row r="384" spans="1:6" ht="15.75" customHeight="1">
      <c r="A384" s="183"/>
      <c r="B384" s="182"/>
      <c r="C384" s="182"/>
      <c r="D384" s="183"/>
      <c r="E384" s="180"/>
      <c r="F384" s="180"/>
    </row>
    <row r="385" spans="1:6" ht="15.75" customHeight="1">
      <c r="A385" s="183"/>
      <c r="B385" s="182"/>
      <c r="C385" s="182"/>
      <c r="D385" s="183"/>
      <c r="E385" s="180"/>
      <c r="F385" s="180"/>
    </row>
    <row r="386" spans="1:6" ht="15.75" customHeight="1">
      <c r="A386" s="183"/>
      <c r="B386" s="182"/>
      <c r="C386" s="182"/>
      <c r="D386" s="183"/>
      <c r="E386" s="180"/>
      <c r="F386" s="180"/>
    </row>
    <row r="387" spans="1:6" ht="15.75" customHeight="1">
      <c r="A387" s="183"/>
      <c r="B387" s="182"/>
      <c r="C387" s="182"/>
      <c r="D387" s="183"/>
      <c r="E387" s="180"/>
      <c r="F387" s="180"/>
    </row>
    <row r="388" spans="1:6" ht="15.75" customHeight="1">
      <c r="A388" s="183"/>
      <c r="B388" s="182"/>
      <c r="C388" s="182"/>
      <c r="D388" s="183"/>
      <c r="E388" s="180"/>
      <c r="F388" s="180"/>
    </row>
    <row r="389" spans="1:6" ht="15.75" customHeight="1">
      <c r="A389" s="183"/>
      <c r="B389" s="182"/>
      <c r="C389" s="182"/>
      <c r="D389" s="183"/>
      <c r="E389" s="180"/>
      <c r="F389" s="180"/>
    </row>
    <row r="390" spans="1:6" ht="15.75" customHeight="1">
      <c r="A390" s="183"/>
      <c r="B390" s="182"/>
      <c r="C390" s="182"/>
      <c r="D390" s="183"/>
      <c r="E390" s="180"/>
      <c r="F390" s="180"/>
    </row>
    <row r="391" spans="1:6" ht="15.75" customHeight="1">
      <c r="A391" s="183"/>
      <c r="B391" s="182"/>
      <c r="C391" s="182"/>
      <c r="D391" s="183"/>
      <c r="E391" s="180"/>
      <c r="F391" s="180"/>
    </row>
    <row r="392" spans="1:6" ht="15.75" customHeight="1">
      <c r="A392" s="183"/>
      <c r="B392" s="182"/>
      <c r="C392" s="182"/>
      <c r="D392" s="183"/>
      <c r="E392" s="180"/>
      <c r="F392" s="180"/>
    </row>
    <row r="393" spans="1:6" ht="15.75" customHeight="1">
      <c r="A393" s="183"/>
      <c r="B393" s="182"/>
      <c r="C393" s="182"/>
      <c r="D393" s="183"/>
      <c r="E393" s="180"/>
      <c r="F393" s="180"/>
    </row>
    <row r="394" spans="1:6" ht="15.75" customHeight="1">
      <c r="A394" s="183"/>
      <c r="B394" s="182"/>
      <c r="C394" s="182"/>
      <c r="D394" s="183"/>
      <c r="E394" s="180"/>
      <c r="F394" s="180"/>
    </row>
    <row r="395" spans="1:6" ht="15.75" customHeight="1">
      <c r="A395" s="183"/>
      <c r="B395" s="182"/>
      <c r="C395" s="182"/>
      <c r="D395" s="183"/>
      <c r="E395" s="180"/>
      <c r="F395" s="180"/>
    </row>
    <row r="396" spans="1:6" ht="15.75" customHeight="1">
      <c r="A396" s="183"/>
      <c r="B396" s="182"/>
      <c r="C396" s="182"/>
      <c r="D396" s="183"/>
      <c r="E396" s="180"/>
      <c r="F396" s="180"/>
    </row>
    <row r="397" spans="1:6" ht="15.75" customHeight="1">
      <c r="A397" s="183"/>
      <c r="B397" s="182"/>
      <c r="C397" s="182"/>
      <c r="D397" s="183"/>
      <c r="E397" s="180"/>
      <c r="F397" s="180"/>
    </row>
    <row r="398" spans="1:6" ht="15.75" customHeight="1">
      <c r="A398" s="183"/>
      <c r="B398" s="182"/>
      <c r="C398" s="182"/>
      <c r="D398" s="183"/>
      <c r="E398" s="180"/>
      <c r="F398" s="180"/>
    </row>
    <row r="399" spans="1:6" ht="15.75" customHeight="1">
      <c r="A399" s="183"/>
      <c r="B399" s="182"/>
      <c r="C399" s="182"/>
      <c r="D399" s="183"/>
      <c r="E399" s="180"/>
      <c r="F399" s="180"/>
    </row>
    <row r="400" spans="1:6" ht="15.75" customHeight="1">
      <c r="A400" s="183"/>
      <c r="B400" s="182"/>
      <c r="C400" s="182"/>
      <c r="D400" s="183"/>
      <c r="E400" s="180"/>
      <c r="F400" s="180"/>
    </row>
    <row r="401" spans="1:6" ht="15.75" customHeight="1">
      <c r="A401" s="183"/>
      <c r="B401" s="182"/>
      <c r="C401" s="182"/>
      <c r="D401" s="183"/>
      <c r="E401" s="180"/>
      <c r="F401" s="180"/>
    </row>
    <row r="402" spans="1:6" ht="15.75" customHeight="1">
      <c r="A402" s="183"/>
      <c r="B402" s="182"/>
      <c r="C402" s="182"/>
      <c r="D402" s="183"/>
      <c r="E402" s="180"/>
      <c r="F402" s="180"/>
    </row>
    <row r="403" spans="1:6" ht="15.75" customHeight="1">
      <c r="A403" s="183"/>
      <c r="B403" s="182"/>
      <c r="C403" s="182"/>
      <c r="D403" s="183"/>
      <c r="E403" s="180"/>
      <c r="F403" s="180"/>
    </row>
    <row r="404" spans="1:6" ht="15.75" customHeight="1">
      <c r="A404" s="183"/>
      <c r="B404" s="182"/>
      <c r="C404" s="182"/>
      <c r="D404" s="183"/>
      <c r="E404" s="180"/>
      <c r="F404" s="180"/>
    </row>
    <row r="405" spans="1:6" ht="15.75" customHeight="1">
      <c r="A405" s="183"/>
      <c r="B405" s="182"/>
      <c r="C405" s="182"/>
      <c r="D405" s="183"/>
      <c r="E405" s="180"/>
      <c r="F405" s="180"/>
    </row>
    <row r="406" spans="1:6" ht="15.75" customHeight="1">
      <c r="A406" s="183"/>
      <c r="B406" s="182"/>
      <c r="C406" s="182"/>
      <c r="D406" s="183"/>
      <c r="E406" s="180"/>
      <c r="F406" s="180"/>
    </row>
    <row r="407" spans="1:6" ht="15.75" customHeight="1">
      <c r="A407" s="183"/>
      <c r="B407" s="182"/>
      <c r="C407" s="182"/>
      <c r="D407" s="183"/>
      <c r="E407" s="180"/>
      <c r="F407" s="180"/>
    </row>
    <row r="408" spans="1:6" ht="15.75" customHeight="1">
      <c r="A408" s="183"/>
      <c r="B408" s="182"/>
      <c r="C408" s="182"/>
      <c r="D408" s="183"/>
      <c r="E408" s="180"/>
      <c r="F408" s="180"/>
    </row>
    <row r="409" spans="1:6" ht="15.75" customHeight="1">
      <c r="A409" s="183"/>
      <c r="B409" s="182"/>
      <c r="C409" s="182"/>
      <c r="D409" s="183"/>
      <c r="E409" s="180"/>
      <c r="F409" s="180"/>
    </row>
    <row r="410" spans="1:6" ht="15.75" customHeight="1">
      <c r="A410" s="183"/>
      <c r="B410" s="182"/>
      <c r="C410" s="182"/>
      <c r="D410" s="183"/>
      <c r="E410" s="180"/>
      <c r="F410" s="180"/>
    </row>
    <row r="411" spans="1:6" ht="15.75" customHeight="1">
      <c r="A411" s="183"/>
      <c r="B411" s="182"/>
      <c r="C411" s="182"/>
      <c r="D411" s="183"/>
      <c r="E411" s="180"/>
      <c r="F411" s="180"/>
    </row>
    <row r="412" spans="1:6" ht="15.75" customHeight="1">
      <c r="A412" s="183"/>
      <c r="B412" s="182"/>
      <c r="C412" s="182"/>
      <c r="D412" s="183"/>
      <c r="E412" s="180"/>
      <c r="F412" s="180"/>
    </row>
    <row r="413" spans="1:6" ht="15.75" customHeight="1">
      <c r="A413" s="183"/>
      <c r="B413" s="182"/>
      <c r="C413" s="182"/>
      <c r="D413" s="183"/>
      <c r="E413" s="180"/>
      <c r="F413" s="180"/>
    </row>
    <row r="414" spans="1:6" ht="15.75" customHeight="1">
      <c r="A414" s="183"/>
      <c r="B414" s="182"/>
      <c r="C414" s="182"/>
      <c r="D414" s="183"/>
      <c r="E414" s="180"/>
      <c r="F414" s="180"/>
    </row>
    <row r="415" spans="1:6" ht="15.75" customHeight="1">
      <c r="A415" s="183"/>
      <c r="B415" s="182"/>
      <c r="C415" s="182"/>
      <c r="D415" s="183"/>
      <c r="E415" s="180"/>
      <c r="F415" s="180"/>
    </row>
    <row r="416" spans="1:6" ht="15.75" customHeight="1">
      <c r="A416" s="183"/>
      <c r="B416" s="182"/>
      <c r="C416" s="182"/>
      <c r="D416" s="183"/>
      <c r="E416" s="180"/>
      <c r="F416" s="180"/>
    </row>
    <row r="417" spans="1:6" ht="15.75" customHeight="1">
      <c r="A417" s="183"/>
      <c r="B417" s="182"/>
      <c r="C417" s="182"/>
      <c r="D417" s="183"/>
      <c r="E417" s="180"/>
      <c r="F417" s="180"/>
    </row>
    <row r="418" spans="1:6" ht="15.75" customHeight="1">
      <c r="A418" s="183"/>
      <c r="B418" s="182"/>
      <c r="C418" s="182"/>
      <c r="D418" s="183"/>
      <c r="E418" s="180"/>
      <c r="F418" s="180"/>
    </row>
    <row r="419" spans="1:6" ht="15.75" customHeight="1">
      <c r="A419" s="183"/>
      <c r="B419" s="182"/>
      <c r="C419" s="182"/>
      <c r="D419" s="183"/>
      <c r="E419" s="180"/>
      <c r="F419" s="180"/>
    </row>
    <row r="420" spans="1:6" ht="15.75" customHeight="1">
      <c r="A420" s="183"/>
      <c r="B420" s="182"/>
      <c r="C420" s="182"/>
      <c r="D420" s="183"/>
      <c r="E420" s="180"/>
      <c r="F420" s="180"/>
    </row>
    <row r="421" spans="1:6" ht="15.75" customHeight="1">
      <c r="A421" s="183"/>
      <c r="B421" s="182"/>
      <c r="C421" s="182"/>
      <c r="D421" s="183"/>
      <c r="E421" s="180"/>
      <c r="F421" s="180"/>
    </row>
    <row r="422" spans="1:6" ht="15.75" customHeight="1">
      <c r="A422" s="183"/>
      <c r="B422" s="182"/>
      <c r="C422" s="182"/>
      <c r="D422" s="183"/>
      <c r="E422" s="180"/>
      <c r="F422" s="180"/>
    </row>
    <row r="423" spans="1:6" ht="15.75" customHeight="1">
      <c r="A423" s="183"/>
      <c r="B423" s="182"/>
      <c r="C423" s="182"/>
      <c r="D423" s="183"/>
      <c r="E423" s="180"/>
      <c r="F423" s="180"/>
    </row>
    <row r="424" spans="1:6" ht="15.75" customHeight="1">
      <c r="A424" s="183"/>
      <c r="B424" s="182"/>
      <c r="C424" s="182"/>
      <c r="D424" s="183"/>
      <c r="E424" s="180"/>
      <c r="F424" s="180"/>
    </row>
    <row r="425" spans="1:6" ht="15.75" customHeight="1">
      <c r="A425" s="183"/>
      <c r="B425" s="182"/>
      <c r="C425" s="182"/>
      <c r="D425" s="183"/>
      <c r="E425" s="180"/>
      <c r="F425" s="180"/>
    </row>
    <row r="426" spans="1:6" ht="15.75" customHeight="1">
      <c r="A426" s="183"/>
      <c r="B426" s="182"/>
      <c r="C426" s="182"/>
      <c r="D426" s="183"/>
      <c r="E426" s="180"/>
      <c r="F426" s="180"/>
    </row>
    <row r="427" spans="1:6" ht="15.75" customHeight="1">
      <c r="A427" s="183"/>
      <c r="B427" s="182"/>
      <c r="C427" s="182"/>
      <c r="D427" s="183"/>
      <c r="E427" s="180"/>
      <c r="F427" s="180"/>
    </row>
    <row r="428" spans="1:6" ht="15.75" customHeight="1">
      <c r="A428" s="183"/>
      <c r="B428" s="182"/>
      <c r="C428" s="182"/>
      <c r="D428" s="183"/>
      <c r="E428" s="180"/>
      <c r="F428" s="180"/>
    </row>
    <row r="429" spans="1:6" ht="15.75" customHeight="1">
      <c r="A429" s="183"/>
      <c r="B429" s="182"/>
      <c r="C429" s="182"/>
      <c r="D429" s="183"/>
      <c r="E429" s="180"/>
      <c r="F429" s="180"/>
    </row>
    <row r="430" spans="1:6" ht="15.75" customHeight="1">
      <c r="A430" s="183"/>
      <c r="B430" s="182"/>
      <c r="C430" s="182"/>
      <c r="D430" s="183"/>
      <c r="E430" s="180"/>
      <c r="F430" s="180"/>
    </row>
    <row r="431" spans="1:6" ht="15.75" customHeight="1">
      <c r="A431" s="183"/>
      <c r="B431" s="182"/>
      <c r="C431" s="182"/>
      <c r="D431" s="183"/>
      <c r="E431" s="180"/>
      <c r="F431" s="180"/>
    </row>
    <row r="432" spans="1:6" ht="15.75" customHeight="1">
      <c r="A432" s="183"/>
      <c r="B432" s="182"/>
      <c r="C432" s="182"/>
      <c r="D432" s="183"/>
      <c r="E432" s="180"/>
      <c r="F432" s="180"/>
    </row>
    <row r="433" spans="1:6" ht="15.75" customHeight="1">
      <c r="A433" s="183"/>
      <c r="B433" s="182"/>
      <c r="C433" s="182"/>
      <c r="D433" s="183"/>
      <c r="E433" s="180"/>
      <c r="F433" s="180"/>
    </row>
    <row r="434" spans="1:6" ht="15.75" customHeight="1">
      <c r="A434" s="183"/>
      <c r="B434" s="182"/>
      <c r="C434" s="182"/>
      <c r="D434" s="183"/>
      <c r="E434" s="180"/>
      <c r="F434" s="180"/>
    </row>
    <row r="435" spans="1:6" ht="15.75" customHeight="1">
      <c r="A435" s="183"/>
      <c r="B435" s="182"/>
      <c r="C435" s="182"/>
      <c r="D435" s="183"/>
      <c r="E435" s="180"/>
      <c r="F435" s="180"/>
    </row>
    <row r="436" spans="1:6" ht="15.75" customHeight="1">
      <c r="A436" s="183"/>
      <c r="B436" s="182"/>
      <c r="C436" s="182"/>
      <c r="D436" s="183"/>
      <c r="E436" s="180"/>
      <c r="F436" s="180"/>
    </row>
    <row r="437" spans="1:6" ht="15.75" customHeight="1">
      <c r="A437" s="183"/>
      <c r="B437" s="182"/>
      <c r="C437" s="182"/>
      <c r="D437" s="183"/>
      <c r="E437" s="180"/>
      <c r="F437" s="180"/>
    </row>
    <row r="438" spans="1:6" ht="15.75" customHeight="1">
      <c r="A438" s="183"/>
      <c r="B438" s="182"/>
      <c r="C438" s="182"/>
      <c r="D438" s="183"/>
      <c r="E438" s="180"/>
      <c r="F438" s="180"/>
    </row>
    <row r="439" spans="1:6" ht="15.75" customHeight="1">
      <c r="A439" s="183"/>
      <c r="B439" s="182"/>
      <c r="C439" s="182"/>
      <c r="D439" s="183"/>
      <c r="E439" s="180"/>
      <c r="F439" s="180"/>
    </row>
    <row r="440" spans="1:6" ht="15.75" customHeight="1">
      <c r="A440" s="183"/>
      <c r="B440" s="182"/>
      <c r="C440" s="182"/>
      <c r="D440" s="183"/>
      <c r="E440" s="180"/>
      <c r="F440" s="180"/>
    </row>
    <row r="441" spans="1:6" ht="15.75" customHeight="1">
      <c r="A441" s="183"/>
      <c r="B441" s="182"/>
      <c r="C441" s="182"/>
      <c r="D441" s="183"/>
      <c r="E441" s="180"/>
      <c r="F441" s="180"/>
    </row>
    <row r="442" spans="1:6" ht="15.75" customHeight="1">
      <c r="A442" s="183"/>
      <c r="B442" s="182"/>
      <c r="C442" s="182"/>
      <c r="D442" s="183"/>
      <c r="E442" s="180"/>
      <c r="F442" s="180"/>
    </row>
    <row r="443" spans="1:6" ht="15.75" customHeight="1">
      <c r="A443" s="183"/>
      <c r="B443" s="182"/>
      <c r="C443" s="182"/>
      <c r="D443" s="183"/>
      <c r="E443" s="180"/>
      <c r="F443" s="180"/>
    </row>
    <row r="444" spans="1:6" ht="15.75" customHeight="1">
      <c r="A444" s="183"/>
      <c r="B444" s="182"/>
      <c r="C444" s="182"/>
      <c r="D444" s="183"/>
      <c r="E444" s="180"/>
      <c r="F444" s="180"/>
    </row>
    <row r="445" spans="1:6" ht="15.75" customHeight="1">
      <c r="A445" s="183"/>
      <c r="B445" s="182"/>
      <c r="C445" s="182"/>
      <c r="D445" s="183"/>
      <c r="E445" s="180"/>
      <c r="F445" s="180"/>
    </row>
    <row r="446" spans="1:6" ht="15.75" customHeight="1">
      <c r="A446" s="183"/>
      <c r="B446" s="182"/>
      <c r="C446" s="182"/>
      <c r="D446" s="183"/>
      <c r="E446" s="180"/>
      <c r="F446" s="180"/>
    </row>
    <row r="447" spans="1:6" ht="15.75" customHeight="1">
      <c r="A447" s="183"/>
      <c r="B447" s="182"/>
      <c r="C447" s="182"/>
      <c r="D447" s="183"/>
      <c r="E447" s="180"/>
      <c r="F447" s="180"/>
    </row>
    <row r="448" spans="1:6" ht="15.75" customHeight="1">
      <c r="A448" s="183"/>
      <c r="B448" s="182"/>
      <c r="C448" s="182"/>
      <c r="D448" s="183"/>
      <c r="E448" s="180"/>
      <c r="F448" s="180"/>
    </row>
    <row r="449" spans="1:6" ht="15.75" customHeight="1">
      <c r="A449" s="183"/>
      <c r="B449" s="182"/>
      <c r="C449" s="182"/>
      <c r="D449" s="183"/>
      <c r="E449" s="180"/>
      <c r="F449" s="180"/>
    </row>
    <row r="450" spans="1:6" ht="15.75" customHeight="1">
      <c r="A450" s="183"/>
      <c r="B450" s="182"/>
      <c r="C450" s="182"/>
      <c r="D450" s="183"/>
      <c r="E450" s="180"/>
      <c r="F450" s="180"/>
    </row>
    <row r="451" spans="1:6" ht="15.75" customHeight="1">
      <c r="A451" s="183"/>
      <c r="B451" s="182"/>
      <c r="C451" s="182"/>
      <c r="D451" s="183"/>
      <c r="E451" s="180"/>
      <c r="F451" s="180"/>
    </row>
    <row r="452" spans="1:6" ht="15.75" customHeight="1">
      <c r="A452" s="183"/>
      <c r="B452" s="182"/>
      <c r="C452" s="182"/>
      <c r="D452" s="183"/>
      <c r="E452" s="180"/>
      <c r="F452" s="180"/>
    </row>
    <row r="453" spans="1:6" ht="15.75" customHeight="1">
      <c r="A453" s="183"/>
      <c r="B453" s="182"/>
      <c r="C453" s="182"/>
      <c r="D453" s="183"/>
      <c r="E453" s="180"/>
      <c r="F453" s="180"/>
    </row>
    <row r="454" spans="1:6" ht="15.75" customHeight="1">
      <c r="A454" s="183"/>
      <c r="B454" s="182"/>
      <c r="C454" s="182"/>
      <c r="D454" s="183"/>
      <c r="E454" s="180"/>
      <c r="F454" s="180"/>
    </row>
    <row r="455" spans="1:6" ht="15.75" customHeight="1">
      <c r="A455" s="183"/>
      <c r="B455" s="182"/>
      <c r="C455" s="182"/>
      <c r="D455" s="183"/>
      <c r="E455" s="180"/>
      <c r="F455" s="180"/>
    </row>
    <row r="456" spans="1:6" ht="15.75" customHeight="1">
      <c r="A456" s="183"/>
      <c r="B456" s="182"/>
      <c r="C456" s="182"/>
      <c r="D456" s="183"/>
      <c r="E456" s="180"/>
      <c r="F456" s="180"/>
    </row>
    <row r="457" spans="1:6" ht="15.75" customHeight="1">
      <c r="A457" s="183"/>
      <c r="B457" s="182"/>
      <c r="C457" s="182"/>
      <c r="D457" s="183"/>
      <c r="E457" s="180"/>
      <c r="F457" s="180"/>
    </row>
    <row r="458" spans="1:6" ht="15.75" customHeight="1">
      <c r="A458" s="183"/>
      <c r="B458" s="182"/>
      <c r="C458" s="182"/>
      <c r="D458" s="183"/>
      <c r="E458" s="180"/>
      <c r="F458" s="180"/>
    </row>
    <row r="459" spans="1:6" ht="15.75" customHeight="1">
      <c r="A459" s="183"/>
      <c r="B459" s="182"/>
      <c r="C459" s="182"/>
      <c r="D459" s="183"/>
      <c r="E459" s="180"/>
      <c r="F459" s="180"/>
    </row>
    <row r="460" spans="1:6" ht="15.75" customHeight="1">
      <c r="A460" s="183"/>
      <c r="B460" s="182"/>
      <c r="C460" s="182"/>
      <c r="D460" s="183"/>
      <c r="E460" s="180"/>
      <c r="F460" s="180"/>
    </row>
    <row r="461" spans="1:6" ht="15.75" customHeight="1">
      <c r="A461" s="183"/>
      <c r="B461" s="182"/>
      <c r="C461" s="182"/>
      <c r="D461" s="183"/>
      <c r="E461" s="180"/>
      <c r="F461" s="180"/>
    </row>
    <row r="462" spans="1:6" ht="15.75" customHeight="1">
      <c r="A462" s="183"/>
      <c r="B462" s="182"/>
      <c r="C462" s="182"/>
      <c r="D462" s="183"/>
      <c r="E462" s="180"/>
      <c r="F462" s="180"/>
    </row>
    <row r="463" spans="1:6" ht="15.75" customHeight="1">
      <c r="A463" s="183"/>
      <c r="B463" s="182"/>
      <c r="C463" s="182"/>
      <c r="D463" s="183"/>
      <c r="E463" s="180"/>
      <c r="F463" s="180"/>
    </row>
    <row r="464" spans="1:6" ht="15.75" customHeight="1">
      <c r="A464" s="183"/>
      <c r="B464" s="182"/>
      <c r="C464" s="182"/>
      <c r="D464" s="183"/>
      <c r="E464" s="180"/>
      <c r="F464" s="180"/>
    </row>
    <row r="465" spans="1:6" ht="15.75" customHeight="1">
      <c r="A465" s="183"/>
      <c r="B465" s="182"/>
      <c r="C465" s="182"/>
      <c r="D465" s="183"/>
      <c r="E465" s="180"/>
      <c r="F465" s="180"/>
    </row>
    <row r="466" spans="1:6" ht="15.75" customHeight="1">
      <c r="A466" s="183"/>
      <c r="B466" s="182"/>
      <c r="C466" s="182"/>
      <c r="D466" s="183"/>
      <c r="E466" s="180"/>
      <c r="F466" s="180"/>
    </row>
    <row r="467" spans="1:6" ht="15.75" customHeight="1">
      <c r="A467" s="183"/>
      <c r="B467" s="182"/>
      <c r="C467" s="182"/>
      <c r="D467" s="183"/>
      <c r="E467" s="180"/>
      <c r="F467" s="180"/>
    </row>
    <row r="468" spans="1:6" ht="15.75" customHeight="1">
      <c r="A468" s="183"/>
      <c r="B468" s="182"/>
      <c r="C468" s="182"/>
      <c r="D468" s="183"/>
      <c r="E468" s="180"/>
      <c r="F468" s="180"/>
    </row>
    <row r="469" spans="1:6" ht="15.75" customHeight="1">
      <c r="A469" s="183"/>
      <c r="B469" s="182"/>
      <c r="C469" s="182"/>
      <c r="D469" s="183"/>
      <c r="E469" s="180"/>
      <c r="F469" s="180"/>
    </row>
    <row r="470" spans="1:6" ht="15.75" customHeight="1">
      <c r="A470" s="183"/>
      <c r="B470" s="182"/>
      <c r="C470" s="182"/>
      <c r="D470" s="183"/>
      <c r="E470" s="180"/>
      <c r="F470" s="180"/>
    </row>
    <row r="471" spans="1:6" ht="15.75" customHeight="1">
      <c r="A471" s="183"/>
      <c r="B471" s="182"/>
      <c r="C471" s="182"/>
      <c r="D471" s="183"/>
      <c r="E471" s="180"/>
      <c r="F471" s="180"/>
    </row>
    <row r="472" spans="1:6" ht="15.75" customHeight="1">
      <c r="A472" s="183"/>
      <c r="B472" s="182"/>
      <c r="C472" s="182"/>
      <c r="D472" s="183"/>
      <c r="E472" s="180"/>
      <c r="F472" s="180"/>
    </row>
    <row r="473" spans="1:6" ht="15.75" customHeight="1">
      <c r="A473" s="183"/>
      <c r="B473" s="182"/>
      <c r="C473" s="182"/>
      <c r="D473" s="183"/>
      <c r="E473" s="180"/>
      <c r="F473" s="180"/>
    </row>
    <row r="474" spans="1:6" ht="15.75" customHeight="1">
      <c r="A474" s="183"/>
      <c r="B474" s="182"/>
      <c r="C474" s="182"/>
      <c r="D474" s="183"/>
      <c r="E474" s="180"/>
      <c r="F474" s="180"/>
    </row>
    <row r="475" spans="1:6" ht="15.75" customHeight="1">
      <c r="A475" s="183"/>
      <c r="B475" s="182"/>
      <c r="C475" s="182"/>
      <c r="D475" s="183"/>
      <c r="E475" s="180"/>
      <c r="F475" s="180"/>
    </row>
    <row r="476" spans="1:6" ht="15.75" customHeight="1">
      <c r="A476" s="183"/>
      <c r="B476" s="182"/>
      <c r="C476" s="182"/>
      <c r="D476" s="183"/>
      <c r="E476" s="180"/>
      <c r="F476" s="180"/>
    </row>
    <row r="477" spans="1:6" ht="15.75" customHeight="1">
      <c r="A477" s="183"/>
      <c r="B477" s="182"/>
      <c r="C477" s="182"/>
      <c r="D477" s="183"/>
      <c r="E477" s="180"/>
      <c r="F477" s="180"/>
    </row>
    <row r="478" spans="1:6" ht="15.75" customHeight="1">
      <c r="A478" s="183"/>
      <c r="B478" s="182"/>
      <c r="C478" s="182"/>
      <c r="D478" s="183"/>
      <c r="E478" s="180"/>
      <c r="F478" s="180"/>
    </row>
    <row r="479" spans="1:6" ht="15.75" customHeight="1">
      <c r="A479" s="183"/>
      <c r="B479" s="182"/>
      <c r="C479" s="182"/>
      <c r="D479" s="183"/>
      <c r="E479" s="180"/>
      <c r="F479" s="180"/>
    </row>
    <row r="480" spans="1:6" ht="15.75" customHeight="1">
      <c r="A480" s="183"/>
      <c r="B480" s="182"/>
      <c r="C480" s="182"/>
      <c r="D480" s="183"/>
      <c r="E480" s="180"/>
      <c r="F480" s="180"/>
    </row>
    <row r="481" spans="1:6" ht="15.75" customHeight="1">
      <c r="A481" s="183"/>
      <c r="B481" s="182"/>
      <c r="C481" s="182"/>
      <c r="D481" s="183"/>
      <c r="E481" s="180"/>
      <c r="F481" s="180"/>
    </row>
    <row r="482" spans="1:6" ht="15.75" customHeight="1">
      <c r="A482" s="183"/>
      <c r="B482" s="182"/>
      <c r="C482" s="182"/>
      <c r="D482" s="183"/>
      <c r="E482" s="180"/>
      <c r="F482" s="180"/>
    </row>
    <row r="483" spans="1:6" ht="15.75" customHeight="1">
      <c r="A483" s="183"/>
      <c r="B483" s="182"/>
      <c r="C483" s="182"/>
      <c r="D483" s="183"/>
      <c r="E483" s="180"/>
      <c r="F483" s="180"/>
    </row>
    <row r="484" spans="1:6" ht="15.75" customHeight="1">
      <c r="A484" s="183"/>
      <c r="B484" s="182"/>
      <c r="C484" s="182"/>
      <c r="D484" s="183"/>
      <c r="E484" s="180"/>
      <c r="F484" s="180"/>
    </row>
    <row r="485" spans="1:6" ht="15.75" customHeight="1">
      <c r="A485" s="183"/>
      <c r="B485" s="182"/>
      <c r="C485" s="182"/>
      <c r="D485" s="183"/>
      <c r="E485" s="180"/>
      <c r="F485" s="180"/>
    </row>
    <row r="486" spans="1:6" ht="15.75" customHeight="1">
      <c r="A486" s="183"/>
      <c r="B486" s="182"/>
      <c r="C486" s="182"/>
      <c r="D486" s="183"/>
      <c r="E486" s="180"/>
      <c r="F486" s="180"/>
    </row>
    <row r="487" spans="1:6" ht="15.75" customHeight="1">
      <c r="A487" s="183"/>
      <c r="B487" s="182"/>
      <c r="C487" s="182"/>
      <c r="D487" s="183"/>
      <c r="E487" s="180"/>
      <c r="F487" s="180"/>
    </row>
    <row r="488" spans="1:6" ht="15.75" customHeight="1">
      <c r="A488" s="183"/>
      <c r="B488" s="182"/>
      <c r="C488" s="182"/>
      <c r="D488" s="183"/>
      <c r="E488" s="180"/>
      <c r="F488" s="180"/>
    </row>
    <row r="489" spans="1:6" ht="15.75" customHeight="1">
      <c r="A489" s="183"/>
      <c r="B489" s="182"/>
      <c r="C489" s="182"/>
      <c r="D489" s="183"/>
      <c r="E489" s="180"/>
      <c r="F489" s="180"/>
    </row>
    <row r="490" spans="1:6" ht="15.75" customHeight="1">
      <c r="A490" s="183"/>
      <c r="B490" s="182"/>
      <c r="C490" s="182"/>
      <c r="D490" s="183"/>
      <c r="E490" s="180"/>
      <c r="F490" s="180"/>
    </row>
    <row r="491" spans="1:6" ht="15.75" customHeight="1">
      <c r="A491" s="183"/>
      <c r="B491" s="182"/>
      <c r="C491" s="182"/>
      <c r="D491" s="183"/>
      <c r="E491" s="180"/>
      <c r="F491" s="180"/>
    </row>
    <row r="492" spans="1:6" ht="15.75" customHeight="1">
      <c r="A492" s="183"/>
      <c r="B492" s="182"/>
      <c r="C492" s="182"/>
      <c r="D492" s="183"/>
      <c r="E492" s="180"/>
      <c r="F492" s="180"/>
    </row>
    <row r="493" spans="1:6" ht="15.75" customHeight="1">
      <c r="A493" s="183"/>
      <c r="B493" s="182"/>
      <c r="C493" s="182"/>
      <c r="D493" s="183"/>
      <c r="E493" s="180"/>
      <c r="F493" s="180"/>
    </row>
    <row r="494" spans="1:6" ht="15.75" customHeight="1">
      <c r="A494" s="183"/>
      <c r="B494" s="182"/>
      <c r="C494" s="182"/>
      <c r="D494" s="183"/>
      <c r="E494" s="180"/>
      <c r="F494" s="180"/>
    </row>
    <row r="495" spans="1:6" ht="15.75" customHeight="1">
      <c r="A495" s="183"/>
      <c r="B495" s="182"/>
      <c r="C495" s="182"/>
      <c r="D495" s="183"/>
      <c r="E495" s="180"/>
      <c r="F495" s="180"/>
    </row>
    <row r="496" spans="1:6" ht="15.75" customHeight="1">
      <c r="A496" s="183"/>
      <c r="B496" s="182"/>
      <c r="C496" s="182"/>
      <c r="D496" s="183"/>
      <c r="E496" s="180"/>
      <c r="F496" s="180"/>
    </row>
    <row r="497" spans="1:6" ht="15.75" customHeight="1">
      <c r="A497" s="183"/>
      <c r="B497" s="182"/>
      <c r="C497" s="182"/>
      <c r="D497" s="183"/>
      <c r="E497" s="180"/>
      <c r="F497" s="180"/>
    </row>
    <row r="498" spans="1:6" ht="15.75" customHeight="1">
      <c r="A498" s="183"/>
      <c r="B498" s="182"/>
      <c r="C498" s="182"/>
      <c r="D498" s="183"/>
      <c r="E498" s="180"/>
      <c r="F498" s="180"/>
    </row>
    <row r="499" spans="1:6" ht="15.75" customHeight="1">
      <c r="A499" s="183"/>
      <c r="B499" s="182"/>
      <c r="C499" s="182"/>
      <c r="D499" s="183"/>
      <c r="E499" s="180"/>
      <c r="F499" s="180"/>
    </row>
    <row r="500" spans="1:6" ht="15.75" customHeight="1">
      <c r="A500" s="183"/>
      <c r="B500" s="182"/>
      <c r="C500" s="182"/>
      <c r="D500" s="183"/>
      <c r="E500" s="180"/>
      <c r="F500" s="180"/>
    </row>
    <row r="501" spans="1:6" ht="15.75" customHeight="1">
      <c r="A501" s="183"/>
      <c r="B501" s="182"/>
      <c r="C501" s="182"/>
      <c r="D501" s="183"/>
      <c r="E501" s="180"/>
      <c r="F501" s="180"/>
    </row>
    <row r="502" spans="1:6" ht="15.75" customHeight="1">
      <c r="A502" s="183"/>
      <c r="B502" s="182"/>
      <c r="C502" s="182"/>
      <c r="D502" s="183"/>
      <c r="E502" s="180"/>
      <c r="F502" s="180"/>
    </row>
    <row r="503" spans="1:6" ht="15.75" customHeight="1">
      <c r="A503" s="183"/>
      <c r="B503" s="182"/>
      <c r="C503" s="182"/>
      <c r="D503" s="183"/>
      <c r="E503" s="180"/>
      <c r="F503" s="180"/>
    </row>
    <row r="504" spans="1:6" ht="15.75" customHeight="1">
      <c r="A504" s="183"/>
      <c r="B504" s="182"/>
      <c r="C504" s="182"/>
      <c r="D504" s="183"/>
      <c r="E504" s="180"/>
      <c r="F504" s="180"/>
    </row>
    <row r="505" spans="1:6" ht="15.75" customHeight="1">
      <c r="A505" s="183"/>
      <c r="B505" s="182"/>
      <c r="C505" s="182"/>
      <c r="D505" s="183"/>
      <c r="E505" s="180"/>
      <c r="F505" s="180"/>
    </row>
    <row r="506" spans="1:6" ht="15.75" customHeight="1">
      <c r="A506" s="183"/>
      <c r="B506" s="182"/>
      <c r="C506" s="182"/>
      <c r="D506" s="183"/>
      <c r="E506" s="180"/>
      <c r="F506" s="180"/>
    </row>
    <row r="507" spans="1:6" ht="15.75" customHeight="1">
      <c r="A507" s="183"/>
      <c r="B507" s="182"/>
      <c r="C507" s="182"/>
      <c r="D507" s="183"/>
      <c r="E507" s="180"/>
      <c r="F507" s="180"/>
    </row>
    <row r="508" spans="1:6" ht="15.75" customHeight="1">
      <c r="A508" s="183"/>
      <c r="B508" s="182"/>
      <c r="C508" s="182"/>
      <c r="D508" s="183"/>
      <c r="E508" s="180"/>
      <c r="F508" s="180"/>
    </row>
    <row r="509" spans="1:6" ht="15.75" customHeight="1">
      <c r="A509" s="183"/>
      <c r="B509" s="182"/>
      <c r="C509" s="182"/>
      <c r="D509" s="183"/>
      <c r="E509" s="180"/>
      <c r="F509" s="180"/>
    </row>
    <row r="510" spans="1:6" ht="15.75" customHeight="1">
      <c r="A510" s="183"/>
      <c r="B510" s="182"/>
      <c r="C510" s="182"/>
      <c r="D510" s="183"/>
      <c r="E510" s="180"/>
      <c r="F510" s="180"/>
    </row>
    <row r="511" spans="1:6" ht="15.75" customHeight="1">
      <c r="A511" s="183"/>
      <c r="B511" s="182"/>
      <c r="C511" s="182"/>
      <c r="D511" s="183"/>
      <c r="E511" s="180"/>
      <c r="F511" s="180"/>
    </row>
    <row r="512" spans="1:6" ht="15.75" customHeight="1">
      <c r="A512" s="183"/>
      <c r="B512" s="182"/>
      <c r="C512" s="182"/>
      <c r="D512" s="183"/>
      <c r="E512" s="180"/>
      <c r="F512" s="180"/>
    </row>
    <row r="513" spans="1:6" ht="15.75" customHeight="1">
      <c r="A513" s="183"/>
      <c r="B513" s="182"/>
      <c r="C513" s="182"/>
      <c r="D513" s="183"/>
      <c r="E513" s="180"/>
      <c r="F513" s="180"/>
    </row>
    <row r="514" spans="1:6" ht="15.75" customHeight="1">
      <c r="A514" s="183"/>
      <c r="B514" s="182"/>
      <c r="C514" s="182"/>
      <c r="D514" s="183"/>
      <c r="E514" s="180"/>
      <c r="F514" s="180"/>
    </row>
    <row r="515" spans="1:6" ht="15.75" customHeight="1">
      <c r="A515" s="183"/>
      <c r="B515" s="182"/>
      <c r="C515" s="182"/>
      <c r="D515" s="183"/>
      <c r="E515" s="180"/>
      <c r="F515" s="180"/>
    </row>
    <row r="516" spans="1:6" ht="15.75" customHeight="1">
      <c r="A516" s="183"/>
      <c r="B516" s="182"/>
      <c r="C516" s="182"/>
      <c r="D516" s="183"/>
      <c r="E516" s="180"/>
      <c r="F516" s="180"/>
    </row>
    <row r="517" spans="1:6" ht="15.75" customHeight="1">
      <c r="A517" s="183"/>
      <c r="B517" s="182"/>
      <c r="C517" s="182"/>
      <c r="D517" s="183"/>
      <c r="E517" s="180"/>
      <c r="F517" s="180"/>
    </row>
    <row r="518" spans="1:6" ht="15.75" customHeight="1">
      <c r="A518" s="183"/>
      <c r="B518" s="182"/>
      <c r="C518" s="182"/>
      <c r="D518" s="183"/>
      <c r="E518" s="180"/>
      <c r="F518" s="180"/>
    </row>
    <row r="519" spans="1:6" ht="15.75" customHeight="1">
      <c r="A519" s="183"/>
      <c r="B519" s="182"/>
      <c r="C519" s="182"/>
      <c r="D519" s="183"/>
      <c r="E519" s="180"/>
      <c r="F519" s="180"/>
    </row>
    <row r="520" spans="1:6" ht="15.75" customHeight="1">
      <c r="A520" s="183"/>
      <c r="B520" s="182"/>
      <c r="C520" s="182"/>
      <c r="D520" s="183"/>
      <c r="E520" s="180"/>
      <c r="F520" s="180"/>
    </row>
    <row r="521" spans="1:6" ht="15.75" customHeight="1">
      <c r="A521" s="183"/>
      <c r="B521" s="182"/>
      <c r="C521" s="182"/>
      <c r="D521" s="183"/>
      <c r="E521" s="180"/>
      <c r="F521" s="180"/>
    </row>
    <row r="522" spans="1:6" ht="15.75" customHeight="1">
      <c r="A522" s="183"/>
      <c r="B522" s="182"/>
      <c r="C522" s="182"/>
      <c r="D522" s="183"/>
      <c r="E522" s="180"/>
      <c r="F522" s="180"/>
    </row>
    <row r="523" spans="1:6" ht="15.75" customHeight="1">
      <c r="A523" s="183"/>
      <c r="B523" s="182"/>
      <c r="C523" s="182"/>
      <c r="D523" s="183"/>
      <c r="E523" s="180"/>
      <c r="F523" s="180"/>
    </row>
    <row r="524" spans="1:6" ht="15.75" customHeight="1">
      <c r="A524" s="183"/>
      <c r="B524" s="182"/>
      <c r="C524" s="182"/>
      <c r="D524" s="183"/>
      <c r="E524" s="180"/>
      <c r="F524" s="180"/>
    </row>
    <row r="525" spans="1:6" ht="15.75" customHeight="1">
      <c r="A525" s="183"/>
      <c r="B525" s="182"/>
      <c r="C525" s="182"/>
      <c r="D525" s="183"/>
      <c r="E525" s="180"/>
      <c r="F525" s="180"/>
    </row>
    <row r="526" spans="1:6" ht="15.75" customHeight="1">
      <c r="A526" s="183"/>
      <c r="B526" s="182"/>
      <c r="C526" s="182"/>
      <c r="D526" s="183"/>
      <c r="E526" s="180"/>
      <c r="F526" s="180"/>
    </row>
    <row r="527" spans="1:6" ht="15.75" customHeight="1">
      <c r="A527" s="183"/>
      <c r="B527" s="182"/>
      <c r="C527" s="182"/>
      <c r="D527" s="183"/>
      <c r="E527" s="180"/>
      <c r="F527" s="180"/>
    </row>
    <row r="528" spans="1:6" ht="15.75" customHeight="1">
      <c r="A528" s="183"/>
      <c r="B528" s="182"/>
      <c r="C528" s="182"/>
      <c r="D528" s="183"/>
      <c r="E528" s="180"/>
      <c r="F528" s="180"/>
    </row>
    <row r="529" spans="1:6" ht="15.75" customHeight="1">
      <c r="A529" s="183"/>
      <c r="B529" s="182"/>
      <c r="C529" s="182"/>
      <c r="D529" s="183"/>
      <c r="E529" s="180"/>
      <c r="F529" s="180"/>
    </row>
    <row r="530" spans="1:6" ht="15.75" customHeight="1">
      <c r="A530" s="183"/>
      <c r="B530" s="182"/>
      <c r="C530" s="182"/>
      <c r="D530" s="183"/>
      <c r="E530" s="180"/>
      <c r="F530" s="180"/>
    </row>
    <row r="531" spans="1:6" ht="15.75" customHeight="1">
      <c r="A531" s="183"/>
      <c r="B531" s="182"/>
      <c r="C531" s="182"/>
      <c r="D531" s="183"/>
      <c r="E531" s="180"/>
      <c r="F531" s="180"/>
    </row>
    <row r="532" spans="1:6" ht="15.75" customHeight="1">
      <c r="A532" s="183"/>
      <c r="B532" s="182"/>
      <c r="C532" s="182"/>
      <c r="D532" s="183"/>
      <c r="E532" s="180"/>
      <c r="F532" s="180"/>
    </row>
    <row r="533" spans="1:6" ht="15.75" customHeight="1">
      <c r="A533" s="183"/>
      <c r="B533" s="182"/>
      <c r="C533" s="182"/>
      <c r="D533" s="183"/>
      <c r="E533" s="180"/>
      <c r="F533" s="180"/>
    </row>
    <row r="534" spans="1:6" ht="15.75" customHeight="1">
      <c r="A534" s="183"/>
      <c r="B534" s="182"/>
      <c r="C534" s="182"/>
      <c r="D534" s="183"/>
      <c r="E534" s="180"/>
      <c r="F534" s="180"/>
    </row>
    <row r="535" spans="1:6" ht="15.75" customHeight="1">
      <c r="A535" s="183"/>
      <c r="B535" s="182"/>
      <c r="C535" s="182"/>
      <c r="D535" s="183"/>
      <c r="E535" s="180"/>
      <c r="F535" s="180"/>
    </row>
    <row r="536" spans="1:6" ht="15.75" customHeight="1">
      <c r="A536" s="183"/>
      <c r="B536" s="182"/>
      <c r="C536" s="182"/>
      <c r="D536" s="183"/>
      <c r="E536" s="180"/>
      <c r="F536" s="180"/>
    </row>
    <row r="537" spans="1:6" ht="15.75" customHeight="1">
      <c r="A537" s="183"/>
      <c r="B537" s="182"/>
      <c r="C537" s="182"/>
      <c r="D537" s="183"/>
      <c r="E537" s="180"/>
      <c r="F537" s="180"/>
    </row>
    <row r="538" spans="1:6" ht="15.75" customHeight="1">
      <c r="A538" s="183"/>
      <c r="B538" s="182"/>
      <c r="C538" s="182"/>
      <c r="D538" s="183"/>
      <c r="E538" s="180"/>
      <c r="F538" s="180"/>
    </row>
    <row r="539" spans="1:6" ht="15.75" customHeight="1">
      <c r="A539" s="183"/>
      <c r="B539" s="182"/>
      <c r="C539" s="182"/>
      <c r="D539" s="183"/>
      <c r="E539" s="180"/>
      <c r="F539" s="180"/>
    </row>
    <row r="540" spans="1:6" ht="15.75" customHeight="1">
      <c r="A540" s="183"/>
      <c r="B540" s="182"/>
      <c r="C540" s="182"/>
      <c r="D540" s="183"/>
      <c r="E540" s="180"/>
      <c r="F540" s="180"/>
    </row>
    <row r="541" spans="1:6" ht="15.75" customHeight="1">
      <c r="A541" s="183"/>
      <c r="B541" s="182"/>
      <c r="C541" s="182"/>
      <c r="D541" s="183"/>
      <c r="E541" s="180"/>
      <c r="F541" s="180"/>
    </row>
    <row r="542" spans="1:6" ht="15.75" customHeight="1">
      <c r="A542" s="183"/>
      <c r="B542" s="182"/>
      <c r="C542" s="182"/>
      <c r="D542" s="183"/>
      <c r="E542" s="180"/>
      <c r="F542" s="180"/>
    </row>
    <row r="543" spans="1:6" ht="15.75" customHeight="1">
      <c r="A543" s="183"/>
      <c r="B543" s="182"/>
      <c r="C543" s="182"/>
      <c r="D543" s="183"/>
      <c r="E543" s="180"/>
      <c r="F543" s="180"/>
    </row>
    <row r="544" spans="1:6" ht="15.75" customHeight="1">
      <c r="A544" s="183"/>
      <c r="B544" s="182"/>
      <c r="C544" s="182"/>
      <c r="D544" s="183"/>
      <c r="E544" s="180"/>
      <c r="F544" s="180"/>
    </row>
    <row r="545" spans="1:6" ht="15.75" customHeight="1">
      <c r="A545" s="183"/>
      <c r="B545" s="182"/>
      <c r="C545" s="182"/>
      <c r="D545" s="183"/>
      <c r="E545" s="180"/>
      <c r="F545" s="180"/>
    </row>
    <row r="546" spans="1:6" ht="15.75" customHeight="1">
      <c r="A546" s="183"/>
      <c r="B546" s="182"/>
      <c r="C546" s="182"/>
      <c r="D546" s="183"/>
      <c r="E546" s="180"/>
      <c r="F546" s="180"/>
    </row>
    <row r="547" spans="1:6" ht="15.75" customHeight="1">
      <c r="A547" s="183"/>
      <c r="B547" s="182"/>
      <c r="C547" s="182"/>
      <c r="D547" s="183"/>
      <c r="E547" s="180"/>
      <c r="F547" s="180"/>
    </row>
    <row r="548" spans="1:6" ht="15.75" customHeight="1">
      <c r="A548" s="183"/>
      <c r="B548" s="182"/>
      <c r="C548" s="182"/>
      <c r="D548" s="183"/>
      <c r="E548" s="180"/>
      <c r="F548" s="180"/>
    </row>
    <row r="549" spans="1:6" ht="15.75" customHeight="1">
      <c r="A549" s="183"/>
      <c r="B549" s="182"/>
      <c r="C549" s="182"/>
      <c r="D549" s="183"/>
      <c r="E549" s="180"/>
      <c r="F549" s="180"/>
    </row>
    <row r="550" spans="1:6" ht="15.75" customHeight="1">
      <c r="A550" s="183"/>
      <c r="B550" s="182"/>
      <c r="C550" s="182"/>
      <c r="D550" s="183"/>
      <c r="E550" s="180"/>
      <c r="F550" s="180"/>
    </row>
    <row r="551" spans="1:6" ht="15.75" customHeight="1">
      <c r="A551" s="183"/>
      <c r="B551" s="182"/>
      <c r="C551" s="182"/>
      <c r="D551" s="183"/>
      <c r="E551" s="180"/>
      <c r="F551" s="180"/>
    </row>
    <row r="552" spans="1:6" ht="15.75" customHeight="1">
      <c r="A552" s="183"/>
      <c r="B552" s="182"/>
      <c r="C552" s="182"/>
      <c r="D552" s="183"/>
      <c r="E552" s="180"/>
      <c r="F552" s="180"/>
    </row>
    <row r="553" spans="1:6" ht="15.75" customHeight="1">
      <c r="A553" s="183"/>
      <c r="B553" s="182"/>
      <c r="C553" s="182"/>
      <c r="D553" s="183"/>
      <c r="E553" s="180"/>
      <c r="F553" s="180"/>
    </row>
    <row r="554" spans="1:6" ht="15.75" customHeight="1">
      <c r="A554" s="183"/>
      <c r="B554" s="182"/>
      <c r="C554" s="182"/>
      <c r="D554" s="183"/>
      <c r="E554" s="180"/>
      <c r="F554" s="180"/>
    </row>
    <row r="555" spans="1:6" ht="15.75" customHeight="1">
      <c r="A555" s="183"/>
      <c r="B555" s="182"/>
      <c r="C555" s="182"/>
      <c r="D555" s="183"/>
      <c r="E555" s="180"/>
      <c r="F555" s="180"/>
    </row>
    <row r="556" spans="1:6" ht="15.75" customHeight="1">
      <c r="A556" s="183"/>
      <c r="B556" s="182"/>
      <c r="C556" s="182"/>
      <c r="D556" s="183"/>
      <c r="E556" s="180"/>
      <c r="F556" s="180"/>
    </row>
    <row r="557" spans="1:6" ht="15.75" customHeight="1">
      <c r="A557" s="183"/>
      <c r="B557" s="182"/>
      <c r="C557" s="182"/>
      <c r="D557" s="183"/>
      <c r="E557" s="180"/>
      <c r="F557" s="180"/>
    </row>
    <row r="558" spans="1:6" ht="15.75" customHeight="1">
      <c r="A558" s="183"/>
      <c r="B558" s="182"/>
      <c r="C558" s="182"/>
      <c r="D558" s="183"/>
      <c r="E558" s="180"/>
      <c r="F558" s="180"/>
    </row>
    <row r="559" spans="1:6" ht="15.75" customHeight="1">
      <c r="A559" s="183"/>
      <c r="B559" s="182"/>
      <c r="C559" s="182"/>
      <c r="D559" s="183"/>
      <c r="E559" s="180"/>
      <c r="F559" s="180"/>
    </row>
    <row r="560" spans="1:6" ht="15.75" customHeight="1">
      <c r="A560" s="183"/>
      <c r="B560" s="182"/>
      <c r="C560" s="182"/>
      <c r="D560" s="183"/>
      <c r="E560" s="180"/>
      <c r="F560" s="180"/>
    </row>
    <row r="561" spans="1:6" ht="15.75" customHeight="1">
      <c r="A561" s="183"/>
      <c r="B561" s="182"/>
      <c r="C561" s="182"/>
      <c r="D561" s="183"/>
      <c r="E561" s="180"/>
      <c r="F561" s="180"/>
    </row>
    <row r="562" spans="1:6" ht="15.75" customHeight="1">
      <c r="A562" s="183"/>
      <c r="B562" s="182"/>
      <c r="C562" s="182"/>
      <c r="D562" s="183"/>
      <c r="E562" s="180"/>
      <c r="F562" s="180"/>
    </row>
    <row r="563" spans="1:6" ht="15.75" customHeight="1">
      <c r="A563" s="183"/>
      <c r="B563" s="182"/>
      <c r="C563" s="182"/>
      <c r="D563" s="183"/>
      <c r="E563" s="180"/>
      <c r="F563" s="180"/>
    </row>
    <row r="564" spans="1:6" ht="15.75" customHeight="1">
      <c r="A564" s="183"/>
      <c r="B564" s="182"/>
      <c r="C564" s="182"/>
      <c r="D564" s="183"/>
      <c r="E564" s="180"/>
      <c r="F564" s="180"/>
    </row>
    <row r="565" spans="1:6" ht="15.75" customHeight="1">
      <c r="A565" s="183"/>
      <c r="B565" s="182"/>
      <c r="C565" s="182"/>
      <c r="D565" s="183"/>
      <c r="E565" s="180"/>
      <c r="F565" s="180"/>
    </row>
    <row r="566" spans="1:6" ht="15.75" customHeight="1">
      <c r="A566" s="183"/>
      <c r="B566" s="182"/>
      <c r="C566" s="182"/>
      <c r="D566" s="183"/>
      <c r="E566" s="180"/>
      <c r="F566" s="180"/>
    </row>
    <row r="567" spans="1:6" ht="15.75" customHeight="1">
      <c r="A567" s="183"/>
      <c r="B567" s="182"/>
      <c r="C567" s="182"/>
      <c r="D567" s="183"/>
      <c r="E567" s="180"/>
      <c r="F567" s="180"/>
    </row>
    <row r="568" spans="1:6" ht="15.75" customHeight="1">
      <c r="A568" s="183"/>
      <c r="B568" s="182"/>
      <c r="C568" s="182"/>
      <c r="D568" s="183"/>
      <c r="E568" s="180"/>
      <c r="F568" s="180"/>
    </row>
    <row r="569" spans="1:6" ht="15.75" customHeight="1">
      <c r="A569" s="183"/>
      <c r="B569" s="182"/>
      <c r="C569" s="182"/>
      <c r="D569" s="183"/>
      <c r="E569" s="180"/>
      <c r="F569" s="180"/>
    </row>
    <row r="570" spans="1:6" ht="15.75" customHeight="1">
      <c r="A570" s="183"/>
      <c r="B570" s="182"/>
      <c r="C570" s="182"/>
      <c r="D570" s="183"/>
      <c r="E570" s="180"/>
      <c r="F570" s="180"/>
    </row>
    <row r="571" spans="1:6" ht="15.75" customHeight="1">
      <c r="A571" s="183"/>
      <c r="B571" s="182"/>
      <c r="C571" s="182"/>
      <c r="D571" s="183"/>
      <c r="E571" s="180"/>
      <c r="F571" s="180"/>
    </row>
    <row r="572" spans="1:6" ht="15.75" customHeight="1">
      <c r="A572" s="183"/>
      <c r="B572" s="182"/>
      <c r="C572" s="182"/>
      <c r="D572" s="183"/>
      <c r="E572" s="180"/>
      <c r="F572" s="180"/>
    </row>
    <row r="573" spans="1:6" ht="15.75" customHeight="1">
      <c r="A573" s="183"/>
      <c r="B573" s="182"/>
      <c r="C573" s="182"/>
      <c r="D573" s="183"/>
      <c r="E573" s="180"/>
      <c r="F573" s="180"/>
    </row>
    <row r="574" spans="1:6" ht="15.75" customHeight="1">
      <c r="A574" s="183"/>
      <c r="B574" s="182"/>
      <c r="C574" s="182"/>
      <c r="D574" s="183"/>
      <c r="E574" s="180"/>
      <c r="F574" s="180"/>
    </row>
    <row r="575" spans="1:6" ht="15.75" customHeight="1">
      <c r="A575" s="183"/>
      <c r="B575" s="182"/>
      <c r="C575" s="182"/>
      <c r="D575" s="183"/>
      <c r="E575" s="180"/>
      <c r="F575" s="180"/>
    </row>
    <row r="576" spans="1:6" ht="15.75" customHeight="1">
      <c r="A576" s="183"/>
      <c r="B576" s="182"/>
      <c r="C576" s="182"/>
      <c r="D576" s="183"/>
      <c r="E576" s="180"/>
      <c r="F576" s="180"/>
    </row>
    <row r="577" spans="1:6" ht="15.75" customHeight="1">
      <c r="A577" s="183"/>
      <c r="B577" s="182"/>
      <c r="C577" s="182"/>
      <c r="D577" s="183"/>
      <c r="E577" s="180"/>
      <c r="F577" s="180"/>
    </row>
    <row r="578" spans="1:6" ht="15.75" customHeight="1">
      <c r="A578" s="183"/>
      <c r="B578" s="182"/>
      <c r="C578" s="182"/>
      <c r="D578" s="183"/>
      <c r="E578" s="180"/>
      <c r="F578" s="180"/>
    </row>
    <row r="579" spans="1:6" ht="15.75" customHeight="1">
      <c r="A579" s="183"/>
      <c r="B579" s="182"/>
      <c r="C579" s="182"/>
      <c r="D579" s="183"/>
      <c r="E579" s="180"/>
      <c r="F579" s="180"/>
    </row>
    <row r="580" spans="1:6" ht="15.75" customHeight="1">
      <c r="A580" s="183"/>
      <c r="B580" s="182"/>
      <c r="C580" s="182"/>
      <c r="D580" s="183"/>
      <c r="E580" s="180"/>
      <c r="F580" s="180"/>
    </row>
    <row r="581" spans="1:6" ht="15.75" customHeight="1">
      <c r="A581" s="183"/>
      <c r="B581" s="182"/>
      <c r="C581" s="182"/>
      <c r="D581" s="183"/>
      <c r="E581" s="180"/>
      <c r="F581" s="180"/>
    </row>
    <row r="582" spans="1:6" ht="15.75" customHeight="1">
      <c r="A582" s="183"/>
      <c r="B582" s="182"/>
      <c r="C582" s="182"/>
      <c r="D582" s="183"/>
      <c r="E582" s="180"/>
      <c r="F582" s="180"/>
    </row>
    <row r="583" spans="1:6" ht="15.75" customHeight="1">
      <c r="A583" s="183"/>
      <c r="B583" s="182"/>
      <c r="C583" s="182"/>
      <c r="D583" s="183"/>
      <c r="E583" s="180"/>
      <c r="F583" s="180"/>
    </row>
    <row r="584" spans="1:6" ht="15.75" customHeight="1">
      <c r="A584" s="183"/>
      <c r="B584" s="182"/>
      <c r="C584" s="182"/>
      <c r="D584" s="183"/>
      <c r="E584" s="180"/>
      <c r="F584" s="180"/>
    </row>
    <row r="585" spans="1:6" ht="15.75" customHeight="1">
      <c r="A585" s="183"/>
      <c r="B585" s="182"/>
      <c r="C585" s="182"/>
      <c r="D585" s="183"/>
      <c r="E585" s="180"/>
      <c r="F585" s="180"/>
    </row>
    <row r="586" spans="1:6" ht="15.75" customHeight="1">
      <c r="A586" s="183"/>
      <c r="B586" s="182"/>
      <c r="C586" s="182"/>
      <c r="D586" s="183"/>
      <c r="E586" s="180"/>
      <c r="F586" s="180"/>
    </row>
    <row r="587" spans="1:6" ht="15.75" customHeight="1">
      <c r="A587" s="183"/>
      <c r="B587" s="182"/>
      <c r="C587" s="182"/>
      <c r="D587" s="183"/>
      <c r="E587" s="180"/>
      <c r="F587" s="180"/>
    </row>
    <row r="588" spans="1:6" ht="15.75" customHeight="1">
      <c r="A588" s="183"/>
      <c r="B588" s="182"/>
      <c r="C588" s="182"/>
      <c r="D588" s="183"/>
      <c r="E588" s="180"/>
      <c r="F588" s="180"/>
    </row>
    <row r="589" spans="1:6" ht="15.75" customHeight="1">
      <c r="A589" s="183"/>
      <c r="B589" s="182"/>
      <c r="C589" s="182"/>
      <c r="D589" s="183"/>
      <c r="E589" s="180"/>
      <c r="F589" s="180"/>
    </row>
    <row r="590" spans="1:6" ht="15.75" customHeight="1">
      <c r="A590" s="183"/>
      <c r="B590" s="182"/>
      <c r="C590" s="182"/>
      <c r="D590" s="183"/>
      <c r="E590" s="180"/>
      <c r="F590" s="180"/>
    </row>
    <row r="591" spans="1:6" ht="15.75" customHeight="1">
      <c r="A591" s="183"/>
      <c r="B591" s="182"/>
      <c r="C591" s="182"/>
      <c r="D591" s="183"/>
      <c r="E591" s="180"/>
      <c r="F591" s="180"/>
    </row>
    <row r="592" spans="1:6" ht="15.75" customHeight="1">
      <c r="A592" s="183"/>
      <c r="B592" s="182"/>
      <c r="C592" s="182"/>
      <c r="D592" s="183"/>
      <c r="E592" s="180"/>
      <c r="F592" s="180"/>
    </row>
    <row r="593" spans="1:6" ht="15.75" customHeight="1">
      <c r="A593" s="183"/>
      <c r="B593" s="182"/>
      <c r="C593" s="182"/>
      <c r="D593" s="183"/>
      <c r="E593" s="180"/>
      <c r="F593" s="180"/>
    </row>
    <row r="594" spans="1:6" ht="15.75" customHeight="1">
      <c r="A594" s="183"/>
      <c r="B594" s="182"/>
      <c r="C594" s="182"/>
      <c r="D594" s="183"/>
      <c r="E594" s="180"/>
      <c r="F594" s="180"/>
    </row>
    <row r="595" spans="1:6" ht="15.75" customHeight="1">
      <c r="A595" s="183"/>
      <c r="B595" s="182"/>
      <c r="C595" s="182"/>
      <c r="D595" s="183"/>
      <c r="E595" s="180"/>
      <c r="F595" s="180"/>
    </row>
    <row r="596" spans="1:6" ht="15.75" customHeight="1">
      <c r="A596" s="183"/>
      <c r="B596" s="182"/>
      <c r="C596" s="182"/>
      <c r="D596" s="183"/>
      <c r="E596" s="180"/>
      <c r="F596" s="180"/>
    </row>
    <row r="597" spans="1:6" ht="15.75" customHeight="1">
      <c r="A597" s="183"/>
      <c r="B597" s="182"/>
      <c r="C597" s="182"/>
      <c r="D597" s="183"/>
      <c r="E597" s="180"/>
      <c r="F597" s="180"/>
    </row>
    <row r="598" spans="1:6" ht="15.75" customHeight="1">
      <c r="A598" s="183"/>
      <c r="B598" s="182"/>
      <c r="C598" s="182"/>
      <c r="D598" s="183"/>
      <c r="E598" s="180"/>
      <c r="F598" s="180"/>
    </row>
    <row r="599" spans="1:6" ht="15.75" customHeight="1">
      <c r="A599" s="183"/>
      <c r="B599" s="182"/>
      <c r="C599" s="182"/>
      <c r="D599" s="183"/>
      <c r="E599" s="180"/>
      <c r="F599" s="180"/>
    </row>
    <row r="600" spans="1:6" ht="15.75" customHeight="1">
      <c r="A600" s="183"/>
      <c r="B600" s="182"/>
      <c r="C600" s="182"/>
      <c r="D600" s="183"/>
      <c r="E600" s="180"/>
      <c r="F600" s="180"/>
    </row>
    <row r="601" spans="1:6" ht="15.75" customHeight="1">
      <c r="A601" s="183"/>
      <c r="B601" s="182"/>
      <c r="C601" s="182"/>
      <c r="D601" s="183"/>
      <c r="E601" s="180"/>
      <c r="F601" s="180"/>
    </row>
    <row r="602" spans="1:6" ht="15.75" customHeight="1">
      <c r="A602" s="183"/>
      <c r="B602" s="182"/>
      <c r="C602" s="182"/>
      <c r="D602" s="183"/>
      <c r="E602" s="180"/>
      <c r="F602" s="180"/>
    </row>
    <row r="603" spans="1:6" ht="15.75" customHeight="1">
      <c r="A603" s="183"/>
      <c r="B603" s="182"/>
      <c r="C603" s="182"/>
      <c r="D603" s="183"/>
      <c r="E603" s="180"/>
      <c r="F603" s="180"/>
    </row>
    <row r="604" spans="1:6" ht="15.75" customHeight="1">
      <c r="A604" s="183"/>
      <c r="B604" s="182"/>
      <c r="C604" s="182"/>
      <c r="D604" s="183"/>
      <c r="E604" s="180"/>
      <c r="F604" s="180"/>
    </row>
    <row r="605" spans="1:6" ht="15.75" customHeight="1">
      <c r="A605" s="183"/>
      <c r="B605" s="182"/>
      <c r="C605" s="182"/>
      <c r="D605" s="183"/>
      <c r="E605" s="180"/>
      <c r="F605" s="180"/>
    </row>
    <row r="606" spans="1:6" ht="15.75" customHeight="1">
      <c r="A606" s="183"/>
      <c r="B606" s="182"/>
      <c r="C606" s="182"/>
      <c r="D606" s="183"/>
      <c r="E606" s="180"/>
      <c r="F606" s="180"/>
    </row>
    <row r="607" spans="1:6" ht="15.75" customHeight="1">
      <c r="A607" s="183"/>
      <c r="B607" s="182"/>
      <c r="C607" s="182"/>
      <c r="D607" s="183"/>
      <c r="E607" s="180"/>
      <c r="F607" s="180"/>
    </row>
    <row r="608" spans="1:6" ht="15.75" customHeight="1">
      <c r="A608" s="183"/>
      <c r="B608" s="182"/>
      <c r="C608" s="182"/>
      <c r="D608" s="183"/>
      <c r="E608" s="180"/>
      <c r="F608" s="180"/>
    </row>
    <row r="609" spans="1:6" ht="15.75" customHeight="1">
      <c r="A609" s="183"/>
      <c r="B609" s="182"/>
      <c r="C609" s="182"/>
      <c r="D609" s="183"/>
      <c r="E609" s="180"/>
      <c r="F609" s="180"/>
    </row>
    <row r="610" spans="1:6" ht="15.75" customHeight="1">
      <c r="A610" s="183"/>
      <c r="B610" s="182"/>
      <c r="C610" s="182"/>
      <c r="D610" s="183"/>
      <c r="E610" s="180"/>
      <c r="F610" s="180"/>
    </row>
    <row r="611" spans="1:6" ht="15.75" customHeight="1">
      <c r="A611" s="183"/>
      <c r="B611" s="182"/>
      <c r="C611" s="182"/>
      <c r="D611" s="183"/>
      <c r="E611" s="180"/>
      <c r="F611" s="180"/>
    </row>
    <row r="612" spans="1:6" ht="15.75" customHeight="1">
      <c r="A612" s="183"/>
      <c r="B612" s="182"/>
      <c r="C612" s="182"/>
      <c r="D612" s="183"/>
      <c r="E612" s="180"/>
      <c r="F612" s="180"/>
    </row>
    <row r="613" spans="1:6" ht="15.75" customHeight="1">
      <c r="A613" s="183"/>
      <c r="B613" s="182"/>
      <c r="C613" s="182"/>
      <c r="D613" s="183"/>
      <c r="E613" s="180"/>
      <c r="F613" s="180"/>
    </row>
    <row r="614" spans="1:6" ht="15.75" customHeight="1">
      <c r="A614" s="183"/>
      <c r="B614" s="182"/>
      <c r="C614" s="182"/>
      <c r="D614" s="183"/>
      <c r="E614" s="180"/>
      <c r="F614" s="180"/>
    </row>
    <row r="615" spans="1:6" ht="15.75" customHeight="1">
      <c r="A615" s="183"/>
      <c r="B615" s="182"/>
      <c r="C615" s="182"/>
      <c r="D615" s="183"/>
      <c r="E615" s="180"/>
      <c r="F615" s="180"/>
    </row>
    <row r="616" spans="1:6" ht="15.75" customHeight="1">
      <c r="A616" s="183"/>
      <c r="B616" s="182"/>
      <c r="C616" s="182"/>
      <c r="D616" s="183"/>
      <c r="E616" s="180"/>
      <c r="F616" s="180"/>
    </row>
    <row r="617" spans="1:6" ht="15.75" customHeight="1">
      <c r="A617" s="183"/>
      <c r="B617" s="182"/>
      <c r="C617" s="182"/>
      <c r="D617" s="183"/>
      <c r="E617" s="180"/>
      <c r="F617" s="180"/>
    </row>
    <row r="618" spans="1:6" ht="15.75" customHeight="1">
      <c r="A618" s="183"/>
      <c r="B618" s="182"/>
      <c r="C618" s="182"/>
      <c r="D618" s="183"/>
      <c r="E618" s="180"/>
      <c r="F618" s="180"/>
    </row>
    <row r="619" spans="1:6" ht="15.75" customHeight="1">
      <c r="A619" s="183"/>
      <c r="B619" s="182"/>
      <c r="C619" s="182"/>
      <c r="D619" s="183"/>
      <c r="E619" s="180"/>
      <c r="F619" s="180"/>
    </row>
    <row r="620" spans="1:6" ht="15.75" customHeight="1">
      <c r="A620" s="183"/>
      <c r="B620" s="182"/>
      <c r="C620" s="182"/>
      <c r="D620" s="183"/>
      <c r="E620" s="180"/>
      <c r="F620" s="180"/>
    </row>
    <row r="621" spans="1:6" ht="15.75" customHeight="1">
      <c r="A621" s="183"/>
      <c r="B621" s="182"/>
      <c r="C621" s="182"/>
      <c r="D621" s="183"/>
      <c r="E621" s="180"/>
      <c r="F621" s="180"/>
    </row>
    <row r="622" spans="1:6" ht="15.75" customHeight="1">
      <c r="A622" s="183"/>
      <c r="B622" s="182"/>
      <c r="C622" s="182"/>
      <c r="D622" s="183"/>
      <c r="E622" s="180"/>
      <c r="F622" s="180"/>
    </row>
    <row r="623" spans="1:6" ht="15.75" customHeight="1">
      <c r="A623" s="183"/>
      <c r="B623" s="182"/>
      <c r="C623" s="182"/>
      <c r="D623" s="183"/>
      <c r="E623" s="180"/>
      <c r="F623" s="180"/>
    </row>
    <row r="624" spans="1:6" ht="15.75" customHeight="1">
      <c r="A624" s="183"/>
      <c r="B624" s="182"/>
      <c r="C624" s="182"/>
      <c r="D624" s="183"/>
      <c r="E624" s="180"/>
      <c r="F624" s="180"/>
    </row>
    <row r="625" spans="1:6" ht="15.75" customHeight="1">
      <c r="A625" s="183"/>
      <c r="B625" s="182"/>
      <c r="C625" s="182"/>
      <c r="D625" s="183"/>
      <c r="E625" s="180"/>
      <c r="F625" s="180"/>
    </row>
    <row r="626" spans="1:6" ht="15.75" customHeight="1">
      <c r="A626" s="183"/>
      <c r="B626" s="182"/>
      <c r="C626" s="182"/>
      <c r="D626" s="183"/>
      <c r="E626" s="180"/>
      <c r="F626" s="180"/>
    </row>
    <row r="627" spans="1:6" ht="15.75" customHeight="1">
      <c r="A627" s="183"/>
      <c r="B627" s="182"/>
      <c r="C627" s="182"/>
      <c r="D627" s="183"/>
      <c r="E627" s="180"/>
      <c r="F627" s="180"/>
    </row>
    <row r="628" spans="1:6" ht="15.75" customHeight="1">
      <c r="A628" s="183"/>
      <c r="B628" s="182"/>
      <c r="C628" s="182"/>
      <c r="D628" s="183"/>
      <c r="E628" s="180"/>
      <c r="F628" s="180"/>
    </row>
    <row r="629" spans="1:6" ht="15.75" customHeight="1">
      <c r="A629" s="183"/>
      <c r="B629" s="182"/>
      <c r="C629" s="182"/>
      <c r="D629" s="183"/>
      <c r="E629" s="180"/>
      <c r="F629" s="180"/>
    </row>
    <row r="630" spans="1:6" ht="15.75" customHeight="1">
      <c r="A630" s="183"/>
      <c r="B630" s="182"/>
      <c r="C630" s="182"/>
      <c r="D630" s="183"/>
      <c r="E630" s="180"/>
      <c r="F630" s="180"/>
    </row>
    <row r="631" spans="1:6" ht="15.75" customHeight="1">
      <c r="A631" s="183"/>
      <c r="B631" s="182"/>
      <c r="C631" s="182"/>
      <c r="D631" s="183"/>
      <c r="E631" s="180"/>
      <c r="F631" s="180"/>
    </row>
    <row r="632" spans="1:6" ht="15.75" customHeight="1">
      <c r="A632" s="183"/>
      <c r="B632" s="182"/>
      <c r="C632" s="182"/>
      <c r="D632" s="183"/>
      <c r="E632" s="180"/>
      <c r="F632" s="180"/>
    </row>
    <row r="633" spans="1:6" ht="15.75" customHeight="1">
      <c r="A633" s="183"/>
      <c r="B633" s="182"/>
      <c r="C633" s="182"/>
      <c r="D633" s="183"/>
      <c r="E633" s="180"/>
      <c r="F633" s="180"/>
    </row>
    <row r="634" spans="1:6" ht="15.75" customHeight="1">
      <c r="A634" s="183"/>
      <c r="B634" s="182"/>
      <c r="C634" s="182"/>
      <c r="D634" s="183"/>
      <c r="E634" s="180"/>
      <c r="F634" s="180"/>
    </row>
    <row r="635" spans="1:6" ht="15.75" customHeight="1">
      <c r="A635" s="183"/>
      <c r="B635" s="182"/>
      <c r="C635" s="182"/>
      <c r="D635" s="183"/>
      <c r="E635" s="180"/>
      <c r="F635" s="180"/>
    </row>
    <row r="636" spans="1:6" ht="15.75" customHeight="1">
      <c r="A636" s="183"/>
      <c r="B636" s="182"/>
      <c r="C636" s="182"/>
      <c r="D636" s="183"/>
      <c r="E636" s="180"/>
      <c r="F636" s="180"/>
    </row>
    <row r="637" spans="1:6" ht="15.75" customHeight="1">
      <c r="A637" s="183"/>
      <c r="B637" s="182"/>
      <c r="C637" s="182"/>
      <c r="D637" s="183"/>
      <c r="E637" s="180"/>
      <c r="F637" s="180"/>
    </row>
    <row r="638" spans="1:6" ht="15.75" customHeight="1">
      <c r="A638" s="183"/>
      <c r="B638" s="182"/>
      <c r="C638" s="182"/>
      <c r="D638" s="183"/>
      <c r="E638" s="180"/>
      <c r="F638" s="180"/>
    </row>
    <row r="639" spans="1:6" ht="15.75" customHeight="1">
      <c r="A639" s="183"/>
      <c r="B639" s="182"/>
      <c r="C639" s="182"/>
      <c r="D639" s="183"/>
      <c r="E639" s="180"/>
      <c r="F639" s="180"/>
    </row>
    <row r="640" spans="1:6" ht="15.75" customHeight="1">
      <c r="A640" s="183"/>
      <c r="B640" s="182"/>
      <c r="C640" s="182"/>
      <c r="D640" s="183"/>
      <c r="E640" s="180"/>
      <c r="F640" s="180"/>
    </row>
    <row r="641" spans="1:6" ht="15.75" customHeight="1">
      <c r="A641" s="183"/>
      <c r="B641" s="182"/>
      <c r="C641" s="182"/>
      <c r="D641" s="183"/>
      <c r="E641" s="180"/>
      <c r="F641" s="180"/>
    </row>
    <row r="642" spans="1:6" ht="15.75" customHeight="1">
      <c r="A642" s="183"/>
      <c r="B642" s="182"/>
      <c r="C642" s="182"/>
      <c r="D642" s="183"/>
      <c r="E642" s="180"/>
      <c r="F642" s="180"/>
    </row>
    <row r="643" spans="1:6" ht="15.75" customHeight="1">
      <c r="A643" s="183"/>
      <c r="B643" s="182"/>
      <c r="C643" s="182"/>
      <c r="D643" s="183"/>
      <c r="E643" s="180"/>
      <c r="F643" s="180"/>
    </row>
    <row r="644" spans="1:6" ht="15.75" customHeight="1">
      <c r="A644" s="183"/>
      <c r="B644" s="182"/>
      <c r="C644" s="182"/>
      <c r="D644" s="183"/>
      <c r="E644" s="180"/>
      <c r="F644" s="180"/>
    </row>
    <row r="645" spans="1:6" ht="15.75" customHeight="1">
      <c r="A645" s="183"/>
      <c r="B645" s="182"/>
      <c r="C645" s="182"/>
      <c r="D645" s="183"/>
      <c r="E645" s="180"/>
      <c r="F645" s="180"/>
    </row>
    <row r="646" spans="1:6" ht="15.75" customHeight="1">
      <c r="A646" s="183"/>
      <c r="B646" s="182"/>
      <c r="C646" s="182"/>
      <c r="D646" s="183"/>
      <c r="E646" s="180"/>
      <c r="F646" s="180"/>
    </row>
    <row r="647" spans="1:6" ht="15.75" customHeight="1">
      <c r="A647" s="183"/>
      <c r="B647" s="182"/>
      <c r="C647" s="182"/>
      <c r="D647" s="183"/>
      <c r="E647" s="180"/>
      <c r="F647" s="180"/>
    </row>
    <row r="648" spans="1:6" ht="15.75" customHeight="1">
      <c r="A648" s="183"/>
      <c r="B648" s="182"/>
      <c r="C648" s="182"/>
      <c r="D648" s="183"/>
      <c r="E648" s="180"/>
      <c r="F648" s="180"/>
    </row>
    <row r="649" spans="1:6" ht="15.75" customHeight="1">
      <c r="A649" s="183"/>
      <c r="B649" s="182"/>
      <c r="C649" s="182"/>
      <c r="D649" s="183"/>
      <c r="E649" s="180"/>
      <c r="F649" s="180"/>
    </row>
    <row r="650" spans="1:6" ht="15.75" customHeight="1">
      <c r="A650" s="183"/>
      <c r="B650" s="182"/>
      <c r="C650" s="182"/>
      <c r="D650" s="183"/>
      <c r="E650" s="180"/>
      <c r="F650" s="180"/>
    </row>
    <row r="651" spans="1:6" ht="15.75" customHeight="1">
      <c r="A651" s="183"/>
      <c r="B651" s="182"/>
      <c r="C651" s="182"/>
      <c r="D651" s="183"/>
      <c r="E651" s="180"/>
      <c r="F651" s="180"/>
    </row>
    <row r="652" spans="1:6" ht="15.75" customHeight="1">
      <c r="A652" s="183"/>
      <c r="B652" s="182"/>
      <c r="C652" s="182"/>
      <c r="D652" s="183"/>
      <c r="E652" s="180"/>
      <c r="F652" s="180"/>
    </row>
    <row r="653" spans="1:6" ht="15.75" customHeight="1">
      <c r="A653" s="183"/>
      <c r="B653" s="182"/>
      <c r="C653" s="182"/>
      <c r="D653" s="183"/>
      <c r="E653" s="180"/>
      <c r="F653" s="180"/>
    </row>
    <row r="654" spans="1:6" ht="15.75" customHeight="1">
      <c r="A654" s="183"/>
      <c r="B654" s="182"/>
      <c r="C654" s="182"/>
      <c r="D654" s="183"/>
      <c r="E654" s="180"/>
      <c r="F654" s="180"/>
    </row>
    <row r="655" spans="1:6" ht="15.75" customHeight="1">
      <c r="A655" s="183"/>
      <c r="B655" s="182"/>
      <c r="C655" s="182"/>
      <c r="D655" s="183"/>
      <c r="E655" s="180"/>
      <c r="F655" s="180"/>
    </row>
    <row r="656" spans="1:6" ht="15.75" customHeight="1">
      <c r="A656" s="183"/>
      <c r="B656" s="182"/>
      <c r="C656" s="182"/>
      <c r="D656" s="183"/>
      <c r="E656" s="180"/>
      <c r="F656" s="180"/>
    </row>
    <row r="657" spans="1:6" ht="15.75" customHeight="1">
      <c r="A657" s="183"/>
      <c r="B657" s="182"/>
      <c r="C657" s="182"/>
      <c r="D657" s="183"/>
      <c r="E657" s="180"/>
      <c r="F657" s="180"/>
    </row>
    <row r="658" spans="1:6" ht="15.75" customHeight="1">
      <c r="A658" s="183"/>
      <c r="B658" s="182"/>
      <c r="C658" s="182"/>
      <c r="D658" s="183"/>
      <c r="E658" s="180"/>
      <c r="F658" s="180"/>
    </row>
    <row r="659" spans="1:6" ht="15.75" customHeight="1">
      <c r="A659" s="183"/>
      <c r="B659" s="182"/>
      <c r="C659" s="182"/>
      <c r="D659" s="183"/>
      <c r="E659" s="180"/>
      <c r="F659" s="180"/>
    </row>
    <row r="660" spans="1:6" ht="15.75" customHeight="1">
      <c r="A660" s="183"/>
      <c r="B660" s="182"/>
      <c r="C660" s="182"/>
      <c r="D660" s="183"/>
      <c r="E660" s="180"/>
      <c r="F660" s="180"/>
    </row>
    <row r="661" spans="1:6" ht="15.75" customHeight="1">
      <c r="A661" s="183"/>
      <c r="B661" s="182"/>
      <c r="C661" s="182"/>
      <c r="D661" s="183"/>
      <c r="E661" s="180"/>
      <c r="F661" s="180"/>
    </row>
    <row r="662" spans="1:6" ht="15.75" customHeight="1">
      <c r="A662" s="183"/>
      <c r="B662" s="182"/>
      <c r="C662" s="182"/>
      <c r="D662" s="183"/>
      <c r="E662" s="180"/>
      <c r="F662" s="180"/>
    </row>
    <row r="663" spans="1:6" ht="15.75" customHeight="1">
      <c r="A663" s="183"/>
      <c r="B663" s="182"/>
      <c r="C663" s="182"/>
      <c r="D663" s="183"/>
      <c r="E663" s="180"/>
      <c r="F663" s="180"/>
    </row>
    <row r="664" spans="1:6" ht="15.75" customHeight="1">
      <c r="A664" s="183"/>
      <c r="B664" s="182"/>
      <c r="C664" s="182"/>
      <c r="D664" s="183"/>
      <c r="E664" s="180"/>
      <c r="F664" s="180"/>
    </row>
    <row r="665" spans="1:6" ht="15.75" customHeight="1">
      <c r="A665" s="183"/>
      <c r="B665" s="182"/>
      <c r="C665" s="182"/>
      <c r="D665" s="183"/>
      <c r="E665" s="180"/>
      <c r="F665" s="180"/>
    </row>
    <row r="666" spans="1:6" ht="15.75" customHeight="1">
      <c r="A666" s="183"/>
      <c r="B666" s="182"/>
      <c r="C666" s="182"/>
      <c r="D666" s="183"/>
      <c r="E666" s="180"/>
      <c r="F666" s="180"/>
    </row>
    <row r="667" spans="1:6" ht="15.75" customHeight="1">
      <c r="A667" s="183"/>
      <c r="B667" s="182"/>
      <c r="C667" s="182"/>
      <c r="D667" s="183"/>
      <c r="E667" s="180"/>
      <c r="F667" s="180"/>
    </row>
    <row r="668" spans="1:6" ht="15.75" customHeight="1">
      <c r="A668" s="183"/>
      <c r="B668" s="182"/>
      <c r="C668" s="182"/>
      <c r="D668" s="183"/>
      <c r="E668" s="180"/>
      <c r="F668" s="180"/>
    </row>
    <row r="669" spans="1:6" ht="15.75" customHeight="1">
      <c r="A669" s="183"/>
      <c r="B669" s="182"/>
      <c r="C669" s="182"/>
      <c r="D669" s="183"/>
      <c r="E669" s="180"/>
      <c r="F669" s="180"/>
    </row>
    <row r="670" spans="1:6" ht="15.75" customHeight="1">
      <c r="A670" s="183"/>
      <c r="B670" s="182"/>
      <c r="C670" s="182"/>
      <c r="D670" s="183"/>
      <c r="E670" s="180"/>
      <c r="F670" s="180"/>
    </row>
    <row r="671" spans="1:6" ht="15.75" customHeight="1">
      <c r="A671" s="183"/>
      <c r="B671" s="182"/>
      <c r="C671" s="182"/>
      <c r="D671" s="183"/>
      <c r="E671" s="180"/>
      <c r="F671" s="180"/>
    </row>
    <row r="672" spans="1:6" ht="15.75" customHeight="1">
      <c r="A672" s="183"/>
      <c r="B672" s="182"/>
      <c r="C672" s="182"/>
      <c r="D672" s="183"/>
      <c r="E672" s="180"/>
      <c r="F672" s="180"/>
    </row>
    <row r="673" spans="1:6" ht="15.75" customHeight="1">
      <c r="A673" s="183"/>
      <c r="B673" s="182"/>
      <c r="C673" s="182"/>
      <c r="D673" s="183"/>
      <c r="E673" s="180"/>
      <c r="F673" s="180"/>
    </row>
    <row r="674" spans="1:6" ht="15.75" customHeight="1">
      <c r="A674" s="183"/>
      <c r="B674" s="182"/>
      <c r="C674" s="182"/>
      <c r="D674" s="183"/>
      <c r="E674" s="180"/>
      <c r="F674" s="180"/>
    </row>
    <row r="675" spans="1:6" ht="15.75" customHeight="1">
      <c r="A675" s="183"/>
      <c r="B675" s="182"/>
      <c r="C675" s="182"/>
      <c r="D675" s="183"/>
      <c r="E675" s="180"/>
      <c r="F675" s="180"/>
    </row>
    <row r="676" spans="1:6" ht="15.75" customHeight="1">
      <c r="A676" s="183"/>
      <c r="B676" s="182"/>
      <c r="C676" s="182"/>
      <c r="D676" s="183"/>
      <c r="E676" s="180"/>
      <c r="F676" s="180"/>
    </row>
    <row r="677" spans="1:6" ht="15.75" customHeight="1">
      <c r="A677" s="183"/>
      <c r="B677" s="182"/>
      <c r="C677" s="182"/>
      <c r="D677" s="183"/>
      <c r="E677" s="180"/>
      <c r="F677" s="180"/>
    </row>
    <row r="678" spans="1:6" ht="15.75" customHeight="1">
      <c r="A678" s="183"/>
      <c r="B678" s="182"/>
      <c r="C678" s="182"/>
      <c r="D678" s="183"/>
      <c r="E678" s="180"/>
      <c r="F678" s="180"/>
    </row>
    <row r="679" spans="1:6" ht="15.75" customHeight="1">
      <c r="A679" s="183"/>
      <c r="B679" s="182"/>
      <c r="C679" s="182"/>
      <c r="D679" s="183"/>
      <c r="E679" s="180"/>
      <c r="F679" s="180"/>
    </row>
    <row r="680" spans="1:6" ht="15.75" customHeight="1">
      <c r="A680" s="183"/>
      <c r="B680" s="182"/>
      <c r="C680" s="182"/>
      <c r="D680" s="183"/>
      <c r="E680" s="180"/>
      <c r="F680" s="180"/>
    </row>
    <row r="681" spans="1:6" ht="15.75" customHeight="1">
      <c r="A681" s="183"/>
      <c r="B681" s="182"/>
      <c r="C681" s="182"/>
      <c r="D681" s="183"/>
      <c r="E681" s="180"/>
      <c r="F681" s="180"/>
    </row>
    <row r="682" spans="1:6" ht="15.75" customHeight="1">
      <c r="A682" s="183"/>
      <c r="B682" s="182"/>
      <c r="C682" s="182"/>
      <c r="D682" s="183"/>
      <c r="E682" s="180"/>
      <c r="F682" s="180"/>
    </row>
    <row r="683" spans="1:6" ht="15.75" customHeight="1">
      <c r="A683" s="183"/>
      <c r="B683" s="182"/>
      <c r="C683" s="182"/>
      <c r="D683" s="183"/>
      <c r="E683" s="180"/>
      <c r="F683" s="180"/>
    </row>
    <row r="684" spans="1:6" ht="15.75" customHeight="1">
      <c r="A684" s="183"/>
      <c r="B684" s="182"/>
      <c r="C684" s="182"/>
      <c r="D684" s="183"/>
      <c r="E684" s="180"/>
      <c r="F684" s="180"/>
    </row>
    <row r="685" spans="1:6" ht="15.75" customHeight="1">
      <c r="A685" s="183"/>
      <c r="B685" s="182"/>
      <c r="C685" s="182"/>
      <c r="D685" s="183"/>
      <c r="E685" s="180"/>
      <c r="F685" s="180"/>
    </row>
    <row r="686" spans="1:6" ht="15.75" customHeight="1">
      <c r="A686" s="183"/>
      <c r="B686" s="182"/>
      <c r="C686" s="182"/>
      <c r="D686" s="183"/>
      <c r="E686" s="180"/>
      <c r="F686" s="180"/>
    </row>
    <row r="687" spans="1:6" ht="15.75" customHeight="1">
      <c r="A687" s="183"/>
      <c r="B687" s="182"/>
      <c r="C687" s="182"/>
      <c r="D687" s="183"/>
      <c r="E687" s="180"/>
      <c r="F687" s="180"/>
    </row>
    <row r="688" spans="1:6" ht="15.75" customHeight="1">
      <c r="A688" s="183"/>
      <c r="B688" s="182"/>
      <c r="C688" s="182"/>
      <c r="D688" s="183"/>
      <c r="E688" s="180"/>
      <c r="F688" s="180"/>
    </row>
    <row r="689" spans="1:6" ht="15.75" customHeight="1">
      <c r="A689" s="183"/>
      <c r="B689" s="182"/>
      <c r="C689" s="182"/>
      <c r="D689" s="183"/>
      <c r="E689" s="180"/>
      <c r="F689" s="180"/>
    </row>
    <row r="690" spans="1:6" ht="15.75" customHeight="1">
      <c r="A690" s="183"/>
      <c r="B690" s="182"/>
      <c r="C690" s="182"/>
      <c r="D690" s="183"/>
      <c r="E690" s="180"/>
      <c r="F690" s="180"/>
    </row>
    <row r="691" spans="1:6" ht="15.75" customHeight="1">
      <c r="A691" s="183"/>
      <c r="B691" s="182"/>
      <c r="C691" s="182"/>
      <c r="D691" s="183"/>
      <c r="E691" s="180"/>
      <c r="F691" s="180"/>
    </row>
    <row r="692" spans="1:6" ht="15.75" customHeight="1">
      <c r="A692" s="183"/>
      <c r="B692" s="182"/>
      <c r="C692" s="182"/>
      <c r="D692" s="183"/>
      <c r="E692" s="180"/>
      <c r="F692" s="180"/>
    </row>
    <row r="693" spans="1:6" ht="15.75" customHeight="1">
      <c r="A693" s="183"/>
      <c r="B693" s="182"/>
      <c r="C693" s="182"/>
      <c r="D693" s="183"/>
      <c r="E693" s="180"/>
      <c r="F693" s="180"/>
    </row>
    <row r="694" spans="1:6" ht="15.75" customHeight="1">
      <c r="A694" s="183"/>
      <c r="B694" s="182"/>
      <c r="C694" s="182"/>
      <c r="D694" s="183"/>
      <c r="E694" s="180"/>
      <c r="F694" s="180"/>
    </row>
    <row r="695" spans="1:6" ht="15.75" customHeight="1">
      <c r="A695" s="183"/>
      <c r="B695" s="182"/>
      <c r="C695" s="182"/>
      <c r="D695" s="183"/>
      <c r="E695" s="180"/>
      <c r="F695" s="180"/>
    </row>
    <row r="696" spans="1:6" ht="15.75" customHeight="1">
      <c r="A696" s="183"/>
      <c r="B696" s="182"/>
      <c r="C696" s="182"/>
      <c r="D696" s="183"/>
      <c r="E696" s="180"/>
      <c r="F696" s="180"/>
    </row>
    <row r="697" spans="1:6" ht="15.75" customHeight="1">
      <c r="A697" s="183"/>
      <c r="B697" s="182"/>
      <c r="C697" s="182"/>
      <c r="D697" s="183"/>
      <c r="E697" s="180"/>
      <c r="F697" s="180"/>
    </row>
    <row r="698" spans="1:6" ht="15.75" customHeight="1">
      <c r="A698" s="183"/>
      <c r="B698" s="182"/>
      <c r="C698" s="182"/>
      <c r="D698" s="183"/>
      <c r="E698" s="180"/>
      <c r="F698" s="180"/>
    </row>
    <row r="699" spans="1:6" ht="15.75" customHeight="1">
      <c r="A699" s="183"/>
      <c r="B699" s="182"/>
      <c r="C699" s="182"/>
      <c r="D699" s="183"/>
      <c r="E699" s="180"/>
      <c r="F699" s="180"/>
    </row>
    <row r="700" spans="1:6" ht="15.75" customHeight="1">
      <c r="A700" s="183"/>
      <c r="B700" s="182"/>
      <c r="C700" s="182"/>
      <c r="D700" s="183"/>
      <c r="E700" s="180"/>
      <c r="F700" s="180"/>
    </row>
    <row r="701" spans="1:6" ht="15.75" customHeight="1">
      <c r="A701" s="183"/>
      <c r="B701" s="182"/>
      <c r="C701" s="182"/>
      <c r="D701" s="183"/>
      <c r="E701" s="180"/>
      <c r="F701" s="180"/>
    </row>
    <row r="702" spans="1:6" ht="15.75" customHeight="1">
      <c r="A702" s="183"/>
      <c r="B702" s="182"/>
      <c r="C702" s="182"/>
      <c r="D702" s="183"/>
      <c r="E702" s="180"/>
      <c r="F702" s="180"/>
    </row>
    <row r="703" spans="1:6" ht="15.75" customHeight="1">
      <c r="A703" s="183"/>
      <c r="B703" s="182"/>
      <c r="C703" s="182"/>
      <c r="D703" s="183"/>
      <c r="E703" s="180"/>
      <c r="F703" s="180"/>
    </row>
    <row r="704" spans="1:6" ht="15.75" customHeight="1">
      <c r="A704" s="183"/>
      <c r="B704" s="182"/>
      <c r="C704" s="182"/>
      <c r="D704" s="183"/>
      <c r="E704" s="180"/>
      <c r="F704" s="180"/>
    </row>
    <row r="705" spans="1:6" ht="15.75" customHeight="1">
      <c r="A705" s="183"/>
      <c r="B705" s="182"/>
      <c r="C705" s="182"/>
      <c r="D705" s="183"/>
      <c r="E705" s="180"/>
      <c r="F705" s="180"/>
    </row>
    <row r="706" spans="1:6" ht="15.75" customHeight="1">
      <c r="A706" s="183"/>
      <c r="B706" s="182"/>
      <c r="C706" s="182"/>
      <c r="D706" s="183"/>
      <c r="E706" s="180"/>
      <c r="F706" s="180"/>
    </row>
    <row r="707" spans="1:6" ht="15.75" customHeight="1">
      <c r="A707" s="183"/>
      <c r="B707" s="182"/>
      <c r="C707" s="182"/>
      <c r="D707" s="183"/>
      <c r="E707" s="180"/>
      <c r="F707" s="180"/>
    </row>
    <row r="708" spans="1:6" ht="15.75" customHeight="1">
      <c r="A708" s="183"/>
      <c r="B708" s="182"/>
      <c r="C708" s="182"/>
      <c r="D708" s="183"/>
      <c r="E708" s="180"/>
      <c r="F708" s="180"/>
    </row>
    <row r="709" spans="1:6" ht="15.75" customHeight="1">
      <c r="A709" s="183"/>
      <c r="B709" s="182"/>
      <c r="C709" s="182"/>
      <c r="D709" s="183"/>
      <c r="E709" s="180"/>
      <c r="F709" s="180"/>
    </row>
    <row r="710" spans="1:6" ht="15.75" customHeight="1">
      <c r="A710" s="183"/>
      <c r="B710" s="182"/>
      <c r="C710" s="182"/>
      <c r="D710" s="183"/>
      <c r="E710" s="180"/>
      <c r="F710" s="180"/>
    </row>
    <row r="711" spans="1:6" ht="15.75" customHeight="1">
      <c r="A711" s="183"/>
      <c r="B711" s="182"/>
      <c r="C711" s="182"/>
      <c r="D711" s="183"/>
      <c r="E711" s="180"/>
      <c r="F711" s="180"/>
    </row>
    <row r="712" spans="1:6" ht="15.75" customHeight="1">
      <c r="A712" s="183"/>
      <c r="B712" s="182"/>
      <c r="C712" s="182"/>
      <c r="D712" s="183"/>
      <c r="E712" s="180"/>
      <c r="F712" s="180"/>
    </row>
    <row r="713" spans="1:6" ht="15.75" customHeight="1">
      <c r="A713" s="183"/>
      <c r="B713" s="182"/>
      <c r="C713" s="182"/>
      <c r="D713" s="183"/>
      <c r="E713" s="180"/>
      <c r="F713" s="180"/>
    </row>
    <row r="714" spans="1:6" ht="15.75" customHeight="1">
      <c r="A714" s="183"/>
      <c r="B714" s="182"/>
      <c r="C714" s="182"/>
      <c r="D714" s="183"/>
      <c r="E714" s="180"/>
      <c r="F714" s="180"/>
    </row>
    <row r="715" spans="1:6" ht="15.75" customHeight="1">
      <c r="A715" s="183"/>
      <c r="B715" s="182"/>
      <c r="C715" s="182"/>
      <c r="D715" s="183"/>
      <c r="E715" s="180"/>
      <c r="F715" s="180"/>
    </row>
    <row r="716" spans="1:6" ht="15.75" customHeight="1">
      <c r="A716" s="183"/>
      <c r="B716" s="182"/>
      <c r="C716" s="182"/>
      <c r="D716" s="183"/>
      <c r="E716" s="180"/>
      <c r="F716" s="180"/>
    </row>
    <row r="717" spans="1:6" ht="15.75" customHeight="1">
      <c r="A717" s="183"/>
      <c r="B717" s="182"/>
      <c r="C717" s="182"/>
      <c r="D717" s="183"/>
      <c r="E717" s="180"/>
      <c r="F717" s="180"/>
    </row>
    <row r="718" spans="1:6" ht="15.75" customHeight="1">
      <c r="A718" s="183"/>
      <c r="B718" s="182"/>
      <c r="C718" s="182"/>
      <c r="D718" s="183"/>
      <c r="E718" s="180"/>
      <c r="F718" s="180"/>
    </row>
    <row r="719" spans="1:6" ht="15.75" customHeight="1">
      <c r="A719" s="183"/>
      <c r="B719" s="182"/>
      <c r="C719" s="182"/>
      <c r="D719" s="183"/>
      <c r="E719" s="180"/>
      <c r="F719" s="180"/>
    </row>
    <row r="720" spans="1:6" ht="15.75" customHeight="1">
      <c r="A720" s="183"/>
      <c r="B720" s="182"/>
      <c r="C720" s="182"/>
      <c r="D720" s="183"/>
      <c r="E720" s="180"/>
      <c r="F720" s="180"/>
    </row>
    <row r="721" spans="1:6" ht="15.75" customHeight="1">
      <c r="A721" s="183"/>
      <c r="B721" s="182"/>
      <c r="C721" s="182"/>
      <c r="D721" s="183"/>
      <c r="E721" s="180"/>
      <c r="F721" s="180"/>
    </row>
    <row r="722" spans="1:6" ht="15.75" customHeight="1">
      <c r="A722" s="183"/>
      <c r="B722" s="182"/>
      <c r="C722" s="182"/>
      <c r="D722" s="183"/>
      <c r="E722" s="180"/>
      <c r="F722" s="180"/>
    </row>
    <row r="723" spans="1:6" ht="15.75" customHeight="1">
      <c r="A723" s="183"/>
      <c r="B723" s="182"/>
      <c r="C723" s="182"/>
      <c r="D723" s="183"/>
      <c r="E723" s="180"/>
      <c r="F723" s="180"/>
    </row>
    <row r="724" spans="1:6" ht="15.75" customHeight="1">
      <c r="A724" s="183"/>
      <c r="B724" s="182"/>
      <c r="C724" s="182"/>
      <c r="D724" s="183"/>
      <c r="E724" s="180"/>
      <c r="F724" s="180"/>
    </row>
    <row r="725" spans="1:6" ht="15.75" customHeight="1">
      <c r="A725" s="183"/>
      <c r="B725" s="182"/>
      <c r="C725" s="182"/>
      <c r="D725" s="183"/>
      <c r="E725" s="180"/>
      <c r="F725" s="180"/>
    </row>
    <row r="726" spans="1:6" ht="15.75" customHeight="1">
      <c r="A726" s="183"/>
      <c r="B726" s="182"/>
      <c r="C726" s="182"/>
      <c r="D726" s="183"/>
      <c r="E726" s="180"/>
      <c r="F726" s="180"/>
    </row>
    <row r="727" spans="1:6" ht="15.75" customHeight="1">
      <c r="A727" s="183"/>
      <c r="B727" s="182"/>
      <c r="C727" s="182"/>
      <c r="D727" s="183"/>
      <c r="E727" s="180"/>
      <c r="F727" s="180"/>
    </row>
    <row r="728" spans="1:6" ht="15.75" customHeight="1">
      <c r="A728" s="183"/>
      <c r="B728" s="182"/>
      <c r="C728" s="182"/>
      <c r="D728" s="183"/>
      <c r="E728" s="180"/>
      <c r="F728" s="180"/>
    </row>
    <row r="729" spans="1:6" ht="15.75" customHeight="1">
      <c r="A729" s="183"/>
      <c r="B729" s="182"/>
      <c r="C729" s="182"/>
      <c r="D729" s="183"/>
      <c r="E729" s="180"/>
      <c r="F729" s="180"/>
    </row>
    <row r="730" spans="1:6" ht="15.75" customHeight="1">
      <c r="A730" s="183"/>
      <c r="B730" s="182"/>
      <c r="C730" s="182"/>
      <c r="D730" s="183"/>
      <c r="E730" s="180"/>
      <c r="F730" s="180"/>
    </row>
    <row r="731" spans="1:6" ht="15.75" customHeight="1">
      <c r="A731" s="183"/>
      <c r="B731" s="182"/>
      <c r="C731" s="182"/>
      <c r="D731" s="183"/>
      <c r="E731" s="180"/>
      <c r="F731" s="180"/>
    </row>
    <row r="732" spans="1:6" ht="15.75" customHeight="1">
      <c r="A732" s="183"/>
      <c r="B732" s="182"/>
      <c r="C732" s="182"/>
      <c r="D732" s="183"/>
      <c r="E732" s="180"/>
      <c r="F732" s="180"/>
    </row>
    <row r="733" spans="1:6" ht="15.75" customHeight="1">
      <c r="A733" s="183"/>
      <c r="B733" s="182"/>
      <c r="C733" s="182"/>
      <c r="D733" s="183"/>
      <c r="E733" s="180"/>
      <c r="F733" s="180"/>
    </row>
    <row r="734" spans="1:6" ht="15.75" customHeight="1">
      <c r="A734" s="183"/>
      <c r="B734" s="182"/>
      <c r="C734" s="182"/>
      <c r="D734" s="183"/>
      <c r="E734" s="180"/>
      <c r="F734" s="180"/>
    </row>
    <row r="735" spans="1:6" ht="15.75" customHeight="1">
      <c r="A735" s="183"/>
      <c r="B735" s="182"/>
      <c r="C735" s="182"/>
      <c r="D735" s="183"/>
      <c r="E735" s="180"/>
      <c r="F735" s="180"/>
    </row>
    <row r="736" spans="1:6" ht="15.75" customHeight="1">
      <c r="A736" s="183"/>
      <c r="B736" s="182"/>
      <c r="C736" s="182"/>
      <c r="D736" s="183"/>
      <c r="E736" s="180"/>
      <c r="F736" s="180"/>
    </row>
    <row r="737" spans="1:6" ht="15.75" customHeight="1">
      <c r="A737" s="183"/>
      <c r="B737" s="182"/>
      <c r="C737" s="182"/>
      <c r="D737" s="183"/>
      <c r="E737" s="180"/>
      <c r="F737" s="180"/>
    </row>
    <row r="738" spans="1:6" ht="15.75" customHeight="1">
      <c r="A738" s="183"/>
      <c r="B738" s="182"/>
      <c r="C738" s="182"/>
      <c r="D738" s="183"/>
      <c r="E738" s="180"/>
      <c r="F738" s="180"/>
    </row>
    <row r="739" spans="1:6" ht="15.75" customHeight="1">
      <c r="A739" s="183"/>
      <c r="B739" s="182"/>
      <c r="C739" s="182"/>
      <c r="D739" s="183"/>
      <c r="E739" s="180"/>
      <c r="F739" s="180"/>
    </row>
    <row r="740" spans="1:6" ht="15.75" customHeight="1">
      <c r="A740" s="183"/>
      <c r="B740" s="182"/>
      <c r="C740" s="182"/>
      <c r="D740" s="183"/>
      <c r="E740" s="180"/>
      <c r="F740" s="180"/>
    </row>
    <row r="741" spans="1:6" ht="15.75" customHeight="1">
      <c r="A741" s="183"/>
      <c r="B741" s="182"/>
      <c r="C741" s="182"/>
      <c r="D741" s="183"/>
      <c r="E741" s="180"/>
      <c r="F741" s="180"/>
    </row>
    <row r="742" spans="1:6" ht="15.75" customHeight="1">
      <c r="A742" s="183"/>
      <c r="B742" s="182"/>
      <c r="C742" s="182"/>
      <c r="D742" s="183"/>
      <c r="E742" s="180"/>
      <c r="F742" s="180"/>
    </row>
    <row r="743" spans="1:6" ht="15.75" customHeight="1">
      <c r="A743" s="183"/>
      <c r="B743" s="182"/>
      <c r="C743" s="182"/>
      <c r="D743" s="183"/>
      <c r="E743" s="180"/>
      <c r="F743" s="180"/>
    </row>
    <row r="744" spans="1:6" ht="15.75" customHeight="1">
      <c r="A744" s="183"/>
      <c r="B744" s="182"/>
      <c r="C744" s="182"/>
      <c r="D744" s="183"/>
      <c r="E744" s="180"/>
      <c r="F744" s="180"/>
    </row>
    <row r="745" spans="1:6" ht="15.75" customHeight="1">
      <c r="A745" s="183"/>
      <c r="B745" s="182"/>
      <c r="C745" s="182"/>
      <c r="D745" s="183"/>
      <c r="E745" s="180"/>
      <c r="F745" s="180"/>
    </row>
    <row r="746" spans="1:6" ht="15.75" customHeight="1">
      <c r="A746" s="183"/>
      <c r="B746" s="182"/>
      <c r="C746" s="182"/>
      <c r="D746" s="183"/>
      <c r="E746" s="180"/>
      <c r="F746" s="180"/>
    </row>
    <row r="747" spans="1:6" ht="15.75" customHeight="1">
      <c r="A747" s="183"/>
      <c r="B747" s="182"/>
      <c r="C747" s="182"/>
      <c r="D747" s="183"/>
      <c r="E747" s="180"/>
      <c r="F747" s="180"/>
    </row>
    <row r="748" spans="1:6" ht="15.75" customHeight="1">
      <c r="A748" s="183"/>
      <c r="B748" s="182"/>
      <c r="C748" s="182"/>
      <c r="D748" s="183"/>
      <c r="E748" s="180"/>
      <c r="F748" s="180"/>
    </row>
    <row r="749" spans="1:6" ht="15.75" customHeight="1">
      <c r="A749" s="183"/>
      <c r="B749" s="182"/>
      <c r="C749" s="182"/>
      <c r="D749" s="183"/>
      <c r="E749" s="180"/>
      <c r="F749" s="180"/>
    </row>
    <row r="750" spans="1:6" ht="15.75" customHeight="1">
      <c r="A750" s="183"/>
      <c r="B750" s="182"/>
      <c r="C750" s="182"/>
      <c r="D750" s="183"/>
      <c r="E750" s="180"/>
      <c r="F750" s="180"/>
    </row>
    <row r="751" spans="1:6" ht="15.75" customHeight="1">
      <c r="A751" s="183"/>
      <c r="B751" s="182"/>
      <c r="C751" s="182"/>
      <c r="D751" s="183"/>
      <c r="E751" s="180"/>
      <c r="F751" s="180"/>
    </row>
    <row r="752" spans="1:6" ht="15.75" customHeight="1">
      <c r="A752" s="183"/>
      <c r="B752" s="182"/>
      <c r="C752" s="182"/>
      <c r="D752" s="183"/>
      <c r="E752" s="180"/>
      <c r="F752" s="180"/>
    </row>
    <row r="753" spans="1:6" ht="15.75" customHeight="1">
      <c r="A753" s="183"/>
      <c r="B753" s="182"/>
      <c r="C753" s="182"/>
      <c r="D753" s="183"/>
      <c r="E753" s="180"/>
      <c r="F753" s="180"/>
    </row>
    <row r="754" spans="1:6" ht="15.75" customHeight="1">
      <c r="A754" s="183"/>
      <c r="B754" s="182"/>
      <c r="C754" s="182"/>
      <c r="D754" s="183"/>
      <c r="E754" s="180"/>
      <c r="F754" s="180"/>
    </row>
    <row r="755" spans="1:6" ht="15.75" customHeight="1">
      <c r="A755" s="183"/>
      <c r="B755" s="182"/>
      <c r="C755" s="182"/>
      <c r="D755" s="183"/>
      <c r="E755" s="180"/>
      <c r="F755" s="180"/>
    </row>
    <row r="756" spans="1:6" ht="15.75" customHeight="1">
      <c r="A756" s="183"/>
      <c r="B756" s="182"/>
      <c r="C756" s="182"/>
      <c r="D756" s="183"/>
      <c r="E756" s="180"/>
      <c r="F756" s="180"/>
    </row>
    <row r="757" spans="1:6" ht="15.75" customHeight="1">
      <c r="A757" s="183"/>
      <c r="B757" s="182"/>
      <c r="C757" s="182"/>
      <c r="D757" s="183"/>
      <c r="E757" s="180"/>
      <c r="F757" s="180"/>
    </row>
    <row r="758" spans="1:6" ht="15.75" customHeight="1">
      <c r="A758" s="183"/>
      <c r="B758" s="182"/>
      <c r="C758" s="182"/>
      <c r="D758" s="183"/>
      <c r="E758" s="180"/>
      <c r="F758" s="180"/>
    </row>
    <row r="759" spans="1:6" ht="15.75" customHeight="1">
      <c r="A759" s="183"/>
      <c r="B759" s="182"/>
      <c r="C759" s="182"/>
      <c r="D759" s="183"/>
      <c r="E759" s="180"/>
      <c r="F759" s="180"/>
    </row>
    <row r="760" spans="1:6" ht="15.75" customHeight="1">
      <c r="A760" s="183"/>
      <c r="B760" s="182"/>
      <c r="C760" s="182"/>
      <c r="D760" s="183"/>
      <c r="E760" s="180"/>
      <c r="F760" s="180"/>
    </row>
    <row r="761" spans="1:6" ht="15.75" customHeight="1">
      <c r="A761" s="183"/>
      <c r="B761" s="182"/>
      <c r="C761" s="182"/>
      <c r="D761" s="183"/>
      <c r="E761" s="180"/>
      <c r="F761" s="180"/>
    </row>
    <row r="762" spans="1:6" ht="15.75" customHeight="1">
      <c r="A762" s="183"/>
      <c r="B762" s="182"/>
      <c r="C762" s="182"/>
      <c r="D762" s="183"/>
      <c r="E762" s="180"/>
      <c r="F762" s="180"/>
    </row>
    <row r="763" spans="1:6" ht="15.75" customHeight="1">
      <c r="A763" s="183"/>
      <c r="B763" s="182"/>
      <c r="C763" s="182"/>
      <c r="D763" s="183"/>
      <c r="E763" s="180"/>
      <c r="F763" s="180"/>
    </row>
    <row r="764" spans="1:6" ht="15.75" customHeight="1">
      <c r="A764" s="183"/>
      <c r="B764" s="182"/>
      <c r="C764" s="182"/>
      <c r="D764" s="183"/>
      <c r="E764" s="180"/>
      <c r="F764" s="180"/>
    </row>
    <row r="765" spans="1:6" ht="15.75" customHeight="1">
      <c r="A765" s="183"/>
      <c r="B765" s="182"/>
      <c r="C765" s="182"/>
      <c r="D765" s="183"/>
      <c r="E765" s="180"/>
      <c r="F765" s="180"/>
    </row>
    <row r="766" spans="1:6" ht="15.75" customHeight="1">
      <c r="A766" s="183"/>
      <c r="B766" s="182"/>
      <c r="C766" s="182"/>
      <c r="D766" s="183"/>
      <c r="E766" s="180"/>
      <c r="F766" s="180"/>
    </row>
    <row r="767" spans="1:6" ht="15.75" customHeight="1">
      <c r="A767" s="183"/>
      <c r="B767" s="182"/>
      <c r="C767" s="182"/>
      <c r="D767" s="183"/>
      <c r="E767" s="180"/>
      <c r="F767" s="180"/>
    </row>
    <row r="768" spans="1:6" ht="15.75" customHeight="1">
      <c r="A768" s="183"/>
      <c r="B768" s="182"/>
      <c r="C768" s="182"/>
      <c r="D768" s="183"/>
      <c r="E768" s="180"/>
      <c r="F768" s="180"/>
    </row>
    <row r="769" spans="1:6" ht="15.75" customHeight="1">
      <c r="A769" s="183"/>
      <c r="B769" s="182"/>
      <c r="C769" s="182"/>
      <c r="D769" s="183"/>
      <c r="E769" s="180"/>
      <c r="F769" s="180"/>
    </row>
    <row r="770" spans="1:6" ht="15.75" customHeight="1">
      <c r="A770" s="183"/>
      <c r="B770" s="182"/>
      <c r="C770" s="182"/>
      <c r="D770" s="183"/>
      <c r="E770" s="180"/>
      <c r="F770" s="180"/>
    </row>
    <row r="771" spans="1:6" ht="15.75" customHeight="1">
      <c r="A771" s="183"/>
      <c r="B771" s="182"/>
      <c r="C771" s="182"/>
      <c r="D771" s="183"/>
      <c r="E771" s="180"/>
      <c r="F771" s="180"/>
    </row>
    <row r="772" spans="1:6" ht="15.75" customHeight="1">
      <c r="A772" s="183"/>
      <c r="B772" s="182"/>
      <c r="C772" s="182"/>
      <c r="D772" s="183"/>
      <c r="E772" s="180"/>
      <c r="F772" s="180"/>
    </row>
    <row r="773" spans="1:6" ht="15.75" customHeight="1">
      <c r="A773" s="183"/>
      <c r="B773" s="182"/>
      <c r="C773" s="182"/>
      <c r="D773" s="183"/>
      <c r="E773" s="180"/>
      <c r="F773" s="180"/>
    </row>
    <row r="774" spans="1:6" ht="15.75" customHeight="1">
      <c r="A774" s="183"/>
      <c r="B774" s="182"/>
      <c r="C774" s="182"/>
      <c r="D774" s="183"/>
      <c r="E774" s="180"/>
      <c r="F774" s="180"/>
    </row>
    <row r="775" spans="1:6" ht="15.75" customHeight="1">
      <c r="A775" s="183"/>
      <c r="B775" s="182"/>
      <c r="C775" s="182"/>
      <c r="D775" s="183"/>
      <c r="E775" s="180"/>
      <c r="F775" s="180"/>
    </row>
    <row r="776" spans="1:6" ht="15.75" customHeight="1">
      <c r="A776" s="183"/>
      <c r="B776" s="182"/>
      <c r="C776" s="182"/>
      <c r="D776" s="183"/>
      <c r="E776" s="180"/>
      <c r="F776" s="180"/>
    </row>
    <row r="777" spans="1:6" ht="15.75" customHeight="1">
      <c r="A777" s="183"/>
      <c r="B777" s="182"/>
      <c r="C777" s="182"/>
      <c r="D777" s="183"/>
      <c r="E777" s="180"/>
      <c r="F777" s="180"/>
    </row>
    <row r="778" spans="1:6" ht="15.75" customHeight="1">
      <c r="A778" s="183"/>
      <c r="B778" s="182"/>
      <c r="C778" s="182"/>
      <c r="D778" s="183"/>
      <c r="E778" s="180"/>
      <c r="F778" s="180"/>
    </row>
    <row r="779" spans="1:6" ht="15.75" customHeight="1">
      <c r="A779" s="183"/>
      <c r="B779" s="182"/>
      <c r="C779" s="182"/>
      <c r="D779" s="183"/>
      <c r="E779" s="180"/>
      <c r="F779" s="180"/>
    </row>
    <row r="780" spans="1:6" ht="15.75" customHeight="1">
      <c r="A780" s="183"/>
      <c r="B780" s="182"/>
      <c r="C780" s="182"/>
      <c r="D780" s="183"/>
      <c r="E780" s="180"/>
      <c r="F780" s="180"/>
    </row>
    <row r="781" spans="1:6" ht="15.75" customHeight="1">
      <c r="A781" s="183"/>
      <c r="B781" s="182"/>
      <c r="C781" s="182"/>
      <c r="D781" s="183"/>
      <c r="E781" s="180"/>
      <c r="F781" s="180"/>
    </row>
    <row r="782" spans="1:6" ht="15.75" customHeight="1">
      <c r="A782" s="183"/>
      <c r="B782" s="182"/>
      <c r="C782" s="182"/>
      <c r="D782" s="183"/>
      <c r="E782" s="180"/>
      <c r="F782" s="180"/>
    </row>
    <row r="783" spans="1:6" ht="15.75" customHeight="1">
      <c r="A783" s="183"/>
      <c r="B783" s="182"/>
      <c r="C783" s="182"/>
      <c r="D783" s="183"/>
      <c r="E783" s="180"/>
      <c r="F783" s="180"/>
    </row>
    <row r="784" spans="1:6" ht="15.75" customHeight="1">
      <c r="A784" s="183"/>
      <c r="B784" s="182"/>
      <c r="C784" s="182"/>
      <c r="D784" s="183"/>
      <c r="E784" s="180"/>
      <c r="F784" s="180"/>
    </row>
    <row r="785" spans="1:6" ht="15.75" customHeight="1">
      <c r="A785" s="183"/>
      <c r="B785" s="182"/>
      <c r="C785" s="182"/>
      <c r="D785" s="183"/>
      <c r="E785" s="180"/>
      <c r="F785" s="180"/>
    </row>
    <row r="786" spans="1:6" ht="15.75" customHeight="1">
      <c r="A786" s="183"/>
      <c r="B786" s="182"/>
      <c r="C786" s="182"/>
      <c r="D786" s="183"/>
      <c r="E786" s="180"/>
      <c r="F786" s="180"/>
    </row>
    <row r="787" spans="1:6" ht="15.75" customHeight="1">
      <c r="A787" s="183"/>
      <c r="B787" s="182"/>
      <c r="C787" s="182"/>
      <c r="D787" s="183"/>
      <c r="E787" s="180"/>
      <c r="F787" s="180"/>
    </row>
    <row r="788" spans="1:6" ht="15.75" customHeight="1">
      <c r="A788" s="183"/>
      <c r="B788" s="182"/>
      <c r="C788" s="182"/>
      <c r="D788" s="183"/>
      <c r="E788" s="180"/>
      <c r="F788" s="180"/>
    </row>
    <row r="789" spans="1:6" ht="15.75" customHeight="1">
      <c r="A789" s="183"/>
      <c r="B789" s="182"/>
      <c r="C789" s="182"/>
      <c r="D789" s="183"/>
      <c r="E789" s="180"/>
      <c r="F789" s="180"/>
    </row>
    <row r="790" spans="1:6" ht="15.75" customHeight="1">
      <c r="A790" s="183"/>
      <c r="B790" s="182"/>
      <c r="C790" s="182"/>
      <c r="D790" s="183"/>
      <c r="E790" s="180"/>
      <c r="F790" s="180"/>
    </row>
    <row r="791" spans="1:6" ht="15.75" customHeight="1">
      <c r="A791" s="183"/>
      <c r="B791" s="182"/>
      <c r="C791" s="182"/>
      <c r="D791" s="183"/>
      <c r="E791" s="180"/>
      <c r="F791" s="180"/>
    </row>
    <row r="792" spans="1:6" ht="15.75" customHeight="1">
      <c r="A792" s="183"/>
      <c r="B792" s="182"/>
      <c r="C792" s="182"/>
      <c r="D792" s="183"/>
      <c r="E792" s="180"/>
      <c r="F792" s="180"/>
    </row>
    <row r="793" spans="1:6" ht="15.75" customHeight="1">
      <c r="A793" s="183"/>
      <c r="B793" s="182"/>
      <c r="C793" s="182"/>
      <c r="D793" s="183"/>
      <c r="E793" s="180"/>
      <c r="F793" s="180"/>
    </row>
    <row r="794" spans="1:6" ht="15.75" customHeight="1">
      <c r="A794" s="183"/>
      <c r="B794" s="182"/>
      <c r="C794" s="182"/>
      <c r="D794" s="183"/>
      <c r="E794" s="180"/>
      <c r="F794" s="180"/>
    </row>
    <row r="795" spans="1:6" ht="15.75" customHeight="1">
      <c r="A795" s="183"/>
      <c r="B795" s="182"/>
      <c r="C795" s="182"/>
      <c r="D795" s="183"/>
      <c r="E795" s="180"/>
      <c r="F795" s="180"/>
    </row>
    <row r="796" spans="1:6" ht="15.75" customHeight="1">
      <c r="A796" s="183"/>
      <c r="B796" s="182"/>
      <c r="C796" s="182"/>
      <c r="D796" s="183"/>
      <c r="E796" s="180"/>
      <c r="F796" s="180"/>
    </row>
    <row r="797" spans="1:6" ht="15.75" customHeight="1">
      <c r="A797" s="183"/>
      <c r="B797" s="182"/>
      <c r="C797" s="182"/>
      <c r="D797" s="183"/>
      <c r="E797" s="180"/>
      <c r="F797" s="180"/>
    </row>
    <row r="798" spans="1:6" ht="15.75" customHeight="1">
      <c r="A798" s="183"/>
      <c r="B798" s="182"/>
      <c r="C798" s="182"/>
      <c r="D798" s="183"/>
      <c r="E798" s="180"/>
      <c r="F798" s="180"/>
    </row>
    <row r="799" spans="1:6" ht="15.75" customHeight="1">
      <c r="A799" s="183"/>
      <c r="B799" s="182"/>
      <c r="C799" s="182"/>
      <c r="D799" s="183"/>
      <c r="E799" s="180"/>
      <c r="F799" s="180"/>
    </row>
    <row r="800" spans="1:6" ht="15.75" customHeight="1">
      <c r="A800" s="183"/>
      <c r="B800" s="182"/>
      <c r="C800" s="182"/>
      <c r="D800" s="183"/>
      <c r="E800" s="180"/>
      <c r="F800" s="180"/>
    </row>
    <row r="801" spans="1:6" ht="15.75" customHeight="1">
      <c r="A801" s="183"/>
      <c r="B801" s="182"/>
      <c r="C801" s="182"/>
      <c r="D801" s="183"/>
      <c r="E801" s="180"/>
      <c r="F801" s="180"/>
    </row>
    <row r="802" spans="1:6" ht="15.75" customHeight="1">
      <c r="A802" s="183"/>
      <c r="B802" s="182"/>
      <c r="C802" s="182"/>
      <c r="D802" s="183"/>
      <c r="E802" s="180"/>
      <c r="F802" s="180"/>
    </row>
    <row r="803" spans="1:6" ht="15.75" customHeight="1">
      <c r="A803" s="183"/>
      <c r="B803" s="182"/>
      <c r="C803" s="182"/>
      <c r="D803" s="183"/>
      <c r="E803" s="180"/>
      <c r="F803" s="180"/>
    </row>
    <row r="804" spans="1:6" ht="15.75" customHeight="1">
      <c r="A804" s="183"/>
      <c r="B804" s="182"/>
      <c r="C804" s="182"/>
      <c r="D804" s="183"/>
      <c r="E804" s="180"/>
      <c r="F804" s="180"/>
    </row>
    <row r="805" spans="1:6" ht="15.75" customHeight="1">
      <c r="A805" s="183"/>
      <c r="B805" s="182"/>
      <c r="C805" s="182"/>
      <c r="D805" s="183"/>
      <c r="E805" s="180"/>
      <c r="F805" s="180"/>
    </row>
    <row r="806" spans="1:6" ht="15.75" customHeight="1">
      <c r="A806" s="183"/>
      <c r="B806" s="182"/>
      <c r="C806" s="182"/>
      <c r="D806" s="183"/>
      <c r="E806" s="180"/>
      <c r="F806" s="180"/>
    </row>
    <row r="807" spans="1:6" ht="15.75" customHeight="1">
      <c r="A807" s="183"/>
      <c r="B807" s="182"/>
      <c r="C807" s="182"/>
      <c r="D807" s="183"/>
      <c r="E807" s="180"/>
      <c r="F807" s="180"/>
    </row>
    <row r="808" spans="1:6" ht="15.75" customHeight="1">
      <c r="A808" s="183"/>
      <c r="B808" s="182"/>
      <c r="C808" s="182"/>
      <c r="D808" s="183"/>
      <c r="E808" s="180"/>
      <c r="F808" s="180"/>
    </row>
    <row r="809" spans="1:6" ht="15.75" customHeight="1">
      <c r="A809" s="183"/>
      <c r="B809" s="182"/>
      <c r="C809" s="182"/>
      <c r="D809" s="183"/>
      <c r="E809" s="180"/>
      <c r="F809" s="180"/>
    </row>
    <row r="810" spans="1:6" ht="15.75" customHeight="1">
      <c r="A810" s="183"/>
      <c r="B810" s="182"/>
      <c r="C810" s="182"/>
      <c r="D810" s="183"/>
      <c r="E810" s="180"/>
      <c r="F810" s="180"/>
    </row>
    <row r="811" spans="1:6" ht="15.75" customHeight="1">
      <c r="A811" s="183"/>
      <c r="B811" s="182"/>
      <c r="C811" s="182"/>
      <c r="D811" s="183"/>
      <c r="E811" s="180"/>
      <c r="F811" s="180"/>
    </row>
    <row r="812" spans="1:6" ht="15.75" customHeight="1">
      <c r="A812" s="183"/>
      <c r="B812" s="182"/>
      <c r="C812" s="182"/>
      <c r="D812" s="183"/>
      <c r="E812" s="180"/>
      <c r="F812" s="180"/>
    </row>
    <row r="813" spans="1:6" ht="15.75" customHeight="1">
      <c r="A813" s="183"/>
      <c r="B813" s="182"/>
      <c r="C813" s="182"/>
      <c r="D813" s="183"/>
      <c r="E813" s="180"/>
      <c r="F813" s="180"/>
    </row>
    <row r="814" spans="1:6" ht="15.75" customHeight="1">
      <c r="A814" s="183"/>
      <c r="B814" s="182"/>
      <c r="C814" s="182"/>
      <c r="D814" s="183"/>
      <c r="E814" s="180"/>
      <c r="F814" s="180"/>
    </row>
    <row r="815" spans="1:6" ht="15.75" customHeight="1">
      <c r="A815" s="183"/>
      <c r="B815" s="182"/>
      <c r="C815" s="182"/>
      <c r="D815" s="183"/>
      <c r="E815" s="180"/>
      <c r="F815" s="180"/>
    </row>
    <row r="816" spans="1:6" ht="15.75" customHeight="1">
      <c r="A816" s="183"/>
      <c r="B816" s="182"/>
      <c r="C816" s="182"/>
      <c r="D816" s="183"/>
      <c r="E816" s="180"/>
      <c r="F816" s="180"/>
    </row>
    <row r="817" spans="1:6" ht="15.75" customHeight="1">
      <c r="A817" s="183"/>
      <c r="B817" s="182"/>
      <c r="C817" s="182"/>
      <c r="D817" s="183"/>
      <c r="E817" s="180"/>
      <c r="F817" s="180"/>
    </row>
    <row r="818" spans="1:6" ht="15.75" customHeight="1">
      <c r="A818" s="183"/>
      <c r="B818" s="182"/>
      <c r="C818" s="182"/>
      <c r="D818" s="183"/>
      <c r="E818" s="180"/>
      <c r="F818" s="180"/>
    </row>
    <row r="819" spans="1:6" ht="15.75" customHeight="1">
      <c r="A819" s="183"/>
      <c r="B819" s="182"/>
      <c r="C819" s="182"/>
      <c r="D819" s="183"/>
      <c r="E819" s="180"/>
      <c r="F819" s="180"/>
    </row>
    <row r="820" spans="1:6" ht="15.75" customHeight="1">
      <c r="A820" s="183"/>
      <c r="B820" s="182"/>
      <c r="C820" s="182"/>
      <c r="D820" s="183"/>
      <c r="E820" s="180"/>
      <c r="F820" s="180"/>
    </row>
    <row r="821" spans="1:6" ht="15.75" customHeight="1">
      <c r="A821" s="183"/>
      <c r="B821" s="182"/>
      <c r="C821" s="182"/>
      <c r="D821" s="183"/>
      <c r="E821" s="180"/>
      <c r="F821" s="180"/>
    </row>
    <row r="822" spans="1:6" ht="15.75" customHeight="1">
      <c r="A822" s="183"/>
      <c r="B822" s="182"/>
      <c r="C822" s="182"/>
      <c r="D822" s="183"/>
      <c r="E822" s="180"/>
      <c r="F822" s="180"/>
    </row>
    <row r="823" spans="1:6" ht="15.75" customHeight="1">
      <c r="A823" s="183"/>
      <c r="B823" s="182"/>
      <c r="C823" s="182"/>
      <c r="D823" s="183"/>
      <c r="E823" s="180"/>
      <c r="F823" s="180"/>
    </row>
    <row r="824" spans="1:6" ht="15.75" customHeight="1">
      <c r="A824" s="183"/>
      <c r="B824" s="182"/>
      <c r="C824" s="182"/>
      <c r="D824" s="183"/>
      <c r="E824" s="180"/>
      <c r="F824" s="180"/>
    </row>
    <row r="825" spans="1:6" ht="15.75" customHeight="1">
      <c r="A825" s="183"/>
      <c r="B825" s="182"/>
      <c r="C825" s="182"/>
      <c r="D825" s="183"/>
      <c r="E825" s="180"/>
      <c r="F825" s="180"/>
    </row>
    <row r="826" spans="1:6" ht="15.75" customHeight="1">
      <c r="A826" s="183"/>
      <c r="B826" s="182"/>
      <c r="C826" s="182"/>
      <c r="D826" s="183"/>
      <c r="E826" s="180"/>
      <c r="F826" s="180"/>
    </row>
    <row r="827" spans="1:6" ht="15.75" customHeight="1">
      <c r="A827" s="183"/>
      <c r="B827" s="182"/>
      <c r="C827" s="182"/>
      <c r="D827" s="183"/>
      <c r="E827" s="180"/>
      <c r="F827" s="180"/>
    </row>
    <row r="828" spans="1:6" ht="15.75" customHeight="1">
      <c r="A828" s="183"/>
      <c r="B828" s="182"/>
      <c r="C828" s="182"/>
      <c r="D828" s="183"/>
      <c r="E828" s="180"/>
      <c r="F828" s="180"/>
    </row>
    <row r="829" spans="1:6" ht="15.75" customHeight="1">
      <c r="A829" s="183"/>
      <c r="B829" s="182"/>
      <c r="C829" s="182"/>
      <c r="D829" s="183"/>
      <c r="E829" s="180"/>
      <c r="F829" s="180"/>
    </row>
    <row r="830" spans="1:6" ht="15.75" customHeight="1">
      <c r="A830" s="183"/>
      <c r="B830" s="182"/>
      <c r="C830" s="182"/>
      <c r="D830" s="183"/>
      <c r="E830" s="180"/>
      <c r="F830" s="180"/>
    </row>
    <row r="831" spans="1:6" ht="15.75" customHeight="1">
      <c r="A831" s="183"/>
      <c r="B831" s="182"/>
      <c r="C831" s="182"/>
      <c r="D831" s="183"/>
      <c r="E831" s="180"/>
      <c r="F831" s="180"/>
    </row>
    <row r="832" spans="1:6" ht="15.75" customHeight="1">
      <c r="A832" s="183"/>
      <c r="B832" s="182"/>
      <c r="C832" s="182"/>
      <c r="D832" s="183"/>
      <c r="E832" s="180"/>
      <c r="F832" s="180"/>
    </row>
    <row r="833" spans="1:6" ht="15.75" customHeight="1">
      <c r="A833" s="183"/>
      <c r="B833" s="182"/>
      <c r="C833" s="182"/>
      <c r="D833" s="183"/>
      <c r="E833" s="180"/>
      <c r="F833" s="180"/>
    </row>
    <row r="834" spans="1:6" ht="15.75" customHeight="1">
      <c r="A834" s="183"/>
      <c r="B834" s="182"/>
      <c r="C834" s="182"/>
      <c r="D834" s="183"/>
      <c r="E834" s="180"/>
      <c r="F834" s="180"/>
    </row>
    <row r="835" spans="1:6" ht="15.75" customHeight="1">
      <c r="A835" s="183"/>
      <c r="B835" s="182"/>
      <c r="C835" s="182"/>
      <c r="D835" s="183"/>
      <c r="E835" s="180"/>
      <c r="F835" s="180"/>
    </row>
    <row r="836" spans="1:6" ht="15.75" customHeight="1">
      <c r="A836" s="183"/>
      <c r="B836" s="182"/>
      <c r="C836" s="182"/>
      <c r="D836" s="183"/>
      <c r="E836" s="180"/>
      <c r="F836" s="180"/>
    </row>
    <row r="837" spans="1:6" ht="15.75" customHeight="1">
      <c r="A837" s="183"/>
      <c r="B837" s="182"/>
      <c r="C837" s="182"/>
      <c r="D837" s="183"/>
      <c r="E837" s="180"/>
      <c r="F837" s="180"/>
    </row>
    <row r="838" spans="1:6" ht="15.75" customHeight="1">
      <c r="A838" s="183"/>
      <c r="B838" s="182"/>
      <c r="C838" s="182"/>
      <c r="D838" s="183"/>
      <c r="E838" s="180"/>
      <c r="F838" s="180"/>
    </row>
    <row r="839" spans="1:6" ht="15.75" customHeight="1">
      <c r="A839" s="183"/>
      <c r="B839" s="182"/>
      <c r="C839" s="182"/>
      <c r="D839" s="183"/>
      <c r="E839" s="180"/>
      <c r="F839" s="180"/>
    </row>
    <row r="840" spans="1:6" ht="15.75" customHeight="1">
      <c r="A840" s="183"/>
      <c r="B840" s="182"/>
      <c r="C840" s="182"/>
      <c r="D840" s="183"/>
      <c r="E840" s="180"/>
      <c r="F840" s="180"/>
    </row>
    <row r="841" spans="1:6" ht="15.75" customHeight="1">
      <c r="A841" s="183"/>
      <c r="B841" s="182"/>
      <c r="C841" s="182"/>
      <c r="D841" s="183"/>
      <c r="E841" s="180"/>
      <c r="F841" s="180"/>
    </row>
    <row r="842" spans="1:6" ht="15.75" customHeight="1">
      <c r="A842" s="183"/>
      <c r="B842" s="182"/>
      <c r="C842" s="182"/>
      <c r="D842" s="183"/>
      <c r="E842" s="180"/>
      <c r="F842" s="180"/>
    </row>
    <row r="843" spans="1:6" ht="15.75" customHeight="1">
      <c r="A843" s="183"/>
      <c r="B843" s="182"/>
      <c r="C843" s="182"/>
      <c r="D843" s="183"/>
      <c r="E843" s="180"/>
      <c r="F843" s="180"/>
    </row>
    <row r="844" spans="1:6" ht="15.75" customHeight="1">
      <c r="A844" s="183"/>
      <c r="B844" s="182"/>
      <c r="C844" s="182"/>
      <c r="D844" s="183"/>
      <c r="E844" s="180"/>
      <c r="F844" s="180"/>
    </row>
    <row r="845" spans="1:6" ht="15.75" customHeight="1">
      <c r="A845" s="183"/>
      <c r="B845" s="182"/>
      <c r="C845" s="182"/>
      <c r="D845" s="183"/>
      <c r="E845" s="180"/>
      <c r="F845" s="180"/>
    </row>
    <row r="846" spans="1:6" ht="15.75" customHeight="1">
      <c r="A846" s="183"/>
      <c r="B846" s="182"/>
      <c r="C846" s="182"/>
      <c r="D846" s="183"/>
      <c r="E846" s="180"/>
      <c r="F846" s="180"/>
    </row>
    <row r="847" spans="1:6" ht="15.75" customHeight="1">
      <c r="A847" s="183"/>
      <c r="B847" s="182"/>
      <c r="C847" s="182"/>
      <c r="D847" s="183"/>
      <c r="E847" s="180"/>
      <c r="F847" s="180"/>
    </row>
    <row r="848" spans="1:6" ht="15.75" customHeight="1">
      <c r="A848" s="183"/>
      <c r="B848" s="182"/>
      <c r="C848" s="182"/>
      <c r="D848" s="183"/>
      <c r="E848" s="180"/>
      <c r="F848" s="180"/>
    </row>
    <row r="849" spans="1:6" ht="15.75" customHeight="1">
      <c r="A849" s="183"/>
      <c r="B849" s="182"/>
      <c r="C849" s="182"/>
      <c r="D849" s="183"/>
      <c r="E849" s="180"/>
      <c r="F849" s="180"/>
    </row>
    <row r="850" spans="1:6" ht="15.75" customHeight="1">
      <c r="A850" s="183"/>
      <c r="B850" s="182"/>
      <c r="C850" s="182"/>
      <c r="D850" s="183"/>
      <c r="E850" s="180"/>
      <c r="F850" s="180"/>
    </row>
    <row r="851" spans="1:6" ht="15.75" customHeight="1">
      <c r="A851" s="183"/>
      <c r="B851" s="182"/>
      <c r="C851" s="182"/>
      <c r="D851" s="183"/>
      <c r="E851" s="180"/>
      <c r="F851" s="180"/>
    </row>
    <row r="852" spans="1:6" ht="15.75" customHeight="1">
      <c r="A852" s="183"/>
      <c r="B852" s="182"/>
      <c r="C852" s="182"/>
      <c r="D852" s="183"/>
      <c r="E852" s="180"/>
      <c r="F852" s="180"/>
    </row>
    <row r="853" spans="1:6" ht="15.75" customHeight="1">
      <c r="A853" s="183"/>
      <c r="B853" s="182"/>
      <c r="C853" s="182"/>
      <c r="D853" s="183"/>
      <c r="E853" s="180"/>
      <c r="F853" s="180"/>
    </row>
    <row r="854" spans="1:6" ht="15.75" customHeight="1">
      <c r="A854" s="183"/>
      <c r="B854" s="182"/>
      <c r="C854" s="182"/>
      <c r="D854" s="183"/>
      <c r="E854" s="180"/>
      <c r="F854" s="180"/>
    </row>
    <row r="855" spans="1:6" ht="15.75" customHeight="1">
      <c r="A855" s="183"/>
      <c r="B855" s="182"/>
      <c r="C855" s="182"/>
      <c r="D855" s="183"/>
      <c r="E855" s="180"/>
      <c r="F855" s="180"/>
    </row>
    <row r="856" spans="1:6" ht="15.75" customHeight="1">
      <c r="A856" s="183"/>
      <c r="B856" s="182"/>
      <c r="C856" s="182"/>
      <c r="D856" s="183"/>
      <c r="E856" s="180"/>
      <c r="F856" s="180"/>
    </row>
    <row r="857" spans="1:6" ht="15.75" customHeight="1">
      <c r="A857" s="183"/>
      <c r="B857" s="182"/>
      <c r="C857" s="182"/>
      <c r="D857" s="183"/>
      <c r="E857" s="180"/>
      <c r="F857" s="180"/>
    </row>
    <row r="858" spans="1:6" ht="15.75" customHeight="1">
      <c r="A858" s="183"/>
      <c r="B858" s="182"/>
      <c r="C858" s="182"/>
      <c r="D858" s="183"/>
      <c r="E858" s="180"/>
      <c r="F858" s="180"/>
    </row>
    <row r="859" spans="1:6" ht="15.75" customHeight="1">
      <c r="A859" s="183"/>
      <c r="B859" s="182"/>
      <c r="C859" s="182"/>
      <c r="D859" s="183"/>
      <c r="E859" s="180"/>
      <c r="F859" s="180"/>
    </row>
    <row r="860" spans="1:6" ht="15.75" customHeight="1">
      <c r="A860" s="183"/>
      <c r="B860" s="182"/>
      <c r="C860" s="182"/>
      <c r="D860" s="183"/>
      <c r="E860" s="180"/>
      <c r="F860" s="180"/>
    </row>
    <row r="861" spans="1:6" ht="15.75" customHeight="1">
      <c r="A861" s="183"/>
      <c r="B861" s="182"/>
      <c r="C861" s="182"/>
      <c r="D861" s="183"/>
      <c r="E861" s="180"/>
      <c r="F861" s="180"/>
    </row>
    <row r="862" spans="1:6" ht="15.75" customHeight="1">
      <c r="A862" s="183"/>
      <c r="B862" s="182"/>
      <c r="C862" s="182"/>
      <c r="D862" s="183"/>
      <c r="E862" s="180"/>
      <c r="F862" s="180"/>
    </row>
    <row r="863" spans="1:6" ht="15.75" customHeight="1">
      <c r="A863" s="183"/>
      <c r="B863" s="182"/>
      <c r="C863" s="182"/>
      <c r="D863" s="183"/>
      <c r="E863" s="180"/>
      <c r="F863" s="180"/>
    </row>
    <row r="864" spans="1:6" ht="15.75" customHeight="1">
      <c r="A864" s="183"/>
      <c r="B864" s="182"/>
      <c r="C864" s="182"/>
      <c r="D864" s="183"/>
      <c r="E864" s="180"/>
      <c r="F864" s="180"/>
    </row>
    <row r="865" spans="1:6" ht="15.75" customHeight="1">
      <c r="A865" s="183"/>
      <c r="B865" s="182"/>
      <c r="C865" s="182"/>
      <c r="D865" s="183"/>
      <c r="E865" s="180"/>
      <c r="F865" s="180"/>
    </row>
    <row r="866" spans="1:6" ht="15.75" customHeight="1">
      <c r="A866" s="183"/>
      <c r="B866" s="182"/>
      <c r="C866" s="182"/>
      <c r="D866" s="183"/>
      <c r="E866" s="180"/>
      <c r="F866" s="180"/>
    </row>
    <row r="867" spans="1:6" ht="15.75" customHeight="1">
      <c r="A867" s="183"/>
      <c r="B867" s="182"/>
      <c r="C867" s="182"/>
      <c r="D867" s="183"/>
      <c r="E867" s="180"/>
      <c r="F867" s="180"/>
    </row>
    <row r="868" spans="1:6" ht="15.75" customHeight="1">
      <c r="A868" s="183"/>
      <c r="B868" s="182"/>
      <c r="C868" s="182"/>
      <c r="D868" s="183"/>
      <c r="E868" s="180"/>
      <c r="F868" s="180"/>
    </row>
    <row r="869" spans="1:6" ht="15.75" customHeight="1">
      <c r="A869" s="183"/>
      <c r="B869" s="182"/>
      <c r="C869" s="182"/>
      <c r="D869" s="183"/>
      <c r="E869" s="180"/>
      <c r="F869" s="180"/>
    </row>
    <row r="870" spans="1:6" ht="15.75" customHeight="1">
      <c r="A870" s="183"/>
      <c r="B870" s="182"/>
      <c r="C870" s="182"/>
      <c r="D870" s="183"/>
      <c r="E870" s="180"/>
      <c r="F870" s="180"/>
    </row>
    <row r="871" spans="1:6" ht="15.75" customHeight="1">
      <c r="A871" s="183"/>
      <c r="B871" s="182"/>
      <c r="C871" s="182"/>
      <c r="D871" s="183"/>
      <c r="E871" s="180"/>
      <c r="F871" s="180"/>
    </row>
    <row r="872" spans="1:6" ht="15.75" customHeight="1">
      <c r="A872" s="183"/>
      <c r="B872" s="182"/>
      <c r="C872" s="182"/>
      <c r="D872" s="183"/>
      <c r="E872" s="180"/>
      <c r="F872" s="180"/>
    </row>
    <row r="873" spans="1:6" ht="15.75" customHeight="1">
      <c r="A873" s="183"/>
      <c r="B873" s="182"/>
      <c r="C873" s="182"/>
      <c r="D873" s="183"/>
      <c r="E873" s="180"/>
      <c r="F873" s="180"/>
    </row>
    <row r="874" spans="1:6" ht="15.75" customHeight="1">
      <c r="A874" s="183"/>
      <c r="B874" s="182"/>
      <c r="C874" s="182"/>
      <c r="D874" s="183"/>
      <c r="E874" s="180"/>
      <c r="F874" s="180"/>
    </row>
    <row r="875" spans="1:6" ht="15.75" customHeight="1">
      <c r="A875" s="183"/>
      <c r="B875" s="182"/>
      <c r="C875" s="182"/>
      <c r="D875" s="183"/>
      <c r="E875" s="180"/>
      <c r="F875" s="180"/>
    </row>
    <row r="876" spans="1:6" ht="15.75" customHeight="1">
      <c r="A876" s="183"/>
      <c r="B876" s="182"/>
      <c r="C876" s="182"/>
      <c r="D876" s="183"/>
      <c r="E876" s="180"/>
      <c r="F876" s="180"/>
    </row>
    <row r="877" spans="1:6" ht="15.75" customHeight="1">
      <c r="A877" s="183"/>
      <c r="B877" s="182"/>
      <c r="C877" s="182"/>
      <c r="D877" s="183"/>
      <c r="E877" s="180"/>
      <c r="F877" s="180"/>
    </row>
    <row r="878" spans="1:6" ht="15.75" customHeight="1">
      <c r="A878" s="183"/>
      <c r="B878" s="182"/>
      <c r="C878" s="182"/>
      <c r="D878" s="183"/>
      <c r="E878" s="180"/>
      <c r="F878" s="180"/>
    </row>
    <row r="879" spans="1:6" ht="15.75" customHeight="1">
      <c r="A879" s="183"/>
      <c r="B879" s="182"/>
      <c r="C879" s="182"/>
      <c r="D879" s="183"/>
      <c r="E879" s="180"/>
      <c r="F879" s="180"/>
    </row>
    <row r="880" spans="1:6" ht="15.75" customHeight="1">
      <c r="A880" s="183"/>
      <c r="B880" s="182"/>
      <c r="C880" s="182"/>
      <c r="D880" s="183"/>
      <c r="E880" s="180"/>
      <c r="F880" s="180"/>
    </row>
    <row r="881" spans="1:6" ht="15.75" customHeight="1">
      <c r="A881" s="183"/>
      <c r="B881" s="182"/>
      <c r="C881" s="182"/>
      <c r="D881" s="183"/>
      <c r="E881" s="180"/>
      <c r="F881" s="180"/>
    </row>
    <row r="882" spans="1:6" ht="15.75" customHeight="1">
      <c r="A882" s="183"/>
      <c r="B882" s="182"/>
      <c r="C882" s="182"/>
      <c r="D882" s="183"/>
      <c r="E882" s="180"/>
      <c r="F882" s="180"/>
    </row>
    <row r="883" spans="1:6" ht="15.75" customHeight="1">
      <c r="A883" s="183"/>
      <c r="B883" s="182"/>
      <c r="C883" s="182"/>
      <c r="D883" s="183"/>
      <c r="E883" s="180"/>
      <c r="F883" s="180"/>
    </row>
    <row r="884" spans="1:6" ht="15.75" customHeight="1">
      <c r="A884" s="183"/>
      <c r="B884" s="182"/>
      <c r="C884" s="182"/>
      <c r="D884" s="183"/>
      <c r="E884" s="180"/>
      <c r="F884" s="180"/>
    </row>
    <row r="885" spans="1:6" ht="15.75" customHeight="1">
      <c r="A885" s="183"/>
      <c r="B885" s="182"/>
      <c r="C885" s="182"/>
      <c r="D885" s="183"/>
      <c r="E885" s="180"/>
      <c r="F885" s="180"/>
    </row>
    <row r="886" spans="1:6" ht="15.75" customHeight="1">
      <c r="A886" s="183"/>
      <c r="B886" s="182"/>
      <c r="C886" s="182"/>
      <c r="D886" s="183"/>
      <c r="E886" s="180"/>
      <c r="F886" s="180"/>
    </row>
    <row r="887" spans="1:6" ht="15.75" customHeight="1">
      <c r="A887" s="183"/>
      <c r="B887" s="182"/>
      <c r="C887" s="182"/>
      <c r="D887" s="183"/>
      <c r="E887" s="180"/>
      <c r="F887" s="180"/>
    </row>
    <row r="888" spans="1:6" ht="15.75" customHeight="1">
      <c r="A888" s="183"/>
      <c r="B888" s="182"/>
      <c r="C888" s="182"/>
      <c r="D888" s="183"/>
      <c r="E888" s="180"/>
      <c r="F888" s="180"/>
    </row>
    <row r="889" spans="1:6" ht="15.75" customHeight="1">
      <c r="A889" s="183"/>
      <c r="B889" s="182"/>
      <c r="C889" s="182"/>
      <c r="D889" s="183"/>
      <c r="E889" s="180"/>
      <c r="F889" s="180"/>
    </row>
    <row r="890" spans="1:6" ht="15.75" customHeight="1">
      <c r="A890" s="183"/>
      <c r="B890" s="182"/>
      <c r="C890" s="182"/>
      <c r="D890" s="183"/>
      <c r="E890" s="180"/>
      <c r="F890" s="180"/>
    </row>
    <row r="891" spans="1:6" ht="15.75" customHeight="1">
      <c r="A891" s="183"/>
      <c r="B891" s="182"/>
      <c r="C891" s="182"/>
      <c r="D891" s="183"/>
      <c r="E891" s="180"/>
      <c r="F891" s="180"/>
    </row>
    <row r="892" spans="1:6" ht="15.75" customHeight="1">
      <c r="A892" s="183"/>
      <c r="B892" s="182"/>
      <c r="C892" s="182"/>
      <c r="D892" s="183"/>
      <c r="E892" s="180"/>
      <c r="F892" s="180"/>
    </row>
    <row r="893" spans="1:6" ht="15.75" customHeight="1">
      <c r="A893" s="183"/>
      <c r="B893" s="182"/>
      <c r="C893" s="182"/>
      <c r="D893" s="183"/>
      <c r="E893" s="180"/>
      <c r="F893" s="180"/>
    </row>
    <row r="894" spans="1:6" ht="15.75" customHeight="1">
      <c r="A894" s="183"/>
      <c r="B894" s="182"/>
      <c r="C894" s="182"/>
      <c r="D894" s="183"/>
      <c r="E894" s="180"/>
      <c r="F894" s="180"/>
    </row>
    <row r="895" spans="1:6" ht="15.75" customHeight="1">
      <c r="A895" s="183"/>
      <c r="B895" s="182"/>
      <c r="C895" s="182"/>
      <c r="D895" s="183"/>
      <c r="E895" s="180"/>
      <c r="F895" s="180"/>
    </row>
    <row r="896" spans="1:6" ht="15.75" customHeight="1">
      <c r="A896" s="183"/>
      <c r="B896" s="182"/>
      <c r="C896" s="182"/>
      <c r="D896" s="183"/>
      <c r="E896" s="180"/>
      <c r="F896" s="180"/>
    </row>
    <row r="897" spans="1:6" ht="15.75" customHeight="1">
      <c r="A897" s="183"/>
      <c r="B897" s="182"/>
      <c r="C897" s="182"/>
      <c r="D897" s="183"/>
      <c r="E897" s="180"/>
      <c r="F897" s="180"/>
    </row>
    <row r="898" spans="1:6" ht="15.75" customHeight="1">
      <c r="A898" s="183"/>
      <c r="B898" s="182"/>
      <c r="C898" s="182"/>
      <c r="D898" s="183"/>
      <c r="E898" s="180"/>
      <c r="F898" s="180"/>
    </row>
    <row r="899" spans="1:6" ht="15.75" customHeight="1">
      <c r="A899" s="183"/>
      <c r="B899" s="182"/>
      <c r="C899" s="182"/>
      <c r="D899" s="183"/>
      <c r="E899" s="180"/>
      <c r="F899" s="180"/>
    </row>
    <row r="900" spans="1:6" ht="15.75" customHeight="1">
      <c r="A900" s="183"/>
      <c r="B900" s="182"/>
      <c r="C900" s="182"/>
      <c r="D900" s="183"/>
      <c r="E900" s="180"/>
      <c r="F900" s="180"/>
    </row>
    <row r="901" spans="1:6" ht="15.75" customHeight="1">
      <c r="A901" s="183"/>
      <c r="B901" s="182"/>
      <c r="C901" s="182"/>
      <c r="D901" s="183"/>
      <c r="E901" s="180"/>
      <c r="F901" s="180"/>
    </row>
    <row r="902" spans="1:6" ht="15.75" customHeight="1">
      <c r="A902" s="183"/>
      <c r="B902" s="182"/>
      <c r="C902" s="182"/>
      <c r="D902" s="183"/>
      <c r="E902" s="180"/>
      <c r="F902" s="180"/>
    </row>
    <row r="903" spans="1:6" ht="15.75" customHeight="1">
      <c r="A903" s="183"/>
      <c r="B903" s="182"/>
      <c r="C903" s="182"/>
      <c r="D903" s="183"/>
      <c r="E903" s="180"/>
      <c r="F903" s="180"/>
    </row>
    <row r="904" spans="1:6" ht="15.75" customHeight="1">
      <c r="A904" s="183"/>
      <c r="B904" s="182"/>
      <c r="C904" s="182"/>
      <c r="D904" s="183"/>
      <c r="E904" s="180"/>
      <c r="F904" s="180"/>
    </row>
    <row r="905" spans="1:6" ht="15.75" customHeight="1">
      <c r="A905" s="183"/>
      <c r="B905" s="182"/>
      <c r="C905" s="182"/>
      <c r="D905" s="183"/>
      <c r="E905" s="180"/>
      <c r="F905" s="180"/>
    </row>
    <row r="906" spans="1:6" ht="15.75" customHeight="1">
      <c r="A906" s="183"/>
      <c r="B906" s="182"/>
      <c r="C906" s="182"/>
      <c r="D906" s="183"/>
      <c r="E906" s="180"/>
      <c r="F906" s="180"/>
    </row>
    <row r="907" spans="1:6" ht="15.75" customHeight="1">
      <c r="A907" s="183"/>
      <c r="B907" s="182"/>
      <c r="C907" s="182"/>
      <c r="D907" s="183"/>
      <c r="E907" s="180"/>
      <c r="F907" s="180"/>
    </row>
    <row r="908" spans="1:6" ht="15.75" customHeight="1">
      <c r="A908" s="183"/>
      <c r="B908" s="182"/>
      <c r="C908" s="182"/>
      <c r="D908" s="183"/>
      <c r="E908" s="180"/>
      <c r="F908" s="180"/>
    </row>
    <row r="909" spans="1:6" ht="15.75" customHeight="1">
      <c r="A909" s="183"/>
      <c r="B909" s="182"/>
      <c r="C909" s="182"/>
      <c r="D909" s="183"/>
      <c r="E909" s="180"/>
      <c r="F909" s="180"/>
    </row>
    <row r="910" spans="1:6" ht="15.75" customHeight="1">
      <c r="A910" s="183"/>
      <c r="B910" s="182"/>
      <c r="C910" s="182"/>
      <c r="D910" s="183"/>
      <c r="E910" s="180"/>
      <c r="F910" s="180"/>
    </row>
    <row r="911" spans="1:6" ht="15.75" customHeight="1">
      <c r="A911" s="183"/>
      <c r="B911" s="182"/>
      <c r="C911" s="182"/>
      <c r="D911" s="183"/>
      <c r="E911" s="180"/>
      <c r="F911" s="180"/>
    </row>
    <row r="912" spans="1:6" ht="15.75" customHeight="1">
      <c r="A912" s="183"/>
      <c r="B912" s="182"/>
      <c r="C912" s="182"/>
      <c r="D912" s="183"/>
      <c r="E912" s="180"/>
      <c r="F912" s="180"/>
    </row>
    <row r="913" spans="1:6" ht="15.75" customHeight="1">
      <c r="A913" s="183"/>
      <c r="B913" s="182"/>
      <c r="C913" s="182"/>
      <c r="D913" s="183"/>
      <c r="E913" s="180"/>
      <c r="F913" s="180"/>
    </row>
    <row r="914" spans="1:6" ht="15.75" customHeight="1">
      <c r="A914" s="183"/>
      <c r="B914" s="182"/>
      <c r="C914" s="182"/>
      <c r="D914" s="183"/>
      <c r="E914" s="180"/>
      <c r="F914" s="180"/>
    </row>
    <row r="915" spans="1:6" ht="15.75" customHeight="1">
      <c r="A915" s="183"/>
      <c r="B915" s="182"/>
      <c r="C915" s="182"/>
      <c r="D915" s="183"/>
      <c r="E915" s="180"/>
      <c r="F915" s="180"/>
    </row>
    <row r="916" spans="1:6" ht="15.75" customHeight="1">
      <c r="A916" s="183"/>
      <c r="B916" s="182"/>
      <c r="C916" s="182"/>
      <c r="D916" s="183"/>
      <c r="E916" s="180"/>
      <c r="F916" s="180"/>
    </row>
    <row r="917" spans="1:6" ht="15.75" customHeight="1">
      <c r="A917" s="183"/>
      <c r="B917" s="182"/>
      <c r="C917" s="182"/>
      <c r="D917" s="183"/>
      <c r="E917" s="180"/>
      <c r="F917" s="180"/>
    </row>
    <row r="918" spans="1:6" ht="15.75" customHeight="1">
      <c r="A918" s="183"/>
      <c r="B918" s="182"/>
      <c r="C918" s="182"/>
      <c r="D918" s="183"/>
      <c r="E918" s="180"/>
      <c r="F918" s="180"/>
    </row>
    <row r="919" spans="1:6" ht="15.75" customHeight="1">
      <c r="A919" s="183"/>
      <c r="B919" s="182"/>
      <c r="C919" s="182"/>
      <c r="D919" s="183"/>
      <c r="E919" s="180"/>
      <c r="F919" s="180"/>
    </row>
    <row r="920" spans="1:6" ht="15.75" customHeight="1">
      <c r="A920" s="183"/>
      <c r="B920" s="182"/>
      <c r="C920" s="182"/>
      <c r="D920" s="183"/>
      <c r="E920" s="180"/>
      <c r="F920" s="180"/>
    </row>
    <row r="921" spans="1:6" ht="15.75" customHeight="1">
      <c r="A921" s="183"/>
      <c r="B921" s="182"/>
      <c r="C921" s="182"/>
      <c r="D921" s="183"/>
      <c r="E921" s="180"/>
      <c r="F921" s="180"/>
    </row>
    <row r="922" spans="1:6" ht="15.75" customHeight="1">
      <c r="A922" s="183"/>
      <c r="B922" s="182"/>
      <c r="C922" s="182"/>
      <c r="D922" s="183"/>
      <c r="E922" s="180"/>
      <c r="F922" s="180"/>
    </row>
    <row r="923" spans="1:6" ht="15.75" customHeight="1">
      <c r="A923" s="183"/>
      <c r="B923" s="182"/>
      <c r="C923" s="182"/>
      <c r="D923" s="183"/>
      <c r="E923" s="180"/>
      <c r="F923" s="180"/>
    </row>
    <row r="924" spans="1:6" ht="15.75" customHeight="1">
      <c r="A924" s="183"/>
      <c r="B924" s="182"/>
      <c r="C924" s="182"/>
      <c r="D924" s="183"/>
      <c r="E924" s="180"/>
      <c r="F924" s="180"/>
    </row>
    <row r="925" spans="1:6" ht="15.75" customHeight="1">
      <c r="A925" s="183"/>
      <c r="B925" s="182"/>
      <c r="C925" s="182"/>
      <c r="D925" s="183"/>
      <c r="E925" s="180"/>
      <c r="F925" s="180"/>
    </row>
    <row r="926" spans="1:6" ht="15.75" customHeight="1">
      <c r="A926" s="183"/>
      <c r="B926" s="182"/>
      <c r="C926" s="182"/>
      <c r="D926" s="183"/>
      <c r="E926" s="180"/>
      <c r="F926" s="180"/>
    </row>
    <row r="927" spans="1:6" ht="15.75" customHeight="1">
      <c r="A927" s="183"/>
      <c r="B927" s="182"/>
      <c r="C927" s="182"/>
      <c r="D927" s="183"/>
      <c r="E927" s="180"/>
      <c r="F927" s="180"/>
    </row>
    <row r="928" spans="1:6" ht="15.75" customHeight="1">
      <c r="A928" s="183"/>
      <c r="B928" s="182"/>
      <c r="C928" s="182"/>
      <c r="D928" s="183"/>
      <c r="E928" s="180"/>
      <c r="F928" s="180"/>
    </row>
    <row r="929" spans="1:6" ht="15.75" customHeight="1">
      <c r="A929" s="183"/>
      <c r="B929" s="182"/>
      <c r="C929" s="182"/>
      <c r="D929" s="183"/>
      <c r="E929" s="180"/>
      <c r="F929" s="180"/>
    </row>
    <row r="930" spans="1:6" ht="15.75" customHeight="1">
      <c r="A930" s="183"/>
      <c r="B930" s="182"/>
      <c r="C930" s="182"/>
      <c r="D930" s="183"/>
      <c r="E930" s="180"/>
      <c r="F930" s="180"/>
    </row>
    <row r="931" spans="1:6" ht="15.75" customHeight="1">
      <c r="A931" s="183"/>
      <c r="B931" s="182"/>
      <c r="C931" s="182"/>
      <c r="D931" s="183"/>
      <c r="E931" s="180"/>
      <c r="F931" s="180"/>
    </row>
    <row r="932" spans="1:6" ht="15.75" customHeight="1">
      <c r="A932" s="183"/>
      <c r="B932" s="182"/>
      <c r="C932" s="182"/>
      <c r="D932" s="183"/>
      <c r="E932" s="180"/>
      <c r="F932" s="180"/>
    </row>
    <row r="933" spans="1:6" ht="15.75" customHeight="1">
      <c r="A933" s="183"/>
      <c r="B933" s="182"/>
      <c r="C933" s="182"/>
      <c r="D933" s="183"/>
      <c r="E933" s="180"/>
      <c r="F933" s="180"/>
    </row>
    <row r="934" spans="1:6" ht="15.75" customHeight="1">
      <c r="A934" s="183"/>
      <c r="B934" s="182"/>
      <c r="C934" s="182"/>
      <c r="D934" s="183"/>
      <c r="E934" s="180"/>
      <c r="F934" s="180"/>
    </row>
    <row r="935" spans="1:6" ht="15.75" customHeight="1">
      <c r="A935" s="183"/>
      <c r="B935" s="182"/>
      <c r="C935" s="182"/>
      <c r="D935" s="183"/>
      <c r="E935" s="180"/>
      <c r="F935" s="180"/>
    </row>
    <row r="936" spans="1:6" ht="15.75" customHeight="1">
      <c r="A936" s="183"/>
      <c r="B936" s="182"/>
      <c r="C936" s="182"/>
      <c r="D936" s="183"/>
      <c r="E936" s="180"/>
      <c r="F936" s="180"/>
    </row>
    <row r="937" spans="1:6" ht="15.75" customHeight="1">
      <c r="A937" s="183"/>
      <c r="B937" s="182"/>
      <c r="C937" s="182"/>
      <c r="D937" s="183"/>
      <c r="E937" s="180"/>
      <c r="F937" s="180"/>
    </row>
    <row r="938" spans="1:6" ht="15.75" customHeight="1">
      <c r="A938" s="183"/>
      <c r="B938" s="182"/>
      <c r="C938" s="182"/>
      <c r="D938" s="183"/>
      <c r="E938" s="180"/>
      <c r="F938" s="180"/>
    </row>
    <row r="939" spans="1:6" ht="15.75" customHeight="1">
      <c r="A939" s="183"/>
      <c r="B939" s="182"/>
      <c r="C939" s="182"/>
      <c r="D939" s="183"/>
      <c r="E939" s="180"/>
      <c r="F939" s="180"/>
    </row>
    <row r="940" spans="1:6" ht="15.75" customHeight="1">
      <c r="A940" s="183"/>
      <c r="B940" s="182"/>
      <c r="C940" s="182"/>
      <c r="D940" s="183"/>
      <c r="E940" s="180"/>
      <c r="F940" s="180"/>
    </row>
    <row r="941" spans="1:6" ht="15.75" customHeight="1">
      <c r="A941" s="183"/>
      <c r="B941" s="182"/>
      <c r="C941" s="182"/>
      <c r="D941" s="183"/>
      <c r="E941" s="180"/>
      <c r="F941" s="180"/>
    </row>
    <row r="942" spans="1:6" ht="15.75" customHeight="1">
      <c r="A942" s="183"/>
      <c r="B942" s="182"/>
      <c r="C942" s="182"/>
      <c r="D942" s="183"/>
      <c r="E942" s="180"/>
      <c r="F942" s="180"/>
    </row>
    <row r="943" spans="1:6" ht="15.75" customHeight="1">
      <c r="A943" s="183"/>
      <c r="B943" s="182"/>
      <c r="C943" s="182"/>
      <c r="D943" s="183"/>
      <c r="E943" s="180"/>
      <c r="F943" s="180"/>
    </row>
    <row r="944" spans="1:6" ht="15.75" customHeight="1">
      <c r="A944" s="183"/>
      <c r="B944" s="182"/>
      <c r="C944" s="182"/>
      <c r="D944" s="183"/>
      <c r="E944" s="180"/>
      <c r="F944" s="180"/>
    </row>
    <row r="945" spans="1:6" ht="15.75" customHeight="1">
      <c r="A945" s="183"/>
      <c r="B945" s="182"/>
      <c r="C945" s="182"/>
      <c r="D945" s="183"/>
      <c r="E945" s="180"/>
      <c r="F945" s="180"/>
    </row>
    <row r="946" spans="1:6" ht="15.75" customHeight="1">
      <c r="A946" s="183"/>
      <c r="B946" s="182"/>
      <c r="C946" s="182"/>
      <c r="D946" s="183"/>
      <c r="E946" s="180"/>
      <c r="F946" s="180"/>
    </row>
    <row r="947" spans="1:6" ht="15.75" customHeight="1">
      <c r="A947" s="183"/>
      <c r="B947" s="182"/>
      <c r="C947" s="182"/>
      <c r="D947" s="183"/>
      <c r="E947" s="180"/>
      <c r="F947" s="180"/>
    </row>
    <row r="948" spans="1:6" ht="15.75" customHeight="1">
      <c r="A948" s="183"/>
      <c r="B948" s="182"/>
      <c r="C948" s="182"/>
      <c r="D948" s="183"/>
      <c r="E948" s="180"/>
      <c r="F948" s="180"/>
    </row>
    <row r="949" spans="1:6" ht="15.75" customHeight="1">
      <c r="A949" s="183"/>
      <c r="B949" s="182"/>
      <c r="C949" s="182"/>
      <c r="D949" s="183"/>
      <c r="E949" s="180"/>
      <c r="F949" s="180"/>
    </row>
    <row r="950" spans="1:6" ht="15.75" customHeight="1">
      <c r="A950" s="183"/>
      <c r="B950" s="182"/>
      <c r="C950" s="182"/>
      <c r="D950" s="183"/>
      <c r="E950" s="180"/>
      <c r="F950" s="180"/>
    </row>
    <row r="951" spans="1:6" ht="15.75" customHeight="1">
      <c r="A951" s="183"/>
      <c r="B951" s="182"/>
      <c r="C951" s="182"/>
      <c r="D951" s="183"/>
      <c r="E951" s="180"/>
      <c r="F951" s="180"/>
    </row>
    <row r="952" spans="1:6" ht="15.75" customHeight="1">
      <c r="A952" s="183"/>
      <c r="B952" s="182"/>
      <c r="C952" s="182"/>
      <c r="D952" s="183"/>
      <c r="E952" s="180"/>
      <c r="F952" s="180"/>
    </row>
    <row r="953" spans="1:6" ht="15.75" customHeight="1">
      <c r="A953" s="183"/>
      <c r="B953" s="182"/>
      <c r="C953" s="182"/>
      <c r="D953" s="183"/>
      <c r="E953" s="180"/>
      <c r="F953" s="180"/>
    </row>
    <row r="954" spans="1:6" ht="15.75" customHeight="1">
      <c r="A954" s="183"/>
      <c r="B954" s="182"/>
      <c r="C954" s="182"/>
      <c r="D954" s="183"/>
      <c r="E954" s="180"/>
      <c r="F954" s="180"/>
    </row>
    <row r="955" spans="1:6" ht="15.75" customHeight="1">
      <c r="A955" s="183"/>
      <c r="B955" s="182"/>
      <c r="C955" s="182"/>
      <c r="D955" s="183"/>
      <c r="E955" s="180"/>
      <c r="F955" s="180"/>
    </row>
    <row r="956" spans="1:6" ht="15.75" customHeight="1">
      <c r="A956" s="183"/>
      <c r="B956" s="182"/>
      <c r="C956" s="182"/>
      <c r="D956" s="183"/>
      <c r="E956" s="180"/>
      <c r="F956" s="180"/>
    </row>
    <row r="957" spans="1:6" ht="15.75" customHeight="1">
      <c r="A957" s="183"/>
      <c r="B957" s="182"/>
      <c r="C957" s="182"/>
      <c r="D957" s="183"/>
      <c r="E957" s="180"/>
      <c r="F957" s="180"/>
    </row>
    <row r="958" spans="1:6" ht="15.75" customHeight="1">
      <c r="A958" s="183"/>
      <c r="B958" s="182"/>
      <c r="C958" s="182"/>
      <c r="D958" s="183"/>
      <c r="E958" s="180"/>
      <c r="F958" s="180"/>
    </row>
    <row r="959" spans="1:6" ht="15.75" customHeight="1">
      <c r="A959" s="183"/>
      <c r="B959" s="182"/>
      <c r="C959" s="182"/>
      <c r="D959" s="183"/>
      <c r="E959" s="180"/>
      <c r="F959" s="180"/>
    </row>
    <row r="960" spans="1:6" ht="15.75" customHeight="1">
      <c r="A960" s="183"/>
      <c r="B960" s="182"/>
      <c r="C960" s="182"/>
      <c r="D960" s="183"/>
      <c r="E960" s="180"/>
      <c r="F960" s="180"/>
    </row>
    <row r="961" spans="1:6" ht="15.75" customHeight="1">
      <c r="A961" s="183"/>
      <c r="B961" s="182"/>
      <c r="C961" s="182"/>
      <c r="D961" s="183"/>
      <c r="E961" s="180"/>
      <c r="F961" s="180"/>
    </row>
    <row r="962" spans="1:6" ht="15.75" customHeight="1">
      <c r="A962" s="183"/>
      <c r="B962" s="182"/>
      <c r="C962" s="182"/>
      <c r="D962" s="183"/>
      <c r="E962" s="180"/>
      <c r="F962" s="180"/>
    </row>
    <row r="963" spans="1:6" ht="15.75" customHeight="1">
      <c r="A963" s="183"/>
      <c r="B963" s="182"/>
      <c r="C963" s="182"/>
      <c r="D963" s="183"/>
      <c r="E963" s="180"/>
      <c r="F963" s="180"/>
    </row>
    <row r="964" spans="1:6" ht="15.75" customHeight="1">
      <c r="A964" s="183"/>
      <c r="B964" s="182"/>
      <c r="C964" s="182"/>
      <c r="D964" s="183"/>
      <c r="E964" s="180"/>
      <c r="F964" s="180"/>
    </row>
    <row r="965" spans="1:6" ht="15.75" customHeight="1">
      <c r="A965" s="183"/>
      <c r="B965" s="182"/>
      <c r="C965" s="182"/>
      <c r="D965" s="183"/>
      <c r="E965" s="180"/>
      <c r="F965" s="180"/>
    </row>
    <row r="966" spans="1:6" ht="15.75" customHeight="1">
      <c r="A966" s="183"/>
      <c r="B966" s="182"/>
      <c r="C966" s="182"/>
      <c r="D966" s="183"/>
      <c r="E966" s="180"/>
      <c r="F966" s="180"/>
    </row>
    <row r="967" spans="1:6" ht="15.75" customHeight="1">
      <c r="A967" s="183"/>
      <c r="B967" s="182"/>
      <c r="C967" s="182"/>
      <c r="D967" s="183"/>
      <c r="E967" s="180"/>
      <c r="F967" s="180"/>
    </row>
    <row r="968" spans="1:6" ht="15.75" customHeight="1">
      <c r="A968" s="183"/>
      <c r="B968" s="182"/>
      <c r="C968" s="182"/>
      <c r="D968" s="183"/>
      <c r="E968" s="180"/>
      <c r="F968" s="180"/>
    </row>
    <row r="969" spans="1:6" ht="15.75" customHeight="1">
      <c r="A969" s="183"/>
      <c r="B969" s="182"/>
      <c r="C969" s="182"/>
      <c r="D969" s="183"/>
      <c r="E969" s="180"/>
      <c r="F969" s="180"/>
    </row>
    <row r="970" spans="1:6" ht="15.75" customHeight="1">
      <c r="A970" s="183"/>
      <c r="B970" s="182"/>
      <c r="C970" s="182"/>
      <c r="D970" s="183"/>
      <c r="E970" s="180"/>
      <c r="F970" s="180"/>
    </row>
    <row r="971" spans="1:6" ht="15.75" customHeight="1">
      <c r="A971" s="183"/>
      <c r="B971" s="182"/>
      <c r="C971" s="182"/>
      <c r="D971" s="183"/>
      <c r="E971" s="180"/>
      <c r="F971" s="180"/>
    </row>
    <row r="972" spans="1:6" ht="15.75" customHeight="1">
      <c r="A972" s="183"/>
      <c r="B972" s="182"/>
      <c r="C972" s="182"/>
      <c r="D972" s="183"/>
      <c r="E972" s="180"/>
      <c r="F972" s="180"/>
    </row>
    <row r="973" spans="1:6" ht="15.75" customHeight="1">
      <c r="A973" s="183"/>
      <c r="B973" s="182"/>
      <c r="C973" s="182"/>
      <c r="D973" s="183"/>
      <c r="E973" s="180"/>
      <c r="F973" s="180"/>
    </row>
    <row r="974" spans="1:6" ht="15.75" customHeight="1">
      <c r="A974" s="183"/>
      <c r="B974" s="182"/>
      <c r="C974" s="182"/>
      <c r="D974" s="183"/>
      <c r="E974" s="180"/>
      <c r="F974" s="180"/>
    </row>
    <row r="975" spans="1:6" ht="15.75" customHeight="1">
      <c r="A975" s="183"/>
      <c r="B975" s="182"/>
      <c r="C975" s="182"/>
      <c r="D975" s="183"/>
      <c r="E975" s="180"/>
      <c r="F975" s="180"/>
    </row>
    <row r="976" spans="1:6" ht="15.75" customHeight="1">
      <c r="A976" s="183"/>
      <c r="B976" s="182"/>
      <c r="C976" s="182"/>
      <c r="D976" s="183"/>
      <c r="E976" s="180"/>
      <c r="F976" s="180"/>
    </row>
    <row r="977" spans="1:6" ht="15.75" customHeight="1">
      <c r="A977" s="183"/>
      <c r="B977" s="182"/>
      <c r="C977" s="182"/>
      <c r="D977" s="183"/>
      <c r="E977" s="180"/>
      <c r="F977" s="180"/>
    </row>
    <row r="978" spans="1:6" ht="15.75" customHeight="1">
      <c r="A978" s="183"/>
      <c r="B978" s="182"/>
      <c r="C978" s="182"/>
      <c r="D978" s="183"/>
      <c r="E978" s="180"/>
      <c r="F978" s="180"/>
    </row>
    <row r="979" spans="1:6" ht="15.75" customHeight="1">
      <c r="A979" s="183"/>
      <c r="B979" s="182"/>
      <c r="C979" s="182"/>
      <c r="D979" s="183"/>
      <c r="E979" s="180"/>
      <c r="F979" s="180"/>
    </row>
    <row r="980" spans="1:6" ht="15.75" customHeight="1">
      <c r="A980" s="183"/>
      <c r="B980" s="182"/>
      <c r="C980" s="182"/>
      <c r="D980" s="183"/>
      <c r="E980" s="180"/>
      <c r="F980" s="180"/>
    </row>
    <row r="981" spans="1:6" ht="15.75" customHeight="1">
      <c r="A981" s="183"/>
      <c r="B981" s="182"/>
      <c r="C981" s="182"/>
      <c r="D981" s="183"/>
      <c r="E981" s="180"/>
      <c r="F981" s="180"/>
    </row>
    <row r="982" spans="1:6" ht="15.75" customHeight="1">
      <c r="A982" s="183"/>
      <c r="B982" s="182"/>
      <c r="C982" s="182"/>
      <c r="D982" s="183"/>
      <c r="E982" s="180"/>
      <c r="F982" s="180"/>
    </row>
    <row r="983" spans="1:6" ht="15.75" customHeight="1">
      <c r="A983" s="183"/>
      <c r="B983" s="182"/>
      <c r="C983" s="182"/>
      <c r="D983" s="183"/>
      <c r="E983" s="180"/>
      <c r="F983" s="180"/>
    </row>
    <row r="984" spans="1:6" ht="15.75" customHeight="1">
      <c r="A984" s="183"/>
      <c r="B984" s="182"/>
      <c r="C984" s="182"/>
      <c r="D984" s="183"/>
      <c r="E984" s="180"/>
      <c r="F984" s="180"/>
    </row>
    <row r="985" spans="1:6" ht="15.75" customHeight="1">
      <c r="A985" s="183"/>
      <c r="B985" s="182"/>
      <c r="C985" s="182"/>
      <c r="D985" s="183"/>
      <c r="E985" s="180"/>
      <c r="F985" s="180"/>
    </row>
    <row r="986" spans="1:6" ht="15.75" customHeight="1">
      <c r="A986" s="183"/>
      <c r="B986" s="182"/>
      <c r="C986" s="182"/>
      <c r="D986" s="183"/>
      <c r="E986" s="180"/>
      <c r="F986" s="180"/>
    </row>
    <row r="987" spans="1:6" ht="15.75" customHeight="1">
      <c r="A987" s="183"/>
      <c r="B987" s="182"/>
      <c r="C987" s="182"/>
      <c r="D987" s="183"/>
      <c r="E987" s="180"/>
      <c r="F987" s="180"/>
    </row>
    <row r="988" spans="1:6" ht="15.75" customHeight="1">
      <c r="A988" s="183"/>
      <c r="B988" s="182"/>
      <c r="C988" s="182"/>
      <c r="D988" s="183"/>
      <c r="E988" s="180"/>
      <c r="F988" s="180"/>
    </row>
    <row r="989" spans="1:6" ht="15.75" customHeight="1">
      <c r="A989" s="183"/>
      <c r="B989" s="182"/>
      <c r="C989" s="182"/>
      <c r="D989" s="183"/>
      <c r="E989" s="180"/>
      <c r="F989" s="180"/>
    </row>
    <row r="990" spans="1:6" ht="15.75" customHeight="1">
      <c r="A990" s="183"/>
      <c r="B990" s="182"/>
      <c r="C990" s="182"/>
      <c r="D990" s="183"/>
      <c r="E990" s="180"/>
      <c r="F990" s="180"/>
    </row>
    <row r="991" spans="1:6" ht="15.75" customHeight="1">
      <c r="A991" s="183"/>
      <c r="B991" s="182"/>
      <c r="C991" s="182"/>
      <c r="D991" s="183"/>
      <c r="E991" s="180"/>
      <c r="F991" s="180"/>
    </row>
    <row r="992" spans="1:6" ht="15.75" customHeight="1">
      <c r="A992" s="183"/>
      <c r="B992" s="182"/>
      <c r="C992" s="182"/>
      <c r="D992" s="183"/>
      <c r="E992" s="180"/>
      <c r="F992" s="180"/>
    </row>
    <row r="993" spans="1:6" ht="15.75" customHeight="1">
      <c r="A993" s="183"/>
      <c r="B993" s="182"/>
      <c r="C993" s="182"/>
      <c r="D993" s="183"/>
      <c r="E993" s="180"/>
      <c r="F993" s="180"/>
    </row>
    <row r="994" spans="1:6" ht="15.75" customHeight="1">
      <c r="A994" s="183"/>
      <c r="B994" s="182"/>
      <c r="C994" s="182"/>
      <c r="D994" s="183"/>
      <c r="E994" s="180"/>
      <c r="F994" s="180"/>
    </row>
    <row r="995" spans="1:6" ht="15.75" customHeight="1">
      <c r="A995" s="183"/>
      <c r="B995" s="182"/>
      <c r="C995" s="182"/>
      <c r="D995" s="183"/>
      <c r="E995" s="180"/>
      <c r="F995" s="180"/>
    </row>
    <row r="996" spans="1:6" ht="15.75" customHeight="1">
      <c r="A996" s="183"/>
      <c r="B996" s="182"/>
      <c r="C996" s="182"/>
      <c r="D996" s="183"/>
      <c r="E996" s="180"/>
      <c r="F996" s="180"/>
    </row>
    <row r="997" spans="1:6" ht="15.75" customHeight="1">
      <c r="A997" s="183"/>
      <c r="B997" s="182"/>
      <c r="C997" s="182"/>
      <c r="D997" s="183"/>
      <c r="E997" s="180"/>
      <c r="F997" s="180"/>
    </row>
    <row r="998" spans="1:6" ht="15.75" customHeight="1">
      <c r="A998" s="183"/>
      <c r="B998" s="182"/>
      <c r="C998" s="182"/>
      <c r="D998" s="183"/>
      <c r="E998" s="180"/>
      <c r="F998" s="180"/>
    </row>
    <row r="999" spans="1:6" ht="15.75" customHeight="1">
      <c r="A999" s="183"/>
      <c r="B999" s="182"/>
      <c r="C999" s="182"/>
      <c r="D999" s="183"/>
      <c r="E999" s="180"/>
      <c r="F999" s="180"/>
    </row>
    <row r="1000" spans="1:6" ht="15.75" customHeight="1">
      <c r="A1000" s="183"/>
      <c r="B1000" s="182"/>
      <c r="C1000" s="182"/>
      <c r="D1000" s="183"/>
      <c r="E1000" s="180"/>
      <c r="F1000" s="180"/>
    </row>
  </sheetData>
  <pageMargins left="0.7" right="0.7" top="0.75" bottom="0.75" header="0" footer="0"/>
  <pageSetup paperSize="9" fitToWidth="0"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N1000"/>
  <sheetViews>
    <sheetView topLeftCell="C1" zoomScale="84" workbookViewId="0">
      <selection activeCell="D13" sqref="D13"/>
    </sheetView>
  </sheetViews>
  <sheetFormatPr defaultColWidth="14.42578125" defaultRowHeight="15" customHeight="1"/>
  <cols>
    <col min="1" max="1" width="7.140625" style="201" customWidth="1"/>
    <col min="2" max="2" width="18" style="201" customWidth="1"/>
    <col min="3" max="3" width="2.42578125" style="201" customWidth="1"/>
    <col min="4" max="4" width="16.5703125" style="201" customWidth="1"/>
    <col min="5" max="6" width="20.5703125" style="201" customWidth="1"/>
    <col min="7" max="7" width="24.85546875" style="201" customWidth="1"/>
    <col min="8" max="9" width="8" style="201" customWidth="1"/>
    <col min="10" max="10" width="10.42578125" style="201" customWidth="1"/>
    <col min="11" max="11" width="14.28515625" style="201" customWidth="1"/>
    <col min="12" max="12" width="14.42578125" style="201" customWidth="1"/>
    <col min="13" max="13" width="15" style="201" customWidth="1"/>
    <col min="14" max="14" width="17.85546875" style="201" customWidth="1"/>
    <col min="15" max="26" width="8" style="201" customWidth="1"/>
    <col min="27" max="16384" width="14.42578125" style="201"/>
  </cols>
  <sheetData>
    <row r="1" spans="1:14" ht="26.25" customHeight="1">
      <c r="A1" s="177" t="s">
        <v>0</v>
      </c>
      <c r="B1" s="178"/>
      <c r="C1" s="178"/>
      <c r="D1" s="179"/>
      <c r="E1" s="210"/>
      <c r="F1" s="210"/>
    </row>
    <row r="2" spans="1:14">
      <c r="A2" s="181"/>
      <c r="B2" s="211"/>
      <c r="C2" s="211"/>
      <c r="D2" s="199"/>
      <c r="E2" s="210"/>
      <c r="F2" s="210"/>
    </row>
    <row r="3" spans="1:14">
      <c r="A3" s="181" t="s">
        <v>1</v>
      </c>
      <c r="B3" s="211"/>
      <c r="C3" s="209" t="s">
        <v>2</v>
      </c>
      <c r="D3" s="212" t="s">
        <v>113</v>
      </c>
      <c r="E3" s="210"/>
      <c r="F3" s="210"/>
      <c r="G3" s="210"/>
    </row>
    <row r="4" spans="1:14">
      <c r="A4" s="181" t="s">
        <v>4</v>
      </c>
      <c r="B4" s="211"/>
      <c r="C4" s="209" t="s">
        <v>2</v>
      </c>
      <c r="D4" s="212" t="s">
        <v>111</v>
      </c>
      <c r="E4" s="210"/>
      <c r="F4" s="210"/>
      <c r="G4" s="210"/>
      <c r="K4" s="185" t="s">
        <v>5</v>
      </c>
    </row>
    <row r="5" spans="1:14">
      <c r="A5" s="181" t="s">
        <v>6</v>
      </c>
      <c r="B5" s="211"/>
      <c r="C5" s="209" t="s">
        <v>2</v>
      </c>
      <c r="D5" s="213">
        <v>1921590000</v>
      </c>
      <c r="E5" s="210"/>
      <c r="F5" s="210"/>
      <c r="G5" s="210"/>
      <c r="K5" s="209" t="s">
        <v>7</v>
      </c>
      <c r="M5" s="210">
        <f>SUM(N11:N20)</f>
        <v>0</v>
      </c>
    </row>
    <row r="6" spans="1:14">
      <c r="A6" s="181" t="s">
        <v>8</v>
      </c>
      <c r="B6" s="211"/>
      <c r="C6" s="209" t="s">
        <v>2</v>
      </c>
      <c r="D6" s="212" t="s">
        <v>22</v>
      </c>
      <c r="E6" s="210"/>
      <c r="F6" s="210"/>
      <c r="G6" s="210"/>
      <c r="K6" s="185" t="s">
        <v>9</v>
      </c>
      <c r="M6" s="210">
        <f>M5-N11-N12-N13</f>
        <v>0</v>
      </c>
    </row>
    <row r="7" spans="1:14">
      <c r="A7" s="181" t="s">
        <v>10</v>
      </c>
      <c r="B7" s="211"/>
      <c r="C7" s="209" t="s">
        <v>2</v>
      </c>
      <c r="D7" s="210">
        <f>SUM(E11:E37)</f>
        <v>583477000</v>
      </c>
      <c r="E7" s="210"/>
      <c r="F7" s="210"/>
      <c r="G7" s="210"/>
    </row>
    <row r="8" spans="1:14">
      <c r="A8" s="181" t="s">
        <v>11</v>
      </c>
      <c r="B8" s="211"/>
      <c r="C8" s="209" t="s">
        <v>2</v>
      </c>
      <c r="D8" s="210">
        <f>D5-D7</f>
        <v>1338113000</v>
      </c>
      <c r="E8" s="210"/>
      <c r="F8" s="210"/>
      <c r="G8" s="210"/>
    </row>
    <row r="9" spans="1:14">
      <c r="A9" s="199"/>
      <c r="B9" s="211"/>
      <c r="C9" s="211"/>
      <c r="D9" s="199"/>
      <c r="E9" s="210"/>
      <c r="F9" s="210"/>
    </row>
    <row r="10" spans="1:14"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14">
      <c r="A11" s="214">
        <v>1</v>
      </c>
      <c r="B11" s="215">
        <v>44253</v>
      </c>
      <c r="C11" s="215"/>
      <c r="D11" s="215" t="s">
        <v>18</v>
      </c>
      <c r="E11" s="216">
        <v>5000000</v>
      </c>
      <c r="F11" s="216">
        <f>D5-E11</f>
        <v>1916590000</v>
      </c>
      <c r="G11" s="217" t="s">
        <v>112</v>
      </c>
      <c r="J11" s="199">
        <v>1</v>
      </c>
      <c r="K11" s="211"/>
      <c r="M11" s="210"/>
    </row>
    <row r="12" spans="1:14">
      <c r="A12" s="214">
        <v>2</v>
      </c>
      <c r="B12" s="215">
        <v>44338</v>
      </c>
      <c r="C12" s="215"/>
      <c r="D12" s="215" t="s">
        <v>18</v>
      </c>
      <c r="E12" s="216">
        <v>5000000</v>
      </c>
      <c r="F12" s="216">
        <v>1911590000</v>
      </c>
      <c r="G12" s="217" t="s">
        <v>428</v>
      </c>
      <c r="J12" s="199">
        <v>2</v>
      </c>
      <c r="K12" s="211"/>
      <c r="M12" s="210"/>
    </row>
    <row r="13" spans="1:14">
      <c r="A13" s="214">
        <v>3</v>
      </c>
      <c r="B13" s="215">
        <v>44370</v>
      </c>
      <c r="C13" s="215"/>
      <c r="D13" s="203" t="s">
        <v>433</v>
      </c>
      <c r="E13" s="216">
        <v>573477000</v>
      </c>
      <c r="F13" s="216">
        <f>F12-E13</f>
        <v>1338113000</v>
      </c>
      <c r="G13" s="217" t="s">
        <v>434</v>
      </c>
      <c r="J13" s="199">
        <v>3</v>
      </c>
      <c r="K13" s="211"/>
      <c r="M13" s="210"/>
    </row>
    <row r="14" spans="1:14">
      <c r="A14" s="214">
        <v>4</v>
      </c>
      <c r="B14" s="215"/>
      <c r="C14" s="215"/>
      <c r="D14" s="214"/>
      <c r="E14" s="216"/>
      <c r="F14" s="216"/>
      <c r="G14" s="217"/>
      <c r="J14" s="199">
        <v>4</v>
      </c>
      <c r="K14" s="211"/>
      <c r="M14" s="210"/>
    </row>
    <row r="15" spans="1:14">
      <c r="A15" s="214">
        <v>5</v>
      </c>
      <c r="B15" s="215"/>
      <c r="C15" s="215"/>
      <c r="D15" s="214"/>
      <c r="E15" s="216"/>
      <c r="F15" s="216"/>
      <c r="G15" s="217"/>
      <c r="J15" s="199">
        <v>5</v>
      </c>
      <c r="K15" s="211"/>
      <c r="M15" s="210"/>
    </row>
    <row r="16" spans="1:14">
      <c r="A16" s="214">
        <v>6</v>
      </c>
      <c r="B16" s="215"/>
      <c r="C16" s="215"/>
      <c r="D16" s="214"/>
      <c r="E16" s="216"/>
      <c r="F16" s="216"/>
      <c r="G16" s="217"/>
      <c r="J16" s="199">
        <v>6</v>
      </c>
      <c r="K16" s="211"/>
      <c r="M16" s="210"/>
    </row>
    <row r="17" spans="1:14">
      <c r="A17" s="214">
        <v>7</v>
      </c>
      <c r="B17" s="215"/>
      <c r="C17" s="215"/>
      <c r="D17" s="214"/>
      <c r="E17" s="204"/>
      <c r="F17" s="216"/>
      <c r="G17" s="217"/>
      <c r="J17" s="199">
        <v>7</v>
      </c>
      <c r="K17" s="211"/>
      <c r="M17" s="210"/>
    </row>
    <row r="18" spans="1:14">
      <c r="A18" s="214">
        <v>8</v>
      </c>
      <c r="B18" s="215"/>
      <c r="C18" s="215"/>
      <c r="D18" s="214"/>
      <c r="E18" s="205"/>
      <c r="F18" s="216"/>
      <c r="G18" s="217"/>
      <c r="J18" s="199">
        <v>8</v>
      </c>
      <c r="K18" s="211"/>
      <c r="M18" s="210"/>
    </row>
    <row r="19" spans="1:14">
      <c r="A19" s="214">
        <v>9</v>
      </c>
      <c r="B19" s="218"/>
      <c r="C19" s="218"/>
      <c r="D19" s="219"/>
      <c r="E19" s="220"/>
      <c r="F19" s="216"/>
      <c r="G19" s="217"/>
      <c r="J19" s="199">
        <v>9</v>
      </c>
      <c r="K19" s="211"/>
      <c r="M19" s="210"/>
    </row>
    <row r="20" spans="1:14">
      <c r="A20" s="214">
        <v>10</v>
      </c>
      <c r="B20" s="221"/>
      <c r="C20" s="221"/>
      <c r="D20" s="219"/>
      <c r="E20" s="220"/>
      <c r="F20" s="216"/>
      <c r="G20" s="217"/>
      <c r="J20" s="199">
        <v>10</v>
      </c>
      <c r="K20" s="211"/>
      <c r="M20" s="210"/>
    </row>
    <row r="21" spans="1:14" ht="15.75" customHeight="1">
      <c r="A21" s="214">
        <v>11</v>
      </c>
      <c r="B21" s="208"/>
      <c r="C21" s="208"/>
      <c r="D21" s="214"/>
      <c r="E21" s="220"/>
      <c r="F21" s="216"/>
      <c r="G21" s="217"/>
      <c r="J21" s="199"/>
      <c r="K21" s="211"/>
      <c r="L21" s="209"/>
      <c r="M21" s="210"/>
      <c r="N21" s="209"/>
    </row>
    <row r="22" spans="1:14" ht="15.75" customHeight="1">
      <c r="A22" s="214">
        <v>12</v>
      </c>
      <c r="B22" s="208"/>
      <c r="C22" s="208"/>
      <c r="D22" s="214"/>
      <c r="E22" s="220"/>
      <c r="F22" s="216"/>
      <c r="G22" s="217"/>
      <c r="J22" s="199"/>
      <c r="K22" s="211"/>
      <c r="L22" s="209"/>
      <c r="M22" s="210"/>
      <c r="N22" s="209"/>
    </row>
    <row r="23" spans="1:14" ht="15.75" customHeight="1">
      <c r="A23" s="214">
        <v>13</v>
      </c>
      <c r="B23" s="208"/>
      <c r="C23" s="208"/>
      <c r="D23" s="214"/>
      <c r="E23" s="220"/>
      <c r="F23" s="216"/>
      <c r="G23" s="217"/>
      <c r="J23" s="199"/>
      <c r="K23" s="211"/>
      <c r="L23" s="209"/>
      <c r="M23" s="210"/>
      <c r="N23" s="209"/>
    </row>
    <row r="24" spans="1:14" ht="15.75" customHeight="1">
      <c r="A24" s="214">
        <v>14</v>
      </c>
      <c r="B24" s="208"/>
      <c r="C24" s="208"/>
      <c r="D24" s="214"/>
      <c r="E24" s="220"/>
      <c r="F24" s="216"/>
      <c r="G24" s="217"/>
      <c r="J24" s="199"/>
      <c r="K24" s="211"/>
      <c r="L24" s="209"/>
      <c r="M24" s="210"/>
      <c r="N24" s="209"/>
    </row>
    <row r="25" spans="1:14" ht="15.75" customHeight="1">
      <c r="A25" s="214">
        <v>15</v>
      </c>
      <c r="B25" s="208"/>
      <c r="C25" s="208"/>
      <c r="D25" s="214"/>
      <c r="E25" s="220"/>
      <c r="F25" s="216"/>
      <c r="G25" s="217"/>
      <c r="J25" s="199"/>
      <c r="K25" s="211"/>
      <c r="L25" s="209"/>
      <c r="M25" s="210"/>
      <c r="N25" s="209"/>
    </row>
    <row r="26" spans="1:14" ht="15.75" hidden="1" customHeight="1">
      <c r="A26" s="199">
        <v>16</v>
      </c>
      <c r="B26" s="211"/>
      <c r="C26" s="211"/>
      <c r="D26" s="199"/>
      <c r="E26" s="210"/>
      <c r="F26" s="210"/>
      <c r="J26" s="199"/>
      <c r="K26" s="211"/>
      <c r="L26" s="209"/>
      <c r="M26" s="210"/>
      <c r="N26" s="209"/>
    </row>
    <row r="27" spans="1:14" ht="15.75" hidden="1" customHeight="1">
      <c r="A27" s="199">
        <v>17</v>
      </c>
      <c r="B27" s="211"/>
      <c r="C27" s="211"/>
      <c r="D27" s="199"/>
      <c r="E27" s="210"/>
      <c r="F27" s="210"/>
      <c r="J27" s="199"/>
      <c r="K27" s="211"/>
      <c r="L27" s="209"/>
      <c r="M27" s="210"/>
      <c r="N27" s="209"/>
    </row>
    <row r="28" spans="1:14" ht="15.75" hidden="1" customHeight="1">
      <c r="A28" s="199">
        <v>18</v>
      </c>
      <c r="B28" s="211"/>
      <c r="C28" s="211"/>
      <c r="D28" s="199"/>
      <c r="E28" s="210"/>
      <c r="F28" s="210"/>
      <c r="J28" s="199"/>
      <c r="K28" s="211"/>
      <c r="L28" s="209"/>
      <c r="M28" s="210"/>
      <c r="N28" s="209"/>
    </row>
    <row r="29" spans="1:14" ht="15.75" hidden="1" customHeight="1">
      <c r="A29" s="199">
        <v>19</v>
      </c>
      <c r="B29" s="211"/>
      <c r="C29" s="211"/>
      <c r="D29" s="199"/>
      <c r="E29" s="210"/>
      <c r="F29" s="210"/>
      <c r="J29" s="199"/>
      <c r="K29" s="211"/>
      <c r="L29" s="209"/>
      <c r="M29" s="210"/>
      <c r="N29" s="209"/>
    </row>
    <row r="30" spans="1:14" ht="15.75" hidden="1" customHeight="1">
      <c r="A30" s="199">
        <v>20</v>
      </c>
      <c r="B30" s="211"/>
      <c r="C30" s="211"/>
      <c r="D30" s="199"/>
      <c r="E30" s="210"/>
      <c r="F30" s="210"/>
      <c r="J30" s="199"/>
      <c r="K30" s="211"/>
      <c r="L30" s="209"/>
      <c r="M30" s="210"/>
      <c r="N30" s="209"/>
    </row>
    <row r="31" spans="1:14" ht="15.75" hidden="1" customHeight="1">
      <c r="A31" s="199">
        <v>21</v>
      </c>
      <c r="B31" s="211"/>
      <c r="C31" s="211"/>
      <c r="D31" s="199"/>
      <c r="E31" s="210"/>
      <c r="F31" s="210"/>
      <c r="J31" s="199"/>
      <c r="K31" s="211"/>
      <c r="L31" s="209"/>
      <c r="M31" s="210"/>
      <c r="N31" s="209"/>
    </row>
    <row r="32" spans="1:14" ht="15.75" hidden="1" customHeight="1">
      <c r="A32" s="199">
        <v>22</v>
      </c>
      <c r="B32" s="211"/>
      <c r="C32" s="211"/>
      <c r="D32" s="199"/>
      <c r="E32" s="210"/>
      <c r="F32" s="210"/>
      <c r="J32" s="199"/>
      <c r="K32" s="211"/>
      <c r="L32" s="209"/>
      <c r="M32" s="210"/>
      <c r="N32" s="209"/>
    </row>
    <row r="33" spans="1:14" ht="15.75" hidden="1" customHeight="1">
      <c r="A33" s="199">
        <v>23</v>
      </c>
      <c r="B33" s="211"/>
      <c r="C33" s="211"/>
      <c r="D33" s="199"/>
      <c r="E33" s="210"/>
      <c r="F33" s="210"/>
      <c r="J33" s="199"/>
      <c r="K33" s="211"/>
      <c r="L33" s="209"/>
      <c r="M33" s="210"/>
      <c r="N33" s="209"/>
    </row>
    <row r="34" spans="1:14" ht="15.75" hidden="1" customHeight="1">
      <c r="A34" s="199">
        <v>24</v>
      </c>
      <c r="B34" s="211"/>
      <c r="C34" s="211"/>
      <c r="D34" s="199"/>
      <c r="E34" s="210"/>
      <c r="F34" s="210"/>
      <c r="J34" s="199"/>
      <c r="K34" s="211"/>
      <c r="L34" s="209"/>
      <c r="M34" s="210"/>
      <c r="N34" s="209"/>
    </row>
    <row r="35" spans="1:14" ht="15.75" hidden="1" customHeight="1">
      <c r="A35" s="199">
        <v>25</v>
      </c>
      <c r="B35" s="211"/>
      <c r="C35" s="211"/>
      <c r="D35" s="199"/>
      <c r="E35" s="210"/>
      <c r="F35" s="210"/>
      <c r="J35" s="199"/>
      <c r="K35" s="211"/>
      <c r="L35" s="209"/>
      <c r="M35" s="210"/>
      <c r="N35" s="209"/>
    </row>
    <row r="36" spans="1:14" ht="15.75" hidden="1" customHeight="1">
      <c r="A36" s="199">
        <v>26</v>
      </c>
      <c r="B36" s="211"/>
      <c r="C36" s="211"/>
      <c r="D36" s="199"/>
      <c r="E36" s="210"/>
      <c r="F36" s="210"/>
      <c r="J36" s="199"/>
      <c r="K36" s="211"/>
      <c r="L36" s="209"/>
      <c r="M36" s="210"/>
      <c r="N36" s="209"/>
    </row>
    <row r="37" spans="1:14" ht="15.75" hidden="1" customHeight="1">
      <c r="A37" s="199">
        <v>27</v>
      </c>
      <c r="B37" s="211"/>
      <c r="C37" s="211"/>
      <c r="D37" s="199"/>
      <c r="E37" s="210"/>
      <c r="F37" s="210"/>
      <c r="J37" s="199"/>
      <c r="K37" s="211"/>
      <c r="L37" s="209"/>
      <c r="M37" s="210"/>
      <c r="N37" s="209"/>
    </row>
    <row r="38" spans="1:14" ht="15.75" customHeight="1">
      <c r="A38" s="199"/>
      <c r="B38" s="211"/>
      <c r="C38" s="211"/>
      <c r="D38" s="199"/>
      <c r="E38" s="210"/>
      <c r="F38" s="210"/>
      <c r="J38" s="199"/>
      <c r="K38" s="211"/>
      <c r="M38" s="210"/>
    </row>
    <row r="39" spans="1:14" ht="15.75" customHeight="1">
      <c r="A39" s="199"/>
      <c r="B39" s="211"/>
      <c r="C39" s="211"/>
      <c r="D39" s="199"/>
      <c r="E39" s="210"/>
      <c r="F39" s="210"/>
    </row>
    <row r="40" spans="1:14" ht="15.75" customHeight="1">
      <c r="A40" s="199"/>
      <c r="B40" s="211"/>
      <c r="C40" s="211"/>
      <c r="D40" s="199"/>
      <c r="E40" s="212"/>
      <c r="F40" s="210"/>
    </row>
    <row r="41" spans="1:14" ht="15.75" customHeight="1">
      <c r="A41" s="199"/>
      <c r="B41" s="211"/>
      <c r="C41" s="211"/>
      <c r="D41" s="199"/>
      <c r="E41" s="210"/>
      <c r="F41" s="210"/>
    </row>
    <row r="42" spans="1:14" ht="15.75" customHeight="1">
      <c r="A42" s="199"/>
      <c r="B42" s="211"/>
      <c r="C42" s="211"/>
      <c r="D42" s="199"/>
      <c r="E42" s="210"/>
      <c r="F42" s="210"/>
    </row>
    <row r="43" spans="1:14" ht="15.75" customHeight="1">
      <c r="A43" s="199"/>
      <c r="B43" s="211"/>
      <c r="C43" s="211"/>
      <c r="D43" s="199"/>
      <c r="E43" s="210"/>
      <c r="F43" s="210"/>
    </row>
    <row r="44" spans="1:14" ht="15.75" customHeight="1">
      <c r="A44" s="199"/>
      <c r="B44" s="211"/>
      <c r="C44" s="211"/>
      <c r="D44" s="199"/>
      <c r="E44" s="210"/>
      <c r="F44" s="210"/>
    </row>
    <row r="45" spans="1:14" ht="15.75" customHeight="1">
      <c r="A45" s="199"/>
      <c r="B45" s="211"/>
      <c r="C45" s="211"/>
      <c r="D45" s="199"/>
      <c r="E45" s="210"/>
      <c r="F45" s="210"/>
    </row>
    <row r="46" spans="1:14" ht="15.75" customHeight="1">
      <c r="A46" s="199"/>
      <c r="B46" s="211"/>
      <c r="C46" s="211"/>
      <c r="D46" s="199"/>
      <c r="E46" s="210"/>
      <c r="F46" s="210"/>
    </row>
    <row r="47" spans="1:14" ht="15.75" customHeight="1">
      <c r="A47" s="199"/>
      <c r="B47" s="211"/>
      <c r="C47" s="211"/>
      <c r="D47" s="199"/>
      <c r="E47" s="210"/>
      <c r="F47" s="210"/>
    </row>
    <row r="48" spans="1:14" ht="15.75" customHeight="1">
      <c r="A48" s="199"/>
      <c r="B48" s="211"/>
      <c r="C48" s="211"/>
      <c r="D48" s="199"/>
      <c r="E48" s="210"/>
      <c r="F48" s="210"/>
    </row>
    <row r="49" spans="1:6" ht="15.75" customHeight="1">
      <c r="A49" s="199"/>
      <c r="B49" s="211"/>
      <c r="C49" s="211"/>
      <c r="D49" s="199"/>
      <c r="E49" s="210"/>
      <c r="F49" s="210"/>
    </row>
    <row r="50" spans="1:6" ht="15.75" customHeight="1">
      <c r="A50" s="199"/>
      <c r="B50" s="211"/>
      <c r="C50" s="211"/>
      <c r="D50" s="199"/>
      <c r="E50" s="210"/>
      <c r="F50" s="210"/>
    </row>
    <row r="51" spans="1:6" ht="15.75" customHeight="1">
      <c r="A51" s="199"/>
      <c r="B51" s="211"/>
      <c r="C51" s="211"/>
      <c r="D51" s="199"/>
      <c r="E51" s="210"/>
      <c r="F51" s="210"/>
    </row>
    <row r="52" spans="1:6" ht="15.75" customHeight="1">
      <c r="A52" s="199"/>
      <c r="B52" s="211"/>
      <c r="C52" s="211"/>
      <c r="D52" s="199"/>
      <c r="E52" s="210"/>
      <c r="F52" s="210"/>
    </row>
    <row r="53" spans="1:6" ht="15.75" customHeight="1">
      <c r="A53" s="199"/>
      <c r="B53" s="211"/>
      <c r="C53" s="211"/>
      <c r="D53" s="199"/>
      <c r="E53" s="210"/>
      <c r="F53" s="210"/>
    </row>
    <row r="54" spans="1:6" ht="15.75" customHeight="1">
      <c r="A54" s="199"/>
      <c r="B54" s="211"/>
      <c r="C54" s="211"/>
      <c r="D54" s="199"/>
      <c r="E54" s="210"/>
      <c r="F54" s="210"/>
    </row>
    <row r="55" spans="1:6" ht="15.75" customHeight="1">
      <c r="A55" s="199"/>
      <c r="B55" s="211"/>
      <c r="C55" s="211"/>
      <c r="D55" s="199"/>
      <c r="E55" s="210"/>
      <c r="F55" s="210"/>
    </row>
    <row r="56" spans="1:6" ht="15.75" customHeight="1">
      <c r="A56" s="199"/>
      <c r="B56" s="211"/>
      <c r="C56" s="211"/>
      <c r="D56" s="199"/>
      <c r="E56" s="210"/>
      <c r="F56" s="210"/>
    </row>
    <row r="57" spans="1:6" ht="15.75" customHeight="1">
      <c r="A57" s="199"/>
      <c r="B57" s="211"/>
      <c r="C57" s="211"/>
      <c r="D57" s="199"/>
      <c r="E57" s="210"/>
      <c r="F57" s="210"/>
    </row>
    <row r="58" spans="1:6" ht="15.75" customHeight="1">
      <c r="A58" s="199"/>
      <c r="B58" s="211"/>
      <c r="C58" s="211"/>
      <c r="D58" s="199"/>
      <c r="E58" s="210"/>
      <c r="F58" s="210"/>
    </row>
    <row r="59" spans="1:6" ht="15.75" customHeight="1">
      <c r="A59" s="199"/>
      <c r="B59" s="211"/>
      <c r="C59" s="211"/>
      <c r="D59" s="199"/>
      <c r="E59" s="210"/>
      <c r="F59" s="210"/>
    </row>
    <row r="60" spans="1:6" ht="15.75" customHeight="1">
      <c r="A60" s="199"/>
      <c r="B60" s="211"/>
      <c r="C60" s="211"/>
      <c r="D60" s="199"/>
      <c r="E60" s="210"/>
      <c r="F60" s="210"/>
    </row>
    <row r="61" spans="1:6" ht="15.75" customHeight="1">
      <c r="A61" s="199"/>
      <c r="B61" s="211"/>
      <c r="C61" s="211"/>
      <c r="D61" s="199"/>
      <c r="E61" s="210"/>
      <c r="F61" s="210"/>
    </row>
    <row r="62" spans="1:6" ht="15.75" customHeight="1">
      <c r="A62" s="199"/>
      <c r="B62" s="211"/>
      <c r="C62" s="211"/>
      <c r="D62" s="199"/>
      <c r="E62" s="210"/>
      <c r="F62" s="210"/>
    </row>
    <row r="63" spans="1:6" ht="15.75" customHeight="1">
      <c r="A63" s="199"/>
      <c r="B63" s="211"/>
      <c r="C63" s="211"/>
      <c r="D63" s="199"/>
      <c r="E63" s="210"/>
      <c r="F63" s="210"/>
    </row>
    <row r="64" spans="1:6" ht="15.75" customHeight="1">
      <c r="A64" s="199"/>
      <c r="B64" s="211"/>
      <c r="C64" s="211"/>
      <c r="D64" s="199"/>
      <c r="E64" s="210"/>
      <c r="F64" s="210"/>
    </row>
    <row r="65" spans="1:6" ht="15.75" customHeight="1">
      <c r="A65" s="199"/>
      <c r="B65" s="211"/>
      <c r="C65" s="211"/>
      <c r="D65" s="199"/>
      <c r="E65" s="210"/>
      <c r="F65" s="210"/>
    </row>
    <row r="66" spans="1:6" ht="15.75" customHeight="1">
      <c r="A66" s="199"/>
      <c r="B66" s="211"/>
      <c r="C66" s="211"/>
      <c r="D66" s="199"/>
      <c r="E66" s="210"/>
      <c r="F66" s="210"/>
    </row>
    <row r="67" spans="1:6" ht="15.75" customHeight="1">
      <c r="A67" s="199"/>
      <c r="B67" s="211"/>
      <c r="C67" s="211"/>
      <c r="D67" s="199"/>
      <c r="E67" s="210"/>
      <c r="F67" s="210"/>
    </row>
    <row r="68" spans="1:6" ht="15.75" customHeight="1">
      <c r="A68" s="199"/>
      <c r="B68" s="211"/>
      <c r="C68" s="211"/>
      <c r="D68" s="199"/>
      <c r="E68" s="210"/>
      <c r="F68" s="210"/>
    </row>
    <row r="69" spans="1:6" ht="15.75" customHeight="1">
      <c r="A69" s="199"/>
      <c r="B69" s="211"/>
      <c r="C69" s="211"/>
      <c r="D69" s="199"/>
      <c r="E69" s="210"/>
      <c r="F69" s="210"/>
    </row>
    <row r="70" spans="1:6" ht="15.75" customHeight="1">
      <c r="A70" s="199"/>
      <c r="B70" s="211"/>
      <c r="C70" s="211"/>
      <c r="D70" s="199"/>
      <c r="E70" s="210"/>
      <c r="F70" s="210"/>
    </row>
    <row r="71" spans="1:6" ht="15.75" customHeight="1">
      <c r="A71" s="199"/>
      <c r="B71" s="211"/>
      <c r="C71" s="211"/>
      <c r="D71" s="199"/>
      <c r="E71" s="210"/>
      <c r="F71" s="210"/>
    </row>
    <row r="72" spans="1:6" ht="15.75" customHeight="1">
      <c r="A72" s="199"/>
      <c r="B72" s="211"/>
      <c r="C72" s="211"/>
      <c r="D72" s="199"/>
      <c r="E72" s="210"/>
      <c r="F72" s="210"/>
    </row>
    <row r="73" spans="1:6" ht="15.75" customHeight="1">
      <c r="A73" s="199"/>
      <c r="B73" s="211"/>
      <c r="C73" s="211"/>
      <c r="D73" s="199"/>
      <c r="E73" s="210"/>
      <c r="F73" s="210"/>
    </row>
    <row r="74" spans="1:6" ht="15.75" customHeight="1">
      <c r="A74" s="199"/>
      <c r="B74" s="211"/>
      <c r="C74" s="211"/>
      <c r="D74" s="199"/>
      <c r="E74" s="210"/>
      <c r="F74" s="210"/>
    </row>
    <row r="75" spans="1:6" ht="15.75" customHeight="1">
      <c r="A75" s="199"/>
      <c r="B75" s="211"/>
      <c r="C75" s="211"/>
      <c r="D75" s="199"/>
      <c r="E75" s="210"/>
      <c r="F75" s="210"/>
    </row>
    <row r="76" spans="1:6" ht="15.75" customHeight="1">
      <c r="A76" s="199"/>
      <c r="B76" s="211"/>
      <c r="C76" s="211"/>
      <c r="D76" s="199"/>
      <c r="E76" s="210"/>
      <c r="F76" s="210"/>
    </row>
    <row r="77" spans="1:6" ht="15.75" customHeight="1">
      <c r="A77" s="199"/>
      <c r="B77" s="211"/>
      <c r="C77" s="211"/>
      <c r="D77" s="199"/>
      <c r="E77" s="210"/>
      <c r="F77" s="210"/>
    </row>
    <row r="78" spans="1:6" ht="15.75" customHeight="1">
      <c r="A78" s="199"/>
      <c r="B78" s="211"/>
      <c r="C78" s="211"/>
      <c r="D78" s="199"/>
      <c r="E78" s="210"/>
      <c r="F78" s="210"/>
    </row>
    <row r="79" spans="1:6" ht="15.75" customHeight="1">
      <c r="A79" s="199"/>
      <c r="B79" s="211"/>
      <c r="C79" s="211"/>
      <c r="D79" s="199"/>
      <c r="E79" s="210"/>
      <c r="F79" s="210"/>
    </row>
    <row r="80" spans="1:6" ht="15.75" customHeight="1">
      <c r="A80" s="199"/>
      <c r="B80" s="211"/>
      <c r="C80" s="211"/>
      <c r="D80" s="199"/>
      <c r="E80" s="210"/>
      <c r="F80" s="210"/>
    </row>
    <row r="81" spans="1:6" ht="15.75" customHeight="1">
      <c r="A81" s="199"/>
      <c r="B81" s="211"/>
      <c r="C81" s="211"/>
      <c r="D81" s="199"/>
      <c r="E81" s="210"/>
      <c r="F81" s="210"/>
    </row>
    <row r="82" spans="1:6" ht="15.75" customHeight="1">
      <c r="A82" s="199"/>
      <c r="B82" s="211"/>
      <c r="C82" s="211"/>
      <c r="D82" s="199"/>
      <c r="E82" s="210"/>
      <c r="F82" s="210"/>
    </row>
    <row r="83" spans="1:6" ht="15.75" customHeight="1">
      <c r="A83" s="199"/>
      <c r="B83" s="211"/>
      <c r="C83" s="211"/>
      <c r="D83" s="199"/>
      <c r="E83" s="210"/>
      <c r="F83" s="210"/>
    </row>
    <row r="84" spans="1:6" ht="15.75" customHeight="1">
      <c r="A84" s="199"/>
      <c r="B84" s="211"/>
      <c r="C84" s="211"/>
      <c r="D84" s="199"/>
      <c r="E84" s="210"/>
      <c r="F84" s="210"/>
    </row>
    <row r="85" spans="1:6" ht="15.75" customHeight="1">
      <c r="A85" s="199"/>
      <c r="B85" s="211"/>
      <c r="C85" s="211"/>
      <c r="D85" s="199"/>
      <c r="E85" s="210"/>
      <c r="F85" s="210"/>
    </row>
    <row r="86" spans="1:6" ht="15.75" customHeight="1">
      <c r="A86" s="199"/>
      <c r="B86" s="211"/>
      <c r="C86" s="211"/>
      <c r="D86" s="199"/>
      <c r="E86" s="210"/>
      <c r="F86" s="210"/>
    </row>
    <row r="87" spans="1:6" ht="15.75" customHeight="1">
      <c r="A87" s="199"/>
      <c r="B87" s="211"/>
      <c r="C87" s="211"/>
      <c r="D87" s="199"/>
      <c r="E87" s="210"/>
      <c r="F87" s="210"/>
    </row>
    <row r="88" spans="1:6" ht="15.75" customHeight="1">
      <c r="A88" s="199"/>
      <c r="B88" s="211"/>
      <c r="C88" s="211"/>
      <c r="D88" s="199"/>
      <c r="E88" s="210"/>
      <c r="F88" s="210"/>
    </row>
    <row r="89" spans="1:6" ht="15.75" customHeight="1">
      <c r="A89" s="199"/>
      <c r="B89" s="211"/>
      <c r="C89" s="211"/>
      <c r="D89" s="199"/>
      <c r="E89" s="210"/>
      <c r="F89" s="210"/>
    </row>
    <row r="90" spans="1:6" ht="15.75" customHeight="1">
      <c r="A90" s="199"/>
      <c r="B90" s="211"/>
      <c r="C90" s="211"/>
      <c r="D90" s="199"/>
      <c r="E90" s="210"/>
      <c r="F90" s="210"/>
    </row>
    <row r="91" spans="1:6" ht="15.75" customHeight="1">
      <c r="A91" s="199"/>
      <c r="B91" s="211"/>
      <c r="C91" s="211"/>
      <c r="D91" s="199"/>
      <c r="E91" s="210"/>
      <c r="F91" s="210"/>
    </row>
    <row r="92" spans="1:6" ht="15.75" customHeight="1">
      <c r="A92" s="199"/>
      <c r="B92" s="211"/>
      <c r="C92" s="211"/>
      <c r="D92" s="199"/>
      <c r="E92" s="210"/>
      <c r="F92" s="210"/>
    </row>
    <row r="93" spans="1:6" ht="15.75" customHeight="1">
      <c r="A93" s="199"/>
      <c r="B93" s="211"/>
      <c r="C93" s="211"/>
      <c r="D93" s="199"/>
      <c r="E93" s="210"/>
      <c r="F93" s="210"/>
    </row>
    <row r="94" spans="1:6" ht="15.75" customHeight="1">
      <c r="A94" s="199"/>
      <c r="B94" s="211"/>
      <c r="C94" s="211"/>
      <c r="D94" s="199"/>
      <c r="E94" s="210"/>
      <c r="F94" s="210"/>
    </row>
    <row r="95" spans="1:6" ht="15.75" customHeight="1">
      <c r="A95" s="199"/>
      <c r="B95" s="211"/>
      <c r="C95" s="211"/>
      <c r="D95" s="199"/>
      <c r="E95" s="210"/>
      <c r="F95" s="210"/>
    </row>
    <row r="96" spans="1:6" ht="15.75" customHeight="1">
      <c r="A96" s="199"/>
      <c r="B96" s="211"/>
      <c r="C96" s="211"/>
      <c r="D96" s="199"/>
      <c r="E96" s="210"/>
      <c r="F96" s="210"/>
    </row>
    <row r="97" spans="1:6" ht="15.75" customHeight="1">
      <c r="A97" s="199"/>
      <c r="B97" s="211"/>
      <c r="C97" s="211"/>
      <c r="D97" s="199"/>
      <c r="E97" s="210"/>
      <c r="F97" s="210"/>
    </row>
    <row r="98" spans="1:6" ht="15.75" customHeight="1">
      <c r="A98" s="199"/>
      <c r="B98" s="211"/>
      <c r="C98" s="211"/>
      <c r="D98" s="199"/>
      <c r="E98" s="210"/>
      <c r="F98" s="210"/>
    </row>
    <row r="99" spans="1:6" ht="15.75" customHeight="1">
      <c r="A99" s="199"/>
      <c r="B99" s="211"/>
      <c r="C99" s="211"/>
      <c r="D99" s="199"/>
      <c r="E99" s="210"/>
      <c r="F99" s="210"/>
    </row>
    <row r="100" spans="1:6" ht="15.75" customHeight="1">
      <c r="A100" s="199"/>
      <c r="B100" s="211"/>
      <c r="C100" s="211"/>
      <c r="D100" s="199"/>
      <c r="E100" s="210"/>
      <c r="F100" s="210"/>
    </row>
    <row r="101" spans="1:6" ht="15.75" customHeight="1">
      <c r="A101" s="199"/>
      <c r="B101" s="211"/>
      <c r="C101" s="211"/>
      <c r="D101" s="199"/>
      <c r="E101" s="210"/>
      <c r="F101" s="210"/>
    </row>
    <row r="102" spans="1:6" ht="15.75" customHeight="1">
      <c r="A102" s="199"/>
      <c r="B102" s="211"/>
      <c r="C102" s="211"/>
      <c r="D102" s="199"/>
      <c r="E102" s="210"/>
      <c r="F102" s="210"/>
    </row>
    <row r="103" spans="1:6" ht="15.75" customHeight="1">
      <c r="A103" s="199"/>
      <c r="B103" s="211"/>
      <c r="C103" s="211"/>
      <c r="D103" s="199"/>
      <c r="E103" s="210"/>
      <c r="F103" s="210"/>
    </row>
    <row r="104" spans="1:6" ht="15.75" customHeight="1">
      <c r="A104" s="199"/>
      <c r="B104" s="211"/>
      <c r="C104" s="211"/>
      <c r="D104" s="199"/>
      <c r="E104" s="210"/>
      <c r="F104" s="210"/>
    </row>
    <row r="105" spans="1:6" ht="15.75" customHeight="1">
      <c r="A105" s="199"/>
      <c r="B105" s="211"/>
      <c r="C105" s="211"/>
      <c r="D105" s="199"/>
      <c r="E105" s="210"/>
      <c r="F105" s="210"/>
    </row>
    <row r="106" spans="1:6" ht="15.75" customHeight="1">
      <c r="A106" s="199"/>
      <c r="B106" s="211"/>
      <c r="C106" s="211"/>
      <c r="D106" s="199"/>
      <c r="E106" s="210"/>
      <c r="F106" s="210"/>
    </row>
    <row r="107" spans="1:6" ht="15.75" customHeight="1">
      <c r="A107" s="199"/>
      <c r="B107" s="211"/>
      <c r="C107" s="211"/>
      <c r="D107" s="199"/>
      <c r="E107" s="210"/>
      <c r="F107" s="210"/>
    </row>
    <row r="108" spans="1:6" ht="15.75" customHeight="1">
      <c r="A108" s="199"/>
      <c r="B108" s="211"/>
      <c r="C108" s="211"/>
      <c r="D108" s="199"/>
      <c r="E108" s="210"/>
      <c r="F108" s="210"/>
    </row>
    <row r="109" spans="1:6" ht="15.75" customHeight="1">
      <c r="A109" s="199"/>
      <c r="B109" s="211"/>
      <c r="C109" s="211"/>
      <c r="D109" s="199"/>
      <c r="E109" s="210"/>
      <c r="F109" s="210"/>
    </row>
    <row r="110" spans="1:6" ht="15.75" customHeight="1">
      <c r="A110" s="199"/>
      <c r="B110" s="211"/>
      <c r="C110" s="211"/>
      <c r="D110" s="199"/>
      <c r="E110" s="210"/>
      <c r="F110" s="210"/>
    </row>
    <row r="111" spans="1:6" ht="15.75" customHeight="1">
      <c r="A111" s="199"/>
      <c r="B111" s="211"/>
      <c r="C111" s="211"/>
      <c r="D111" s="199"/>
      <c r="E111" s="210"/>
      <c r="F111" s="210"/>
    </row>
    <row r="112" spans="1:6" ht="15.75" customHeight="1">
      <c r="A112" s="199"/>
      <c r="B112" s="211"/>
      <c r="C112" s="211"/>
      <c r="D112" s="199"/>
      <c r="E112" s="210"/>
      <c r="F112" s="210"/>
    </row>
    <row r="113" spans="1:6" ht="15.75" customHeight="1">
      <c r="A113" s="199"/>
      <c r="B113" s="211"/>
      <c r="C113" s="211"/>
      <c r="D113" s="199"/>
      <c r="E113" s="210"/>
      <c r="F113" s="210"/>
    </row>
    <row r="114" spans="1:6" ht="15.75" customHeight="1">
      <c r="A114" s="199"/>
      <c r="B114" s="211"/>
      <c r="C114" s="211"/>
      <c r="D114" s="199"/>
      <c r="E114" s="210"/>
      <c r="F114" s="210"/>
    </row>
    <row r="115" spans="1:6" ht="15.75" customHeight="1">
      <c r="A115" s="199"/>
      <c r="B115" s="211"/>
      <c r="C115" s="211"/>
      <c r="D115" s="199"/>
      <c r="E115" s="210"/>
      <c r="F115" s="210"/>
    </row>
    <row r="116" spans="1:6" ht="15.75" customHeight="1">
      <c r="A116" s="199"/>
      <c r="B116" s="211"/>
      <c r="C116" s="211"/>
      <c r="D116" s="199"/>
      <c r="E116" s="210"/>
      <c r="F116" s="210"/>
    </row>
    <row r="117" spans="1:6" ht="15.75" customHeight="1">
      <c r="A117" s="199"/>
      <c r="B117" s="211"/>
      <c r="C117" s="211"/>
      <c r="D117" s="199"/>
      <c r="E117" s="210"/>
      <c r="F117" s="210"/>
    </row>
    <row r="118" spans="1:6" ht="15.75" customHeight="1">
      <c r="A118" s="199"/>
      <c r="B118" s="211"/>
      <c r="C118" s="211"/>
      <c r="D118" s="199"/>
      <c r="E118" s="210"/>
      <c r="F118" s="210"/>
    </row>
    <row r="119" spans="1:6" ht="15.75" customHeight="1">
      <c r="A119" s="199"/>
      <c r="B119" s="211"/>
      <c r="C119" s="211"/>
      <c r="D119" s="199"/>
      <c r="E119" s="210"/>
      <c r="F119" s="210"/>
    </row>
    <row r="120" spans="1:6" ht="15.75" customHeight="1">
      <c r="A120" s="199"/>
      <c r="B120" s="211"/>
      <c r="C120" s="211"/>
      <c r="D120" s="199"/>
      <c r="E120" s="210"/>
      <c r="F120" s="210"/>
    </row>
    <row r="121" spans="1:6" ht="15.75" customHeight="1">
      <c r="A121" s="199"/>
      <c r="B121" s="211"/>
      <c r="C121" s="211"/>
      <c r="D121" s="199"/>
      <c r="E121" s="210"/>
      <c r="F121" s="210"/>
    </row>
    <row r="122" spans="1:6" ht="15.75" customHeight="1">
      <c r="A122" s="199"/>
      <c r="B122" s="211"/>
      <c r="C122" s="211"/>
      <c r="D122" s="199"/>
      <c r="E122" s="210"/>
      <c r="F122" s="210"/>
    </row>
    <row r="123" spans="1:6" ht="15.75" customHeight="1">
      <c r="A123" s="199"/>
      <c r="B123" s="211"/>
      <c r="C123" s="211"/>
      <c r="D123" s="199"/>
      <c r="E123" s="210"/>
      <c r="F123" s="210"/>
    </row>
    <row r="124" spans="1:6" ht="15.75" customHeight="1">
      <c r="A124" s="199"/>
      <c r="B124" s="211"/>
      <c r="C124" s="211"/>
      <c r="D124" s="199"/>
      <c r="E124" s="210"/>
      <c r="F124" s="210"/>
    </row>
    <row r="125" spans="1:6" ht="15.75" customHeight="1">
      <c r="A125" s="199"/>
      <c r="B125" s="211"/>
      <c r="C125" s="211"/>
      <c r="D125" s="199"/>
      <c r="E125" s="210"/>
      <c r="F125" s="210"/>
    </row>
    <row r="126" spans="1:6" ht="15.75" customHeight="1">
      <c r="A126" s="199"/>
      <c r="B126" s="211"/>
      <c r="C126" s="211"/>
      <c r="D126" s="199"/>
      <c r="E126" s="210"/>
      <c r="F126" s="210"/>
    </row>
    <row r="127" spans="1:6" ht="15.75" customHeight="1">
      <c r="A127" s="199"/>
      <c r="B127" s="211"/>
      <c r="C127" s="211"/>
      <c r="D127" s="199"/>
      <c r="E127" s="210"/>
      <c r="F127" s="210"/>
    </row>
    <row r="128" spans="1:6" ht="15.75" customHeight="1">
      <c r="A128" s="199"/>
      <c r="B128" s="211"/>
      <c r="C128" s="211"/>
      <c r="D128" s="199"/>
      <c r="E128" s="210"/>
      <c r="F128" s="210"/>
    </row>
    <row r="129" spans="1:6" ht="15.75" customHeight="1">
      <c r="A129" s="199"/>
      <c r="B129" s="211"/>
      <c r="C129" s="211"/>
      <c r="D129" s="199"/>
      <c r="E129" s="210"/>
      <c r="F129" s="210"/>
    </row>
    <row r="130" spans="1:6" ht="15.75" customHeight="1">
      <c r="A130" s="199"/>
      <c r="B130" s="211"/>
      <c r="C130" s="211"/>
      <c r="D130" s="199"/>
      <c r="E130" s="210"/>
      <c r="F130" s="210"/>
    </row>
    <row r="131" spans="1:6" ht="15.75" customHeight="1">
      <c r="A131" s="199"/>
      <c r="B131" s="211"/>
      <c r="C131" s="211"/>
      <c r="D131" s="199"/>
      <c r="E131" s="210"/>
      <c r="F131" s="210"/>
    </row>
    <row r="132" spans="1:6" ht="15.75" customHeight="1">
      <c r="A132" s="199"/>
      <c r="B132" s="211"/>
      <c r="C132" s="211"/>
      <c r="D132" s="199"/>
      <c r="E132" s="210"/>
      <c r="F132" s="210"/>
    </row>
    <row r="133" spans="1:6" ht="15.75" customHeight="1">
      <c r="A133" s="199"/>
      <c r="B133" s="211"/>
      <c r="C133" s="211"/>
      <c r="D133" s="199"/>
      <c r="E133" s="210"/>
      <c r="F133" s="210"/>
    </row>
    <row r="134" spans="1:6" ht="15.75" customHeight="1">
      <c r="A134" s="199"/>
      <c r="B134" s="211"/>
      <c r="C134" s="211"/>
      <c r="D134" s="199"/>
      <c r="E134" s="210"/>
      <c r="F134" s="210"/>
    </row>
    <row r="135" spans="1:6" ht="15.75" customHeight="1">
      <c r="A135" s="199"/>
      <c r="B135" s="211"/>
      <c r="C135" s="211"/>
      <c r="D135" s="199"/>
      <c r="E135" s="210"/>
      <c r="F135" s="210"/>
    </row>
    <row r="136" spans="1:6" ht="15.75" customHeight="1">
      <c r="A136" s="199"/>
      <c r="B136" s="211"/>
      <c r="C136" s="211"/>
      <c r="D136" s="199"/>
      <c r="E136" s="210"/>
      <c r="F136" s="210"/>
    </row>
    <row r="137" spans="1:6" ht="15.75" customHeight="1">
      <c r="A137" s="199"/>
      <c r="B137" s="211"/>
      <c r="C137" s="211"/>
      <c r="D137" s="199"/>
      <c r="E137" s="210"/>
      <c r="F137" s="210"/>
    </row>
    <row r="138" spans="1:6" ht="15.75" customHeight="1">
      <c r="A138" s="199"/>
      <c r="B138" s="211"/>
      <c r="C138" s="211"/>
      <c r="D138" s="199"/>
      <c r="E138" s="210"/>
      <c r="F138" s="210"/>
    </row>
    <row r="139" spans="1:6" ht="15.75" customHeight="1">
      <c r="A139" s="199"/>
      <c r="B139" s="211"/>
      <c r="C139" s="211"/>
      <c r="D139" s="199"/>
      <c r="E139" s="210"/>
      <c r="F139" s="210"/>
    </row>
    <row r="140" spans="1:6" ht="15.75" customHeight="1">
      <c r="A140" s="199"/>
      <c r="B140" s="211"/>
      <c r="C140" s="211"/>
      <c r="D140" s="199"/>
      <c r="E140" s="210"/>
      <c r="F140" s="210"/>
    </row>
    <row r="141" spans="1:6" ht="15.75" customHeight="1">
      <c r="A141" s="199"/>
      <c r="B141" s="211"/>
      <c r="C141" s="211"/>
      <c r="D141" s="199"/>
      <c r="E141" s="210"/>
      <c r="F141" s="210"/>
    </row>
    <row r="142" spans="1:6" ht="15.75" customHeight="1">
      <c r="A142" s="199"/>
      <c r="B142" s="211"/>
      <c r="C142" s="211"/>
      <c r="D142" s="199"/>
      <c r="E142" s="210"/>
      <c r="F142" s="210"/>
    </row>
    <row r="143" spans="1:6" ht="15.75" customHeight="1">
      <c r="A143" s="199"/>
      <c r="B143" s="211"/>
      <c r="C143" s="211"/>
      <c r="D143" s="199"/>
      <c r="E143" s="210"/>
      <c r="F143" s="210"/>
    </row>
    <row r="144" spans="1:6" ht="15.75" customHeight="1">
      <c r="A144" s="199"/>
      <c r="B144" s="211"/>
      <c r="C144" s="211"/>
      <c r="D144" s="199"/>
      <c r="E144" s="210"/>
      <c r="F144" s="210"/>
    </row>
    <row r="145" spans="1:6" ht="15.75" customHeight="1">
      <c r="A145" s="199"/>
      <c r="B145" s="211"/>
      <c r="C145" s="211"/>
      <c r="D145" s="199"/>
      <c r="E145" s="210"/>
      <c r="F145" s="210"/>
    </row>
    <row r="146" spans="1:6" ht="15.75" customHeight="1">
      <c r="A146" s="199"/>
      <c r="B146" s="211"/>
      <c r="C146" s="211"/>
      <c r="D146" s="199"/>
      <c r="E146" s="210"/>
      <c r="F146" s="210"/>
    </row>
    <row r="147" spans="1:6" ht="15.75" customHeight="1">
      <c r="A147" s="199"/>
      <c r="B147" s="211"/>
      <c r="C147" s="211"/>
      <c r="D147" s="199"/>
      <c r="E147" s="210"/>
      <c r="F147" s="210"/>
    </row>
    <row r="148" spans="1:6" ht="15.75" customHeight="1">
      <c r="A148" s="199"/>
      <c r="B148" s="211"/>
      <c r="C148" s="211"/>
      <c r="D148" s="199"/>
      <c r="E148" s="210"/>
      <c r="F148" s="210"/>
    </row>
    <row r="149" spans="1:6" ht="15.75" customHeight="1">
      <c r="A149" s="199"/>
      <c r="B149" s="211"/>
      <c r="C149" s="211"/>
      <c r="D149" s="199"/>
      <c r="E149" s="210"/>
      <c r="F149" s="210"/>
    </row>
    <row r="150" spans="1:6" ht="15.75" customHeight="1">
      <c r="A150" s="199"/>
      <c r="B150" s="211"/>
      <c r="C150" s="211"/>
      <c r="D150" s="199"/>
      <c r="E150" s="210"/>
      <c r="F150" s="210"/>
    </row>
    <row r="151" spans="1:6" ht="15.75" customHeight="1">
      <c r="A151" s="199"/>
      <c r="B151" s="211"/>
      <c r="C151" s="211"/>
      <c r="D151" s="199"/>
      <c r="E151" s="210"/>
      <c r="F151" s="210"/>
    </row>
    <row r="152" spans="1:6" ht="15.75" customHeight="1">
      <c r="A152" s="199"/>
      <c r="B152" s="211"/>
      <c r="C152" s="211"/>
      <c r="D152" s="199"/>
      <c r="E152" s="210"/>
      <c r="F152" s="210"/>
    </row>
    <row r="153" spans="1:6" ht="15.75" customHeight="1">
      <c r="A153" s="199"/>
      <c r="B153" s="211"/>
      <c r="C153" s="211"/>
      <c r="D153" s="199"/>
      <c r="E153" s="210"/>
      <c r="F153" s="210"/>
    </row>
    <row r="154" spans="1:6" ht="15.75" customHeight="1">
      <c r="A154" s="199"/>
      <c r="B154" s="211"/>
      <c r="C154" s="211"/>
      <c r="D154" s="199"/>
      <c r="E154" s="210"/>
      <c r="F154" s="210"/>
    </row>
    <row r="155" spans="1:6" ht="15.75" customHeight="1">
      <c r="A155" s="199"/>
      <c r="B155" s="211"/>
      <c r="C155" s="211"/>
      <c r="D155" s="199"/>
      <c r="E155" s="210"/>
      <c r="F155" s="210"/>
    </row>
    <row r="156" spans="1:6" ht="15.75" customHeight="1">
      <c r="A156" s="199"/>
      <c r="B156" s="211"/>
      <c r="C156" s="211"/>
      <c r="D156" s="199"/>
      <c r="E156" s="210"/>
      <c r="F156" s="210"/>
    </row>
    <row r="157" spans="1:6" ht="15.75" customHeight="1">
      <c r="A157" s="199"/>
      <c r="B157" s="211"/>
      <c r="C157" s="211"/>
      <c r="D157" s="199"/>
      <c r="E157" s="210"/>
      <c r="F157" s="210"/>
    </row>
    <row r="158" spans="1:6" ht="15.75" customHeight="1">
      <c r="A158" s="199"/>
      <c r="B158" s="211"/>
      <c r="C158" s="211"/>
      <c r="D158" s="199"/>
      <c r="E158" s="210"/>
      <c r="F158" s="210"/>
    </row>
    <row r="159" spans="1:6" ht="15.75" customHeight="1">
      <c r="A159" s="199"/>
      <c r="B159" s="211"/>
      <c r="C159" s="211"/>
      <c r="D159" s="199"/>
      <c r="E159" s="210"/>
      <c r="F159" s="210"/>
    </row>
    <row r="160" spans="1:6" ht="15.75" customHeight="1">
      <c r="A160" s="199"/>
      <c r="B160" s="211"/>
      <c r="C160" s="211"/>
      <c r="D160" s="199"/>
      <c r="E160" s="210"/>
      <c r="F160" s="210"/>
    </row>
    <row r="161" spans="1:6" ht="15.75" customHeight="1">
      <c r="A161" s="199"/>
      <c r="B161" s="211"/>
      <c r="C161" s="211"/>
      <c r="D161" s="199"/>
      <c r="E161" s="210"/>
      <c r="F161" s="210"/>
    </row>
    <row r="162" spans="1:6" ht="15.75" customHeight="1">
      <c r="A162" s="199"/>
      <c r="B162" s="211"/>
      <c r="C162" s="211"/>
      <c r="D162" s="199"/>
      <c r="E162" s="210"/>
      <c r="F162" s="210"/>
    </row>
    <row r="163" spans="1:6" ht="15.75" customHeight="1">
      <c r="A163" s="199"/>
      <c r="B163" s="211"/>
      <c r="C163" s="211"/>
      <c r="D163" s="199"/>
      <c r="E163" s="210"/>
      <c r="F163" s="210"/>
    </row>
    <row r="164" spans="1:6" ht="15.75" customHeight="1">
      <c r="A164" s="199"/>
      <c r="B164" s="211"/>
      <c r="C164" s="211"/>
      <c r="D164" s="199"/>
      <c r="E164" s="210"/>
      <c r="F164" s="210"/>
    </row>
    <row r="165" spans="1:6" ht="15.75" customHeight="1">
      <c r="A165" s="199"/>
      <c r="B165" s="211"/>
      <c r="C165" s="211"/>
      <c r="D165" s="199"/>
      <c r="E165" s="210"/>
      <c r="F165" s="210"/>
    </row>
    <row r="166" spans="1:6" ht="15.75" customHeight="1">
      <c r="A166" s="199"/>
      <c r="B166" s="211"/>
      <c r="C166" s="211"/>
      <c r="D166" s="199"/>
      <c r="E166" s="210"/>
      <c r="F166" s="210"/>
    </row>
    <row r="167" spans="1:6" ht="15.75" customHeight="1">
      <c r="A167" s="199"/>
      <c r="B167" s="211"/>
      <c r="C167" s="211"/>
      <c r="D167" s="199"/>
      <c r="E167" s="210"/>
      <c r="F167" s="210"/>
    </row>
    <row r="168" spans="1:6" ht="15.75" customHeight="1">
      <c r="A168" s="199"/>
      <c r="B168" s="211"/>
      <c r="C168" s="211"/>
      <c r="D168" s="199"/>
      <c r="E168" s="210"/>
      <c r="F168" s="210"/>
    </row>
    <row r="169" spans="1:6" ht="15.75" customHeight="1">
      <c r="A169" s="199"/>
      <c r="B169" s="211"/>
      <c r="C169" s="211"/>
      <c r="D169" s="199"/>
      <c r="E169" s="210"/>
      <c r="F169" s="210"/>
    </row>
    <row r="170" spans="1:6" ht="15.75" customHeight="1">
      <c r="A170" s="199"/>
      <c r="B170" s="211"/>
      <c r="C170" s="211"/>
      <c r="D170" s="199"/>
      <c r="E170" s="210"/>
      <c r="F170" s="210"/>
    </row>
    <row r="171" spans="1:6" ht="15.75" customHeight="1">
      <c r="A171" s="199"/>
      <c r="B171" s="211"/>
      <c r="C171" s="211"/>
      <c r="D171" s="199"/>
      <c r="E171" s="210"/>
      <c r="F171" s="210"/>
    </row>
    <row r="172" spans="1:6" ht="15.75" customHeight="1">
      <c r="A172" s="199"/>
      <c r="B172" s="211"/>
      <c r="C172" s="211"/>
      <c r="D172" s="199"/>
      <c r="E172" s="210"/>
      <c r="F172" s="210"/>
    </row>
    <row r="173" spans="1:6" ht="15.75" customHeight="1">
      <c r="A173" s="199"/>
      <c r="B173" s="211"/>
      <c r="C173" s="211"/>
      <c r="D173" s="199"/>
      <c r="E173" s="210"/>
      <c r="F173" s="210"/>
    </row>
    <row r="174" spans="1:6" ht="15.75" customHeight="1">
      <c r="A174" s="199"/>
      <c r="B174" s="211"/>
      <c r="C174" s="211"/>
      <c r="D174" s="199"/>
      <c r="E174" s="210"/>
      <c r="F174" s="210"/>
    </row>
    <row r="175" spans="1:6" ht="15.75" customHeight="1">
      <c r="A175" s="199"/>
      <c r="B175" s="211"/>
      <c r="C175" s="211"/>
      <c r="D175" s="199"/>
      <c r="E175" s="210"/>
      <c r="F175" s="210"/>
    </row>
    <row r="176" spans="1:6" ht="15.75" customHeight="1">
      <c r="A176" s="199"/>
      <c r="B176" s="211"/>
      <c r="C176" s="211"/>
      <c r="D176" s="199"/>
      <c r="E176" s="210"/>
      <c r="F176" s="210"/>
    </row>
    <row r="177" spans="1:6" ht="15.75" customHeight="1">
      <c r="A177" s="199"/>
      <c r="B177" s="211"/>
      <c r="C177" s="211"/>
      <c r="D177" s="199"/>
      <c r="E177" s="210"/>
      <c r="F177" s="210"/>
    </row>
    <row r="178" spans="1:6" ht="15.75" customHeight="1">
      <c r="A178" s="199"/>
      <c r="B178" s="211"/>
      <c r="C178" s="211"/>
      <c r="D178" s="199"/>
      <c r="E178" s="210"/>
      <c r="F178" s="210"/>
    </row>
    <row r="179" spans="1:6" ht="15.75" customHeight="1">
      <c r="A179" s="199"/>
      <c r="B179" s="211"/>
      <c r="C179" s="211"/>
      <c r="D179" s="199"/>
      <c r="E179" s="210"/>
      <c r="F179" s="210"/>
    </row>
    <row r="180" spans="1:6" ht="15.75" customHeight="1">
      <c r="A180" s="199"/>
      <c r="B180" s="211"/>
      <c r="C180" s="211"/>
      <c r="D180" s="199"/>
      <c r="E180" s="210"/>
      <c r="F180" s="210"/>
    </row>
    <row r="181" spans="1:6" ht="15.75" customHeight="1">
      <c r="A181" s="199"/>
      <c r="B181" s="211"/>
      <c r="C181" s="211"/>
      <c r="D181" s="199"/>
      <c r="E181" s="210"/>
      <c r="F181" s="210"/>
    </row>
    <row r="182" spans="1:6" ht="15.75" customHeight="1">
      <c r="A182" s="199"/>
      <c r="B182" s="211"/>
      <c r="C182" s="211"/>
      <c r="D182" s="199"/>
      <c r="E182" s="210"/>
      <c r="F182" s="210"/>
    </row>
    <row r="183" spans="1:6" ht="15.75" customHeight="1">
      <c r="A183" s="199"/>
      <c r="B183" s="211"/>
      <c r="C183" s="211"/>
      <c r="D183" s="199"/>
      <c r="E183" s="210"/>
      <c r="F183" s="210"/>
    </row>
    <row r="184" spans="1:6" ht="15.75" customHeight="1">
      <c r="A184" s="199"/>
      <c r="B184" s="211"/>
      <c r="C184" s="211"/>
      <c r="D184" s="199"/>
      <c r="E184" s="210"/>
      <c r="F184" s="210"/>
    </row>
    <row r="185" spans="1:6" ht="15.75" customHeight="1">
      <c r="A185" s="199"/>
      <c r="B185" s="211"/>
      <c r="C185" s="211"/>
      <c r="D185" s="199"/>
      <c r="E185" s="210"/>
      <c r="F185" s="210"/>
    </row>
    <row r="186" spans="1:6" ht="15.75" customHeight="1">
      <c r="A186" s="199"/>
      <c r="B186" s="211"/>
      <c r="C186" s="211"/>
      <c r="D186" s="199"/>
      <c r="E186" s="210"/>
      <c r="F186" s="210"/>
    </row>
    <row r="187" spans="1:6" ht="15.75" customHeight="1">
      <c r="A187" s="199"/>
      <c r="B187" s="211"/>
      <c r="C187" s="211"/>
      <c r="D187" s="199"/>
      <c r="E187" s="210"/>
      <c r="F187" s="210"/>
    </row>
    <row r="188" spans="1:6" ht="15.75" customHeight="1">
      <c r="A188" s="199"/>
      <c r="B188" s="211"/>
      <c r="C188" s="211"/>
      <c r="D188" s="199"/>
      <c r="E188" s="210"/>
      <c r="F188" s="210"/>
    </row>
    <row r="189" spans="1:6" ht="15.75" customHeight="1">
      <c r="A189" s="199"/>
      <c r="B189" s="211"/>
      <c r="C189" s="211"/>
      <c r="D189" s="199"/>
      <c r="E189" s="210"/>
      <c r="F189" s="210"/>
    </row>
    <row r="190" spans="1:6" ht="15.75" customHeight="1">
      <c r="A190" s="199"/>
      <c r="B190" s="211"/>
      <c r="C190" s="211"/>
      <c r="D190" s="199"/>
      <c r="E190" s="210"/>
      <c r="F190" s="210"/>
    </row>
    <row r="191" spans="1:6" ht="15.75" customHeight="1">
      <c r="A191" s="199"/>
      <c r="B191" s="211"/>
      <c r="C191" s="211"/>
      <c r="D191" s="199"/>
      <c r="E191" s="210"/>
      <c r="F191" s="210"/>
    </row>
    <row r="192" spans="1:6" ht="15.75" customHeight="1">
      <c r="A192" s="199"/>
      <c r="B192" s="211"/>
      <c r="C192" s="211"/>
      <c r="D192" s="199"/>
      <c r="E192" s="210"/>
      <c r="F192" s="210"/>
    </row>
    <row r="193" spans="1:6" ht="15.75" customHeight="1">
      <c r="A193" s="199"/>
      <c r="B193" s="211"/>
      <c r="C193" s="211"/>
      <c r="D193" s="199"/>
      <c r="E193" s="210"/>
      <c r="F193" s="210"/>
    </row>
    <row r="194" spans="1:6" ht="15.75" customHeight="1">
      <c r="A194" s="199"/>
      <c r="B194" s="211"/>
      <c r="C194" s="211"/>
      <c r="D194" s="199"/>
      <c r="E194" s="210"/>
      <c r="F194" s="210"/>
    </row>
    <row r="195" spans="1:6" ht="15.75" customHeight="1">
      <c r="A195" s="199"/>
      <c r="B195" s="211"/>
      <c r="C195" s="211"/>
      <c r="D195" s="199"/>
      <c r="E195" s="210"/>
      <c r="F195" s="210"/>
    </row>
    <row r="196" spans="1:6" ht="15.75" customHeight="1">
      <c r="A196" s="199"/>
      <c r="B196" s="211"/>
      <c r="C196" s="211"/>
      <c r="D196" s="199"/>
      <c r="E196" s="210"/>
      <c r="F196" s="210"/>
    </row>
    <row r="197" spans="1:6" ht="15.75" customHeight="1">
      <c r="A197" s="199"/>
      <c r="B197" s="211"/>
      <c r="C197" s="211"/>
      <c r="D197" s="199"/>
      <c r="E197" s="210"/>
      <c r="F197" s="210"/>
    </row>
    <row r="198" spans="1:6" ht="15.75" customHeight="1">
      <c r="A198" s="199"/>
      <c r="B198" s="211"/>
      <c r="C198" s="211"/>
      <c r="D198" s="199"/>
      <c r="E198" s="210"/>
      <c r="F198" s="210"/>
    </row>
    <row r="199" spans="1:6" ht="15.75" customHeight="1">
      <c r="A199" s="199"/>
      <c r="B199" s="211"/>
      <c r="C199" s="211"/>
      <c r="D199" s="199"/>
      <c r="E199" s="210"/>
      <c r="F199" s="210"/>
    </row>
    <row r="200" spans="1:6" ht="15.75" customHeight="1">
      <c r="A200" s="199"/>
      <c r="B200" s="211"/>
      <c r="C200" s="211"/>
      <c r="D200" s="199"/>
      <c r="E200" s="210"/>
      <c r="F200" s="210"/>
    </row>
    <row r="201" spans="1:6" ht="15.75" customHeight="1">
      <c r="A201" s="199"/>
      <c r="B201" s="211"/>
      <c r="C201" s="211"/>
      <c r="D201" s="199"/>
      <c r="E201" s="210"/>
      <c r="F201" s="210"/>
    </row>
    <row r="202" spans="1:6" ht="15.75" customHeight="1">
      <c r="A202" s="199"/>
      <c r="B202" s="211"/>
      <c r="C202" s="211"/>
      <c r="D202" s="199"/>
      <c r="E202" s="210"/>
      <c r="F202" s="210"/>
    </row>
    <row r="203" spans="1:6" ht="15.75" customHeight="1">
      <c r="A203" s="199"/>
      <c r="B203" s="211"/>
      <c r="C203" s="211"/>
      <c r="D203" s="199"/>
      <c r="E203" s="210"/>
      <c r="F203" s="210"/>
    </row>
    <row r="204" spans="1:6" ht="15.75" customHeight="1">
      <c r="A204" s="199"/>
      <c r="B204" s="211"/>
      <c r="C204" s="211"/>
      <c r="D204" s="199"/>
      <c r="E204" s="210"/>
      <c r="F204" s="210"/>
    </row>
    <row r="205" spans="1:6" ht="15.75" customHeight="1">
      <c r="A205" s="199"/>
      <c r="B205" s="211"/>
      <c r="C205" s="211"/>
      <c r="D205" s="199"/>
      <c r="E205" s="210"/>
      <c r="F205" s="210"/>
    </row>
    <row r="206" spans="1:6" ht="15.75" customHeight="1">
      <c r="A206" s="199"/>
      <c r="B206" s="211"/>
      <c r="C206" s="211"/>
      <c r="D206" s="199"/>
      <c r="E206" s="210"/>
      <c r="F206" s="210"/>
    </row>
    <row r="207" spans="1:6" ht="15.75" customHeight="1">
      <c r="A207" s="199"/>
      <c r="B207" s="211"/>
      <c r="C207" s="211"/>
      <c r="D207" s="199"/>
      <c r="E207" s="210"/>
      <c r="F207" s="210"/>
    </row>
    <row r="208" spans="1:6" ht="15.75" customHeight="1">
      <c r="A208" s="199"/>
      <c r="B208" s="211"/>
      <c r="C208" s="211"/>
      <c r="D208" s="199"/>
      <c r="E208" s="210"/>
      <c r="F208" s="210"/>
    </row>
    <row r="209" spans="1:6" ht="15.75" customHeight="1">
      <c r="A209" s="199"/>
      <c r="B209" s="211"/>
      <c r="C209" s="211"/>
      <c r="D209" s="199"/>
      <c r="E209" s="210"/>
      <c r="F209" s="210"/>
    </row>
    <row r="210" spans="1:6" ht="15.75" customHeight="1">
      <c r="A210" s="199"/>
      <c r="B210" s="211"/>
      <c r="C210" s="211"/>
      <c r="D210" s="199"/>
      <c r="E210" s="210"/>
      <c r="F210" s="210"/>
    </row>
    <row r="211" spans="1:6" ht="15.75" customHeight="1">
      <c r="A211" s="199"/>
      <c r="B211" s="211"/>
      <c r="C211" s="211"/>
      <c r="D211" s="199"/>
      <c r="E211" s="210"/>
      <c r="F211" s="210"/>
    </row>
    <row r="212" spans="1:6" ht="15.75" customHeight="1">
      <c r="A212" s="199"/>
      <c r="B212" s="211"/>
      <c r="C212" s="211"/>
      <c r="D212" s="199"/>
      <c r="E212" s="210"/>
      <c r="F212" s="210"/>
    </row>
    <row r="213" spans="1:6" ht="15.75" customHeight="1">
      <c r="A213" s="199"/>
      <c r="B213" s="211"/>
      <c r="C213" s="211"/>
      <c r="D213" s="199"/>
      <c r="E213" s="210"/>
      <c r="F213" s="210"/>
    </row>
    <row r="214" spans="1:6" ht="15.75" customHeight="1">
      <c r="A214" s="199"/>
      <c r="B214" s="211"/>
      <c r="C214" s="211"/>
      <c r="D214" s="199"/>
      <c r="E214" s="210"/>
      <c r="F214" s="210"/>
    </row>
    <row r="215" spans="1:6" ht="15.75" customHeight="1">
      <c r="A215" s="199"/>
      <c r="B215" s="211"/>
      <c r="C215" s="211"/>
      <c r="D215" s="199"/>
      <c r="E215" s="210"/>
      <c r="F215" s="210"/>
    </row>
    <row r="216" spans="1:6" ht="15.75" customHeight="1">
      <c r="A216" s="199"/>
      <c r="B216" s="211"/>
      <c r="C216" s="211"/>
      <c r="D216" s="199"/>
      <c r="E216" s="210"/>
      <c r="F216" s="210"/>
    </row>
    <row r="217" spans="1:6" ht="15.75" customHeight="1">
      <c r="A217" s="199"/>
      <c r="B217" s="211"/>
      <c r="C217" s="211"/>
      <c r="D217" s="199"/>
      <c r="E217" s="210"/>
      <c r="F217" s="210"/>
    </row>
    <row r="218" spans="1:6" ht="15.75" customHeight="1">
      <c r="A218" s="199"/>
      <c r="B218" s="211"/>
      <c r="C218" s="211"/>
      <c r="D218" s="199"/>
      <c r="E218" s="210"/>
      <c r="F218" s="210"/>
    </row>
    <row r="219" spans="1:6" ht="15.75" customHeight="1">
      <c r="A219" s="199"/>
      <c r="B219" s="211"/>
      <c r="C219" s="211"/>
      <c r="D219" s="199"/>
      <c r="E219" s="210"/>
      <c r="F219" s="210"/>
    </row>
    <row r="220" spans="1:6" ht="15.75" customHeight="1">
      <c r="A220" s="199"/>
      <c r="B220" s="211"/>
      <c r="C220" s="211"/>
      <c r="D220" s="199"/>
      <c r="E220" s="210"/>
      <c r="F220" s="210"/>
    </row>
    <row r="221" spans="1:6" ht="15.75" customHeight="1">
      <c r="A221" s="199"/>
      <c r="B221" s="211"/>
      <c r="C221" s="211"/>
      <c r="D221" s="199"/>
      <c r="E221" s="210"/>
      <c r="F221" s="210"/>
    </row>
    <row r="222" spans="1:6" ht="15.75" customHeight="1">
      <c r="A222" s="199"/>
      <c r="B222" s="211"/>
      <c r="C222" s="211"/>
      <c r="D222" s="199"/>
      <c r="E222" s="210"/>
      <c r="F222" s="210"/>
    </row>
    <row r="223" spans="1:6" ht="15.75" customHeight="1">
      <c r="A223" s="199"/>
      <c r="B223" s="211"/>
      <c r="C223" s="211"/>
      <c r="D223" s="199"/>
      <c r="E223" s="210"/>
      <c r="F223" s="210"/>
    </row>
    <row r="224" spans="1:6" ht="15.75" customHeight="1">
      <c r="A224" s="199"/>
      <c r="B224" s="211"/>
      <c r="C224" s="211"/>
      <c r="D224" s="199"/>
      <c r="E224" s="210"/>
      <c r="F224" s="210"/>
    </row>
    <row r="225" spans="1:6" ht="15.75" customHeight="1">
      <c r="A225" s="199"/>
      <c r="B225" s="211"/>
      <c r="C225" s="211"/>
      <c r="D225" s="199"/>
      <c r="E225" s="210"/>
      <c r="F225" s="210"/>
    </row>
    <row r="226" spans="1:6" ht="15.75" customHeight="1">
      <c r="A226" s="199"/>
      <c r="B226" s="211"/>
      <c r="C226" s="211"/>
      <c r="D226" s="199"/>
      <c r="E226" s="210"/>
      <c r="F226" s="210"/>
    </row>
    <row r="227" spans="1:6" ht="15.75" customHeight="1">
      <c r="A227" s="199"/>
      <c r="B227" s="211"/>
      <c r="C227" s="211"/>
      <c r="D227" s="199"/>
      <c r="E227" s="210"/>
      <c r="F227" s="210"/>
    </row>
    <row r="228" spans="1:6" ht="15.75" customHeight="1">
      <c r="A228" s="199"/>
      <c r="B228" s="211"/>
      <c r="C228" s="211"/>
      <c r="D228" s="199"/>
      <c r="E228" s="210"/>
      <c r="F228" s="210"/>
    </row>
    <row r="229" spans="1:6" ht="15.75" customHeight="1">
      <c r="A229" s="199"/>
      <c r="B229" s="211"/>
      <c r="C229" s="211"/>
      <c r="D229" s="199"/>
      <c r="E229" s="210"/>
      <c r="F229" s="210"/>
    </row>
    <row r="230" spans="1:6" ht="15.75" customHeight="1">
      <c r="A230" s="199"/>
      <c r="B230" s="211"/>
      <c r="C230" s="211"/>
      <c r="D230" s="199"/>
      <c r="E230" s="210"/>
      <c r="F230" s="210"/>
    </row>
    <row r="231" spans="1:6" ht="15.75" customHeight="1">
      <c r="A231" s="199"/>
      <c r="B231" s="211"/>
      <c r="C231" s="211"/>
      <c r="D231" s="199"/>
      <c r="E231" s="210"/>
      <c r="F231" s="210"/>
    </row>
    <row r="232" spans="1:6" ht="15.75" customHeight="1">
      <c r="A232" s="199"/>
      <c r="B232" s="211"/>
      <c r="C232" s="211"/>
      <c r="D232" s="199"/>
      <c r="E232" s="210"/>
      <c r="F232" s="210"/>
    </row>
    <row r="233" spans="1:6" ht="15.75" customHeight="1">
      <c r="A233" s="199"/>
      <c r="B233" s="211"/>
      <c r="C233" s="211"/>
      <c r="D233" s="199"/>
      <c r="E233" s="210"/>
      <c r="F233" s="210"/>
    </row>
    <row r="234" spans="1:6" ht="15.75" customHeight="1">
      <c r="A234" s="199"/>
      <c r="B234" s="211"/>
      <c r="C234" s="211"/>
      <c r="D234" s="199"/>
      <c r="E234" s="210"/>
      <c r="F234" s="210"/>
    </row>
    <row r="235" spans="1:6" ht="15.75" customHeight="1">
      <c r="A235" s="199"/>
      <c r="B235" s="211"/>
      <c r="C235" s="211"/>
      <c r="D235" s="199"/>
      <c r="E235" s="210"/>
      <c r="F235" s="210"/>
    </row>
    <row r="236" spans="1:6" ht="15.75" customHeight="1">
      <c r="A236" s="199"/>
      <c r="B236" s="211"/>
      <c r="C236" s="211"/>
      <c r="D236" s="199"/>
      <c r="E236" s="210"/>
      <c r="F236" s="210"/>
    </row>
    <row r="237" spans="1:6" ht="15.75" customHeight="1">
      <c r="A237" s="199"/>
      <c r="B237" s="211"/>
      <c r="C237" s="211"/>
      <c r="D237" s="199"/>
      <c r="E237" s="210"/>
      <c r="F237" s="210"/>
    </row>
    <row r="238" spans="1:6" ht="15.75" customHeight="1">
      <c r="A238" s="199"/>
      <c r="B238" s="211"/>
      <c r="C238" s="211"/>
      <c r="D238" s="199"/>
      <c r="E238" s="210"/>
      <c r="F238" s="210"/>
    </row>
    <row r="239" spans="1:6" ht="15.75" customHeight="1">
      <c r="A239" s="199"/>
      <c r="B239" s="211"/>
      <c r="C239" s="211"/>
      <c r="D239" s="199"/>
      <c r="E239" s="210"/>
      <c r="F239" s="210"/>
    </row>
    <row r="240" spans="1:6" ht="15.75" customHeight="1">
      <c r="A240" s="199"/>
      <c r="B240" s="211"/>
      <c r="C240" s="211"/>
      <c r="D240" s="199"/>
      <c r="E240" s="210"/>
      <c r="F240" s="210"/>
    </row>
    <row r="241" spans="1:6" ht="15.75" customHeight="1">
      <c r="A241" s="199"/>
      <c r="B241" s="211"/>
      <c r="C241" s="211"/>
      <c r="D241" s="199"/>
      <c r="E241" s="210"/>
      <c r="F241" s="210"/>
    </row>
    <row r="242" spans="1:6" ht="15.75" customHeight="1">
      <c r="A242" s="199"/>
      <c r="B242" s="211"/>
      <c r="C242" s="211"/>
      <c r="D242" s="199"/>
      <c r="E242" s="210"/>
      <c r="F242" s="210"/>
    </row>
    <row r="243" spans="1:6" ht="15.75" customHeight="1">
      <c r="A243" s="199"/>
      <c r="B243" s="211"/>
      <c r="C243" s="211"/>
      <c r="D243" s="199"/>
      <c r="E243" s="210"/>
      <c r="F243" s="210"/>
    </row>
    <row r="244" spans="1:6" ht="15.75" customHeight="1">
      <c r="A244" s="199"/>
      <c r="B244" s="211"/>
      <c r="C244" s="211"/>
      <c r="D244" s="199"/>
      <c r="E244" s="210"/>
      <c r="F244" s="210"/>
    </row>
    <row r="245" spans="1:6" ht="15.75" customHeight="1">
      <c r="A245" s="199"/>
      <c r="B245" s="211"/>
      <c r="C245" s="211"/>
      <c r="D245" s="199"/>
      <c r="E245" s="210"/>
      <c r="F245" s="210"/>
    </row>
    <row r="246" spans="1:6" ht="15.75" customHeight="1">
      <c r="A246" s="199"/>
      <c r="B246" s="211"/>
      <c r="C246" s="211"/>
      <c r="D246" s="199"/>
      <c r="E246" s="210"/>
      <c r="F246" s="210"/>
    </row>
    <row r="247" spans="1:6" ht="15.75" customHeight="1">
      <c r="A247" s="199"/>
      <c r="B247" s="211"/>
      <c r="C247" s="211"/>
      <c r="D247" s="199"/>
      <c r="E247" s="210"/>
      <c r="F247" s="210"/>
    </row>
    <row r="248" spans="1:6" ht="15.75" customHeight="1">
      <c r="A248" s="199"/>
      <c r="B248" s="211"/>
      <c r="C248" s="211"/>
      <c r="D248" s="199"/>
      <c r="E248" s="210"/>
      <c r="F248" s="210"/>
    </row>
    <row r="249" spans="1:6" ht="15.75" customHeight="1">
      <c r="A249" s="199"/>
      <c r="B249" s="211"/>
      <c r="C249" s="211"/>
      <c r="D249" s="199"/>
      <c r="E249" s="210"/>
      <c r="F249" s="210"/>
    </row>
    <row r="250" spans="1:6" ht="15.75" customHeight="1">
      <c r="A250" s="199"/>
      <c r="B250" s="211"/>
      <c r="C250" s="211"/>
      <c r="D250" s="199"/>
      <c r="E250" s="210"/>
      <c r="F250" s="210"/>
    </row>
    <row r="251" spans="1:6" ht="15.75" customHeight="1">
      <c r="A251" s="199"/>
      <c r="B251" s="211"/>
      <c r="C251" s="211"/>
      <c r="D251" s="199"/>
      <c r="E251" s="210"/>
      <c r="F251" s="210"/>
    </row>
    <row r="252" spans="1:6" ht="15.75" customHeight="1">
      <c r="A252" s="199"/>
      <c r="B252" s="211"/>
      <c r="C252" s="211"/>
      <c r="D252" s="199"/>
      <c r="E252" s="210"/>
      <c r="F252" s="210"/>
    </row>
    <row r="253" spans="1:6" ht="15.75" customHeight="1">
      <c r="A253" s="199"/>
      <c r="B253" s="211"/>
      <c r="C253" s="211"/>
      <c r="D253" s="199"/>
      <c r="E253" s="210"/>
      <c r="F253" s="210"/>
    </row>
    <row r="254" spans="1:6" ht="15.75" customHeight="1">
      <c r="A254" s="199"/>
      <c r="B254" s="211"/>
      <c r="C254" s="211"/>
      <c r="D254" s="199"/>
      <c r="E254" s="210"/>
      <c r="F254" s="210"/>
    </row>
    <row r="255" spans="1:6" ht="15.75" customHeight="1">
      <c r="A255" s="199"/>
      <c r="B255" s="211"/>
      <c r="C255" s="211"/>
      <c r="D255" s="199"/>
      <c r="E255" s="210"/>
      <c r="F255" s="210"/>
    </row>
    <row r="256" spans="1:6" ht="15.75" customHeight="1">
      <c r="A256" s="199"/>
      <c r="B256" s="211"/>
      <c r="C256" s="211"/>
      <c r="D256" s="199"/>
      <c r="E256" s="210"/>
      <c r="F256" s="210"/>
    </row>
    <row r="257" spans="1:6" ht="15.75" customHeight="1">
      <c r="A257" s="199"/>
      <c r="B257" s="211"/>
      <c r="C257" s="211"/>
      <c r="D257" s="199"/>
      <c r="E257" s="210"/>
      <c r="F257" s="210"/>
    </row>
    <row r="258" spans="1:6" ht="15.75" customHeight="1">
      <c r="A258" s="199"/>
      <c r="B258" s="211"/>
      <c r="C258" s="211"/>
      <c r="D258" s="199"/>
      <c r="E258" s="210"/>
      <c r="F258" s="210"/>
    </row>
    <row r="259" spans="1:6" ht="15.75" customHeight="1">
      <c r="A259" s="199"/>
      <c r="B259" s="211"/>
      <c r="C259" s="211"/>
      <c r="D259" s="199"/>
      <c r="E259" s="210"/>
      <c r="F259" s="210"/>
    </row>
    <row r="260" spans="1:6" ht="15.75" customHeight="1">
      <c r="A260" s="199"/>
      <c r="B260" s="211"/>
      <c r="C260" s="211"/>
      <c r="D260" s="199"/>
      <c r="E260" s="210"/>
      <c r="F260" s="210"/>
    </row>
    <row r="261" spans="1:6" ht="15.75" customHeight="1">
      <c r="A261" s="199"/>
      <c r="B261" s="211"/>
      <c r="C261" s="211"/>
      <c r="D261" s="199"/>
      <c r="E261" s="210"/>
      <c r="F261" s="210"/>
    </row>
    <row r="262" spans="1:6" ht="15.75" customHeight="1">
      <c r="A262" s="199"/>
      <c r="B262" s="211"/>
      <c r="C262" s="211"/>
      <c r="D262" s="199"/>
      <c r="E262" s="210"/>
      <c r="F262" s="210"/>
    </row>
    <row r="263" spans="1:6" ht="15.75" customHeight="1">
      <c r="A263" s="199"/>
      <c r="B263" s="211"/>
      <c r="C263" s="211"/>
      <c r="D263" s="199"/>
      <c r="E263" s="210"/>
      <c r="F263" s="210"/>
    </row>
    <row r="264" spans="1:6" ht="15.75" customHeight="1">
      <c r="A264" s="199"/>
      <c r="B264" s="211"/>
      <c r="C264" s="211"/>
      <c r="D264" s="199"/>
      <c r="E264" s="210"/>
      <c r="F264" s="210"/>
    </row>
    <row r="265" spans="1:6" ht="15.75" customHeight="1">
      <c r="A265" s="199"/>
      <c r="B265" s="211"/>
      <c r="C265" s="211"/>
      <c r="D265" s="199"/>
      <c r="E265" s="210"/>
      <c r="F265" s="210"/>
    </row>
    <row r="266" spans="1:6" ht="15.75" customHeight="1">
      <c r="A266" s="199"/>
      <c r="B266" s="211"/>
      <c r="C266" s="211"/>
      <c r="D266" s="199"/>
      <c r="E266" s="210"/>
      <c r="F266" s="210"/>
    </row>
    <row r="267" spans="1:6" ht="15.75" customHeight="1">
      <c r="A267" s="199"/>
      <c r="B267" s="211"/>
      <c r="C267" s="211"/>
      <c r="D267" s="199"/>
      <c r="E267" s="210"/>
      <c r="F267" s="210"/>
    </row>
    <row r="268" spans="1:6" ht="15.75" customHeight="1">
      <c r="A268" s="199"/>
      <c r="B268" s="211"/>
      <c r="C268" s="211"/>
      <c r="D268" s="199"/>
      <c r="E268" s="210"/>
      <c r="F268" s="210"/>
    </row>
    <row r="269" spans="1:6" ht="15.75" customHeight="1">
      <c r="A269" s="199"/>
      <c r="B269" s="211"/>
      <c r="C269" s="211"/>
      <c r="D269" s="199"/>
      <c r="E269" s="210"/>
      <c r="F269" s="210"/>
    </row>
    <row r="270" spans="1:6" ht="15.75" customHeight="1">
      <c r="A270" s="199"/>
      <c r="B270" s="211"/>
      <c r="C270" s="211"/>
      <c r="D270" s="199"/>
      <c r="E270" s="210"/>
      <c r="F270" s="210"/>
    </row>
    <row r="271" spans="1:6" ht="15.75" customHeight="1">
      <c r="A271" s="199"/>
      <c r="B271" s="211"/>
      <c r="C271" s="211"/>
      <c r="D271" s="199"/>
      <c r="E271" s="210"/>
      <c r="F271" s="210"/>
    </row>
    <row r="272" spans="1:6" ht="15.75" customHeight="1">
      <c r="A272" s="199"/>
      <c r="B272" s="211"/>
      <c r="C272" s="211"/>
      <c r="D272" s="199"/>
      <c r="E272" s="210"/>
      <c r="F272" s="210"/>
    </row>
    <row r="273" spans="1:6" ht="15.75" customHeight="1">
      <c r="A273" s="199"/>
      <c r="B273" s="211"/>
      <c r="C273" s="211"/>
      <c r="D273" s="199"/>
      <c r="E273" s="210"/>
      <c r="F273" s="210"/>
    </row>
    <row r="274" spans="1:6" ht="15.75" customHeight="1">
      <c r="A274" s="199"/>
      <c r="B274" s="211"/>
      <c r="C274" s="211"/>
      <c r="D274" s="199"/>
      <c r="E274" s="210"/>
      <c r="F274" s="210"/>
    </row>
    <row r="275" spans="1:6" ht="15.75" customHeight="1">
      <c r="A275" s="199"/>
      <c r="B275" s="211"/>
      <c r="C275" s="211"/>
      <c r="D275" s="199"/>
      <c r="E275" s="210"/>
      <c r="F275" s="210"/>
    </row>
    <row r="276" spans="1:6" ht="15.75" customHeight="1">
      <c r="A276" s="199"/>
      <c r="B276" s="211"/>
      <c r="C276" s="211"/>
      <c r="D276" s="199"/>
      <c r="E276" s="210"/>
      <c r="F276" s="210"/>
    </row>
    <row r="277" spans="1:6" ht="15.75" customHeight="1">
      <c r="A277" s="199"/>
      <c r="B277" s="211"/>
      <c r="C277" s="211"/>
      <c r="D277" s="199"/>
      <c r="E277" s="210"/>
      <c r="F277" s="210"/>
    </row>
    <row r="278" spans="1:6" ht="15.75" customHeight="1">
      <c r="A278" s="199"/>
      <c r="B278" s="211"/>
      <c r="C278" s="211"/>
      <c r="D278" s="199"/>
      <c r="E278" s="210"/>
      <c r="F278" s="210"/>
    </row>
    <row r="279" spans="1:6" ht="15.75" customHeight="1">
      <c r="A279" s="199"/>
      <c r="B279" s="211"/>
      <c r="C279" s="211"/>
      <c r="D279" s="199"/>
      <c r="E279" s="210"/>
      <c r="F279" s="210"/>
    </row>
    <row r="280" spans="1:6" ht="15.75" customHeight="1">
      <c r="A280" s="199"/>
      <c r="B280" s="211"/>
      <c r="C280" s="211"/>
      <c r="D280" s="199"/>
      <c r="E280" s="210"/>
      <c r="F280" s="210"/>
    </row>
    <row r="281" spans="1:6" ht="15.75" customHeight="1">
      <c r="A281" s="199"/>
      <c r="B281" s="211"/>
      <c r="C281" s="211"/>
      <c r="D281" s="199"/>
      <c r="E281" s="210"/>
      <c r="F281" s="210"/>
    </row>
    <row r="282" spans="1:6" ht="15.75" customHeight="1">
      <c r="A282" s="199"/>
      <c r="B282" s="211"/>
      <c r="C282" s="211"/>
      <c r="D282" s="199"/>
      <c r="E282" s="210"/>
      <c r="F282" s="210"/>
    </row>
    <row r="283" spans="1:6" ht="15.75" customHeight="1">
      <c r="A283" s="199"/>
      <c r="B283" s="211"/>
      <c r="C283" s="211"/>
      <c r="D283" s="199"/>
      <c r="E283" s="210"/>
      <c r="F283" s="210"/>
    </row>
    <row r="284" spans="1:6" ht="15.75" customHeight="1">
      <c r="A284" s="199"/>
      <c r="B284" s="211"/>
      <c r="C284" s="211"/>
      <c r="D284" s="199"/>
      <c r="E284" s="210"/>
      <c r="F284" s="210"/>
    </row>
    <row r="285" spans="1:6" ht="15.75" customHeight="1">
      <c r="A285" s="199"/>
      <c r="B285" s="211"/>
      <c r="C285" s="211"/>
      <c r="D285" s="199"/>
      <c r="E285" s="210"/>
      <c r="F285" s="210"/>
    </row>
    <row r="286" spans="1:6" ht="15.75" customHeight="1">
      <c r="A286" s="199"/>
      <c r="B286" s="211"/>
      <c r="C286" s="211"/>
      <c r="D286" s="199"/>
      <c r="E286" s="210"/>
      <c r="F286" s="210"/>
    </row>
    <row r="287" spans="1:6" ht="15.75" customHeight="1">
      <c r="A287" s="199"/>
      <c r="B287" s="211"/>
      <c r="C287" s="211"/>
      <c r="D287" s="199"/>
      <c r="E287" s="210"/>
      <c r="F287" s="210"/>
    </row>
    <row r="288" spans="1:6" ht="15.75" customHeight="1">
      <c r="A288" s="199"/>
      <c r="B288" s="211"/>
      <c r="C288" s="211"/>
      <c r="D288" s="199"/>
      <c r="E288" s="210"/>
      <c r="F288" s="210"/>
    </row>
    <row r="289" spans="1:6" ht="15.75" customHeight="1">
      <c r="A289" s="199"/>
      <c r="B289" s="211"/>
      <c r="C289" s="211"/>
      <c r="D289" s="199"/>
      <c r="E289" s="210"/>
      <c r="F289" s="210"/>
    </row>
    <row r="290" spans="1:6" ht="15.75" customHeight="1">
      <c r="A290" s="199"/>
      <c r="B290" s="211"/>
      <c r="C290" s="211"/>
      <c r="D290" s="199"/>
      <c r="E290" s="210"/>
      <c r="F290" s="210"/>
    </row>
    <row r="291" spans="1:6" ht="15.75" customHeight="1">
      <c r="A291" s="199"/>
      <c r="B291" s="211"/>
      <c r="C291" s="211"/>
      <c r="D291" s="199"/>
      <c r="E291" s="210"/>
      <c r="F291" s="210"/>
    </row>
    <row r="292" spans="1:6" ht="15.75" customHeight="1">
      <c r="A292" s="199"/>
      <c r="B292" s="211"/>
      <c r="C292" s="211"/>
      <c r="D292" s="199"/>
      <c r="E292" s="210"/>
      <c r="F292" s="210"/>
    </row>
    <row r="293" spans="1:6" ht="15.75" customHeight="1">
      <c r="A293" s="199"/>
      <c r="B293" s="211"/>
      <c r="C293" s="211"/>
      <c r="D293" s="199"/>
      <c r="E293" s="210"/>
      <c r="F293" s="210"/>
    </row>
    <row r="294" spans="1:6" ht="15.75" customHeight="1">
      <c r="A294" s="199"/>
      <c r="B294" s="211"/>
      <c r="C294" s="211"/>
      <c r="D294" s="199"/>
      <c r="E294" s="210"/>
      <c r="F294" s="210"/>
    </row>
    <row r="295" spans="1:6" ht="15.75" customHeight="1">
      <c r="A295" s="199"/>
      <c r="B295" s="211"/>
      <c r="C295" s="211"/>
      <c r="D295" s="199"/>
      <c r="E295" s="210"/>
      <c r="F295" s="210"/>
    </row>
    <row r="296" spans="1:6" ht="15.75" customHeight="1">
      <c r="A296" s="199"/>
      <c r="B296" s="211"/>
      <c r="C296" s="211"/>
      <c r="D296" s="199"/>
      <c r="E296" s="210"/>
      <c r="F296" s="210"/>
    </row>
    <row r="297" spans="1:6" ht="15.75" customHeight="1">
      <c r="A297" s="199"/>
      <c r="B297" s="211"/>
      <c r="C297" s="211"/>
      <c r="D297" s="199"/>
      <c r="E297" s="210"/>
      <c r="F297" s="210"/>
    </row>
    <row r="298" spans="1:6" ht="15.75" customHeight="1">
      <c r="A298" s="199"/>
      <c r="B298" s="211"/>
      <c r="C298" s="211"/>
      <c r="D298" s="199"/>
      <c r="E298" s="210"/>
      <c r="F298" s="210"/>
    </row>
    <row r="299" spans="1:6" ht="15.75" customHeight="1">
      <c r="A299" s="199"/>
      <c r="B299" s="211"/>
      <c r="C299" s="211"/>
      <c r="D299" s="199"/>
      <c r="E299" s="210"/>
      <c r="F299" s="210"/>
    </row>
    <row r="300" spans="1:6" ht="15.75" customHeight="1">
      <c r="A300" s="199"/>
      <c r="B300" s="211"/>
      <c r="C300" s="211"/>
      <c r="D300" s="199"/>
      <c r="E300" s="210"/>
      <c r="F300" s="210"/>
    </row>
    <row r="301" spans="1:6" ht="15.75" customHeight="1">
      <c r="A301" s="199"/>
      <c r="B301" s="211"/>
      <c r="C301" s="211"/>
      <c r="D301" s="199"/>
      <c r="E301" s="210"/>
      <c r="F301" s="210"/>
    </row>
    <row r="302" spans="1:6" ht="15.75" customHeight="1">
      <c r="A302" s="199"/>
      <c r="B302" s="211"/>
      <c r="C302" s="211"/>
      <c r="D302" s="199"/>
      <c r="E302" s="210"/>
      <c r="F302" s="210"/>
    </row>
    <row r="303" spans="1:6" ht="15.75" customHeight="1">
      <c r="A303" s="199"/>
      <c r="B303" s="211"/>
      <c r="C303" s="211"/>
      <c r="D303" s="199"/>
      <c r="E303" s="210"/>
      <c r="F303" s="210"/>
    </row>
    <row r="304" spans="1:6" ht="15.75" customHeight="1">
      <c r="A304" s="199"/>
      <c r="B304" s="211"/>
      <c r="C304" s="211"/>
      <c r="D304" s="199"/>
      <c r="E304" s="210"/>
      <c r="F304" s="210"/>
    </row>
    <row r="305" spans="1:6" ht="15.75" customHeight="1">
      <c r="A305" s="199"/>
      <c r="B305" s="211"/>
      <c r="C305" s="211"/>
      <c r="D305" s="199"/>
      <c r="E305" s="210"/>
      <c r="F305" s="210"/>
    </row>
    <row r="306" spans="1:6" ht="15.75" customHeight="1">
      <c r="A306" s="199"/>
      <c r="B306" s="211"/>
      <c r="C306" s="211"/>
      <c r="D306" s="199"/>
      <c r="E306" s="210"/>
      <c r="F306" s="210"/>
    </row>
    <row r="307" spans="1:6" ht="15.75" customHeight="1">
      <c r="A307" s="199"/>
      <c r="B307" s="211"/>
      <c r="C307" s="211"/>
      <c r="D307" s="199"/>
      <c r="E307" s="210"/>
      <c r="F307" s="210"/>
    </row>
    <row r="308" spans="1:6" ht="15.75" customHeight="1">
      <c r="A308" s="199"/>
      <c r="B308" s="211"/>
      <c r="C308" s="211"/>
      <c r="D308" s="199"/>
      <c r="E308" s="210"/>
      <c r="F308" s="210"/>
    </row>
    <row r="309" spans="1:6" ht="15.75" customHeight="1">
      <c r="A309" s="199"/>
      <c r="B309" s="211"/>
      <c r="C309" s="211"/>
      <c r="D309" s="199"/>
      <c r="E309" s="210"/>
      <c r="F309" s="210"/>
    </row>
    <row r="310" spans="1:6" ht="15.75" customHeight="1">
      <c r="A310" s="199"/>
      <c r="B310" s="211"/>
      <c r="C310" s="211"/>
      <c r="D310" s="199"/>
      <c r="E310" s="210"/>
      <c r="F310" s="210"/>
    </row>
    <row r="311" spans="1:6" ht="15.75" customHeight="1">
      <c r="A311" s="199"/>
      <c r="B311" s="211"/>
      <c r="C311" s="211"/>
      <c r="D311" s="199"/>
      <c r="E311" s="210"/>
      <c r="F311" s="210"/>
    </row>
    <row r="312" spans="1:6" ht="15.75" customHeight="1">
      <c r="A312" s="199"/>
      <c r="B312" s="211"/>
      <c r="C312" s="211"/>
      <c r="D312" s="199"/>
      <c r="E312" s="210"/>
      <c r="F312" s="210"/>
    </row>
    <row r="313" spans="1:6" ht="15.75" customHeight="1">
      <c r="A313" s="199"/>
      <c r="B313" s="211"/>
      <c r="C313" s="211"/>
      <c r="D313" s="199"/>
      <c r="E313" s="210"/>
      <c r="F313" s="210"/>
    </row>
    <row r="314" spans="1:6" ht="15.75" customHeight="1">
      <c r="A314" s="199"/>
      <c r="B314" s="211"/>
      <c r="C314" s="211"/>
      <c r="D314" s="199"/>
      <c r="E314" s="210"/>
      <c r="F314" s="210"/>
    </row>
    <row r="315" spans="1:6" ht="15.75" customHeight="1">
      <c r="A315" s="199"/>
      <c r="B315" s="211"/>
      <c r="C315" s="211"/>
      <c r="D315" s="199"/>
      <c r="E315" s="210"/>
      <c r="F315" s="210"/>
    </row>
    <row r="316" spans="1:6" ht="15.75" customHeight="1">
      <c r="A316" s="199"/>
      <c r="B316" s="211"/>
      <c r="C316" s="211"/>
      <c r="D316" s="199"/>
      <c r="E316" s="210"/>
      <c r="F316" s="210"/>
    </row>
    <row r="317" spans="1:6" ht="15.75" customHeight="1">
      <c r="A317" s="199"/>
      <c r="B317" s="211"/>
      <c r="C317" s="211"/>
      <c r="D317" s="199"/>
      <c r="E317" s="210"/>
      <c r="F317" s="210"/>
    </row>
    <row r="318" spans="1:6" ht="15.75" customHeight="1">
      <c r="A318" s="199"/>
      <c r="B318" s="211"/>
      <c r="C318" s="211"/>
      <c r="D318" s="199"/>
      <c r="E318" s="210"/>
      <c r="F318" s="210"/>
    </row>
    <row r="319" spans="1:6" ht="15.75" customHeight="1">
      <c r="A319" s="199"/>
      <c r="B319" s="211"/>
      <c r="C319" s="211"/>
      <c r="D319" s="199"/>
      <c r="E319" s="210"/>
      <c r="F319" s="210"/>
    </row>
    <row r="320" spans="1:6" ht="15.75" customHeight="1">
      <c r="A320" s="199"/>
      <c r="B320" s="211"/>
      <c r="C320" s="211"/>
      <c r="D320" s="199"/>
      <c r="E320" s="210"/>
      <c r="F320" s="210"/>
    </row>
    <row r="321" spans="1:6" ht="15.75" customHeight="1">
      <c r="A321" s="199"/>
      <c r="B321" s="211"/>
      <c r="C321" s="211"/>
      <c r="D321" s="199"/>
      <c r="E321" s="210"/>
      <c r="F321" s="210"/>
    </row>
    <row r="322" spans="1:6" ht="15.75" customHeight="1">
      <c r="A322" s="199"/>
      <c r="B322" s="211"/>
      <c r="C322" s="211"/>
      <c r="D322" s="199"/>
      <c r="E322" s="210"/>
      <c r="F322" s="210"/>
    </row>
    <row r="323" spans="1:6" ht="15.75" customHeight="1">
      <c r="A323" s="199"/>
      <c r="B323" s="211"/>
      <c r="C323" s="211"/>
      <c r="D323" s="199"/>
      <c r="E323" s="210"/>
      <c r="F323" s="210"/>
    </row>
    <row r="324" spans="1:6" ht="15.75" customHeight="1">
      <c r="A324" s="199"/>
      <c r="B324" s="211"/>
      <c r="C324" s="211"/>
      <c r="D324" s="199"/>
      <c r="E324" s="210"/>
      <c r="F324" s="210"/>
    </row>
    <row r="325" spans="1:6" ht="15.75" customHeight="1">
      <c r="A325" s="199"/>
      <c r="B325" s="211"/>
      <c r="C325" s="211"/>
      <c r="D325" s="199"/>
      <c r="E325" s="210"/>
      <c r="F325" s="210"/>
    </row>
    <row r="326" spans="1:6" ht="15.75" customHeight="1">
      <c r="A326" s="199"/>
      <c r="B326" s="211"/>
      <c r="C326" s="211"/>
      <c r="D326" s="199"/>
      <c r="E326" s="210"/>
      <c r="F326" s="210"/>
    </row>
    <row r="327" spans="1:6" ht="15.75" customHeight="1">
      <c r="A327" s="199"/>
      <c r="B327" s="211"/>
      <c r="C327" s="211"/>
      <c r="D327" s="199"/>
      <c r="E327" s="210"/>
      <c r="F327" s="210"/>
    </row>
    <row r="328" spans="1:6" ht="15.75" customHeight="1">
      <c r="A328" s="199"/>
      <c r="B328" s="211"/>
      <c r="C328" s="211"/>
      <c r="D328" s="199"/>
      <c r="E328" s="210"/>
      <c r="F328" s="210"/>
    </row>
    <row r="329" spans="1:6" ht="15.75" customHeight="1">
      <c r="A329" s="199"/>
      <c r="B329" s="211"/>
      <c r="C329" s="211"/>
      <c r="D329" s="199"/>
      <c r="E329" s="210"/>
      <c r="F329" s="210"/>
    </row>
    <row r="330" spans="1:6" ht="15.75" customHeight="1">
      <c r="A330" s="199"/>
      <c r="B330" s="211"/>
      <c r="C330" s="211"/>
      <c r="D330" s="199"/>
      <c r="E330" s="210"/>
      <c r="F330" s="210"/>
    </row>
    <row r="331" spans="1:6" ht="15.75" customHeight="1">
      <c r="A331" s="199"/>
      <c r="B331" s="211"/>
      <c r="C331" s="211"/>
      <c r="D331" s="199"/>
      <c r="E331" s="210"/>
      <c r="F331" s="210"/>
    </row>
    <row r="332" spans="1:6" ht="15.75" customHeight="1">
      <c r="A332" s="199"/>
      <c r="B332" s="211"/>
      <c r="C332" s="211"/>
      <c r="D332" s="199"/>
      <c r="E332" s="210"/>
      <c r="F332" s="210"/>
    </row>
    <row r="333" spans="1:6" ht="15.75" customHeight="1">
      <c r="A333" s="199"/>
      <c r="B333" s="211"/>
      <c r="C333" s="211"/>
      <c r="D333" s="199"/>
      <c r="E333" s="210"/>
      <c r="F333" s="210"/>
    </row>
    <row r="334" spans="1:6" ht="15.75" customHeight="1">
      <c r="A334" s="199"/>
      <c r="B334" s="211"/>
      <c r="C334" s="211"/>
      <c r="D334" s="199"/>
      <c r="E334" s="210"/>
      <c r="F334" s="210"/>
    </row>
    <row r="335" spans="1:6" ht="15.75" customHeight="1">
      <c r="A335" s="199"/>
      <c r="B335" s="211"/>
      <c r="C335" s="211"/>
      <c r="D335" s="199"/>
      <c r="E335" s="210"/>
      <c r="F335" s="210"/>
    </row>
    <row r="336" spans="1:6" ht="15.75" customHeight="1">
      <c r="A336" s="199"/>
      <c r="B336" s="211"/>
      <c r="C336" s="211"/>
      <c r="D336" s="199"/>
      <c r="E336" s="210"/>
      <c r="F336" s="210"/>
    </row>
    <row r="337" spans="1:6" ht="15.75" customHeight="1">
      <c r="A337" s="199"/>
      <c r="B337" s="211"/>
      <c r="C337" s="211"/>
      <c r="D337" s="199"/>
      <c r="E337" s="210"/>
      <c r="F337" s="210"/>
    </row>
    <row r="338" spans="1:6" ht="15.75" customHeight="1">
      <c r="A338" s="199"/>
      <c r="B338" s="211"/>
      <c r="C338" s="211"/>
      <c r="D338" s="199"/>
      <c r="E338" s="210"/>
      <c r="F338" s="210"/>
    </row>
    <row r="339" spans="1:6" ht="15.75" customHeight="1">
      <c r="A339" s="199"/>
      <c r="B339" s="211"/>
      <c r="C339" s="211"/>
      <c r="D339" s="199"/>
      <c r="E339" s="210"/>
      <c r="F339" s="210"/>
    </row>
    <row r="340" spans="1:6" ht="15.75" customHeight="1">
      <c r="A340" s="199"/>
      <c r="B340" s="211"/>
      <c r="C340" s="211"/>
      <c r="D340" s="199"/>
      <c r="E340" s="210"/>
      <c r="F340" s="210"/>
    </row>
    <row r="341" spans="1:6" ht="15.75" customHeight="1">
      <c r="A341" s="199"/>
      <c r="B341" s="211"/>
      <c r="C341" s="211"/>
      <c r="D341" s="199"/>
      <c r="E341" s="210"/>
      <c r="F341" s="210"/>
    </row>
    <row r="342" spans="1:6" ht="15.75" customHeight="1">
      <c r="A342" s="199"/>
      <c r="B342" s="211"/>
      <c r="C342" s="211"/>
      <c r="D342" s="199"/>
      <c r="E342" s="210"/>
      <c r="F342" s="210"/>
    </row>
    <row r="343" spans="1:6" ht="15.75" customHeight="1">
      <c r="A343" s="199"/>
      <c r="B343" s="211"/>
      <c r="C343" s="211"/>
      <c r="D343" s="199"/>
      <c r="E343" s="210"/>
      <c r="F343" s="210"/>
    </row>
    <row r="344" spans="1:6" ht="15.75" customHeight="1">
      <c r="A344" s="199"/>
      <c r="B344" s="211"/>
      <c r="C344" s="211"/>
      <c r="D344" s="199"/>
      <c r="E344" s="210"/>
      <c r="F344" s="210"/>
    </row>
    <row r="345" spans="1:6" ht="15.75" customHeight="1">
      <c r="A345" s="199"/>
      <c r="B345" s="211"/>
      <c r="C345" s="211"/>
      <c r="D345" s="199"/>
      <c r="E345" s="210"/>
      <c r="F345" s="210"/>
    </row>
    <row r="346" spans="1:6" ht="15.75" customHeight="1">
      <c r="A346" s="199"/>
      <c r="B346" s="211"/>
      <c r="C346" s="211"/>
      <c r="D346" s="199"/>
      <c r="E346" s="210"/>
      <c r="F346" s="210"/>
    </row>
    <row r="347" spans="1:6" ht="15.75" customHeight="1">
      <c r="A347" s="199"/>
      <c r="B347" s="211"/>
      <c r="C347" s="211"/>
      <c r="D347" s="199"/>
      <c r="E347" s="210"/>
      <c r="F347" s="210"/>
    </row>
    <row r="348" spans="1:6" ht="15.75" customHeight="1">
      <c r="A348" s="199"/>
      <c r="B348" s="211"/>
      <c r="C348" s="211"/>
      <c r="D348" s="199"/>
      <c r="E348" s="210"/>
      <c r="F348" s="210"/>
    </row>
    <row r="349" spans="1:6" ht="15.75" customHeight="1">
      <c r="A349" s="199"/>
      <c r="B349" s="211"/>
      <c r="C349" s="211"/>
      <c r="D349" s="199"/>
      <c r="E349" s="210"/>
      <c r="F349" s="210"/>
    </row>
    <row r="350" spans="1:6" ht="15.75" customHeight="1">
      <c r="A350" s="199"/>
      <c r="B350" s="211"/>
      <c r="C350" s="211"/>
      <c r="D350" s="199"/>
      <c r="E350" s="210"/>
      <c r="F350" s="210"/>
    </row>
    <row r="351" spans="1:6" ht="15.75" customHeight="1">
      <c r="A351" s="199"/>
      <c r="B351" s="211"/>
      <c r="C351" s="211"/>
      <c r="D351" s="199"/>
      <c r="E351" s="210"/>
      <c r="F351" s="210"/>
    </row>
    <row r="352" spans="1:6" ht="15.75" customHeight="1">
      <c r="A352" s="199"/>
      <c r="B352" s="211"/>
      <c r="C352" s="211"/>
      <c r="D352" s="199"/>
      <c r="E352" s="210"/>
      <c r="F352" s="210"/>
    </row>
    <row r="353" spans="1:6" ht="15.75" customHeight="1">
      <c r="A353" s="199"/>
      <c r="B353" s="211"/>
      <c r="C353" s="211"/>
      <c r="D353" s="199"/>
      <c r="E353" s="210"/>
      <c r="F353" s="210"/>
    </row>
    <row r="354" spans="1:6" ht="15.75" customHeight="1">
      <c r="A354" s="199"/>
      <c r="B354" s="211"/>
      <c r="C354" s="211"/>
      <c r="D354" s="199"/>
      <c r="E354" s="210"/>
      <c r="F354" s="210"/>
    </row>
    <row r="355" spans="1:6" ht="15.75" customHeight="1">
      <c r="A355" s="199"/>
      <c r="B355" s="211"/>
      <c r="C355" s="211"/>
      <c r="D355" s="199"/>
      <c r="E355" s="210"/>
      <c r="F355" s="210"/>
    </row>
    <row r="356" spans="1:6" ht="15.75" customHeight="1">
      <c r="A356" s="199"/>
      <c r="B356" s="211"/>
      <c r="C356" s="211"/>
      <c r="D356" s="199"/>
      <c r="E356" s="210"/>
      <c r="F356" s="210"/>
    </row>
    <row r="357" spans="1:6" ht="15.75" customHeight="1">
      <c r="A357" s="199"/>
      <c r="B357" s="211"/>
      <c r="C357" s="211"/>
      <c r="D357" s="199"/>
      <c r="E357" s="210"/>
      <c r="F357" s="210"/>
    </row>
    <row r="358" spans="1:6" ht="15.75" customHeight="1">
      <c r="A358" s="199"/>
      <c r="B358" s="211"/>
      <c r="C358" s="211"/>
      <c r="D358" s="199"/>
      <c r="E358" s="210"/>
      <c r="F358" s="210"/>
    </row>
    <row r="359" spans="1:6" ht="15.75" customHeight="1">
      <c r="A359" s="199"/>
      <c r="B359" s="211"/>
      <c r="C359" s="211"/>
      <c r="D359" s="199"/>
      <c r="E359" s="210"/>
      <c r="F359" s="210"/>
    </row>
    <row r="360" spans="1:6" ht="15.75" customHeight="1">
      <c r="A360" s="199"/>
      <c r="B360" s="211"/>
      <c r="C360" s="211"/>
      <c r="D360" s="199"/>
      <c r="E360" s="210"/>
      <c r="F360" s="210"/>
    </row>
    <row r="361" spans="1:6" ht="15.75" customHeight="1">
      <c r="A361" s="199"/>
      <c r="B361" s="211"/>
      <c r="C361" s="211"/>
      <c r="D361" s="199"/>
      <c r="E361" s="210"/>
      <c r="F361" s="210"/>
    </row>
    <row r="362" spans="1:6" ht="15.75" customHeight="1">
      <c r="A362" s="199"/>
      <c r="B362" s="211"/>
      <c r="C362" s="211"/>
      <c r="D362" s="199"/>
      <c r="E362" s="210"/>
      <c r="F362" s="210"/>
    </row>
    <row r="363" spans="1:6" ht="15.75" customHeight="1">
      <c r="A363" s="199"/>
      <c r="B363" s="211"/>
      <c r="C363" s="211"/>
      <c r="D363" s="199"/>
      <c r="E363" s="210"/>
      <c r="F363" s="210"/>
    </row>
    <row r="364" spans="1:6" ht="15.75" customHeight="1">
      <c r="A364" s="199"/>
      <c r="B364" s="211"/>
      <c r="C364" s="211"/>
      <c r="D364" s="199"/>
      <c r="E364" s="210"/>
      <c r="F364" s="210"/>
    </row>
    <row r="365" spans="1:6" ht="15.75" customHeight="1">
      <c r="A365" s="199"/>
      <c r="B365" s="211"/>
      <c r="C365" s="211"/>
      <c r="D365" s="199"/>
      <c r="E365" s="210"/>
      <c r="F365" s="210"/>
    </row>
    <row r="366" spans="1:6" ht="15.75" customHeight="1">
      <c r="A366" s="199"/>
      <c r="B366" s="211"/>
      <c r="C366" s="211"/>
      <c r="D366" s="199"/>
      <c r="E366" s="210"/>
      <c r="F366" s="210"/>
    </row>
    <row r="367" spans="1:6" ht="15.75" customHeight="1">
      <c r="A367" s="199"/>
      <c r="B367" s="211"/>
      <c r="C367" s="211"/>
      <c r="D367" s="199"/>
      <c r="E367" s="210"/>
      <c r="F367" s="210"/>
    </row>
    <row r="368" spans="1:6" ht="15.75" customHeight="1">
      <c r="A368" s="199"/>
      <c r="B368" s="211"/>
      <c r="C368" s="211"/>
      <c r="D368" s="199"/>
      <c r="E368" s="210"/>
      <c r="F368" s="210"/>
    </row>
    <row r="369" spans="1:6" ht="15.75" customHeight="1">
      <c r="A369" s="199"/>
      <c r="B369" s="211"/>
      <c r="C369" s="211"/>
      <c r="D369" s="199"/>
      <c r="E369" s="210"/>
      <c r="F369" s="210"/>
    </row>
    <row r="370" spans="1:6" ht="15.75" customHeight="1">
      <c r="A370" s="199"/>
      <c r="B370" s="211"/>
      <c r="C370" s="211"/>
      <c r="D370" s="199"/>
      <c r="E370" s="210"/>
      <c r="F370" s="210"/>
    </row>
    <row r="371" spans="1:6" ht="15.75" customHeight="1">
      <c r="A371" s="199"/>
      <c r="B371" s="211"/>
      <c r="C371" s="211"/>
      <c r="D371" s="199"/>
      <c r="E371" s="210"/>
      <c r="F371" s="210"/>
    </row>
    <row r="372" spans="1:6" ht="15.75" customHeight="1">
      <c r="A372" s="199"/>
      <c r="B372" s="211"/>
      <c r="C372" s="211"/>
      <c r="D372" s="199"/>
      <c r="E372" s="210"/>
      <c r="F372" s="210"/>
    </row>
    <row r="373" spans="1:6" ht="15.75" customHeight="1">
      <c r="A373" s="199"/>
      <c r="B373" s="211"/>
      <c r="C373" s="211"/>
      <c r="D373" s="199"/>
      <c r="E373" s="210"/>
      <c r="F373" s="210"/>
    </row>
    <row r="374" spans="1:6" ht="15.75" customHeight="1">
      <c r="A374" s="199"/>
      <c r="B374" s="211"/>
      <c r="C374" s="211"/>
      <c r="D374" s="199"/>
      <c r="E374" s="210"/>
      <c r="F374" s="210"/>
    </row>
    <row r="375" spans="1:6" ht="15.75" customHeight="1">
      <c r="A375" s="199"/>
      <c r="B375" s="211"/>
      <c r="C375" s="211"/>
      <c r="D375" s="199"/>
      <c r="E375" s="210"/>
      <c r="F375" s="210"/>
    </row>
    <row r="376" spans="1:6" ht="15.75" customHeight="1">
      <c r="A376" s="199"/>
      <c r="B376" s="211"/>
      <c r="C376" s="211"/>
      <c r="D376" s="199"/>
      <c r="E376" s="210"/>
      <c r="F376" s="210"/>
    </row>
    <row r="377" spans="1:6" ht="15.75" customHeight="1">
      <c r="A377" s="199"/>
      <c r="B377" s="211"/>
      <c r="C377" s="211"/>
      <c r="D377" s="199"/>
      <c r="E377" s="210"/>
      <c r="F377" s="210"/>
    </row>
    <row r="378" spans="1:6" ht="15.75" customHeight="1">
      <c r="A378" s="199"/>
      <c r="B378" s="211"/>
      <c r="C378" s="211"/>
      <c r="D378" s="199"/>
      <c r="E378" s="210"/>
      <c r="F378" s="210"/>
    </row>
    <row r="379" spans="1:6" ht="15.75" customHeight="1">
      <c r="A379" s="199"/>
      <c r="B379" s="211"/>
      <c r="C379" s="211"/>
      <c r="D379" s="199"/>
      <c r="E379" s="210"/>
      <c r="F379" s="210"/>
    </row>
    <row r="380" spans="1:6" ht="15.75" customHeight="1">
      <c r="A380" s="199"/>
      <c r="B380" s="211"/>
      <c r="C380" s="211"/>
      <c r="D380" s="199"/>
      <c r="E380" s="210"/>
      <c r="F380" s="210"/>
    </row>
    <row r="381" spans="1:6" ht="15.75" customHeight="1">
      <c r="A381" s="199"/>
      <c r="B381" s="211"/>
      <c r="C381" s="211"/>
      <c r="D381" s="199"/>
      <c r="E381" s="210"/>
      <c r="F381" s="210"/>
    </row>
    <row r="382" spans="1:6" ht="15.75" customHeight="1">
      <c r="A382" s="199"/>
      <c r="B382" s="211"/>
      <c r="C382" s="211"/>
      <c r="D382" s="199"/>
      <c r="E382" s="210"/>
      <c r="F382" s="210"/>
    </row>
    <row r="383" spans="1:6" ht="15.75" customHeight="1">
      <c r="A383" s="199"/>
      <c r="B383" s="211"/>
      <c r="C383" s="211"/>
      <c r="D383" s="199"/>
      <c r="E383" s="210"/>
      <c r="F383" s="210"/>
    </row>
    <row r="384" spans="1:6" ht="15.75" customHeight="1">
      <c r="A384" s="199"/>
      <c r="B384" s="211"/>
      <c r="C384" s="211"/>
      <c r="D384" s="199"/>
      <c r="E384" s="210"/>
      <c r="F384" s="210"/>
    </row>
    <row r="385" spans="1:6" ht="15.75" customHeight="1">
      <c r="A385" s="199"/>
      <c r="B385" s="211"/>
      <c r="C385" s="211"/>
      <c r="D385" s="199"/>
      <c r="E385" s="210"/>
      <c r="F385" s="210"/>
    </row>
    <row r="386" spans="1:6" ht="15.75" customHeight="1">
      <c r="A386" s="199"/>
      <c r="B386" s="211"/>
      <c r="C386" s="211"/>
      <c r="D386" s="199"/>
      <c r="E386" s="210"/>
      <c r="F386" s="210"/>
    </row>
    <row r="387" spans="1:6" ht="15.75" customHeight="1">
      <c r="A387" s="199"/>
      <c r="B387" s="211"/>
      <c r="C387" s="211"/>
      <c r="D387" s="199"/>
      <c r="E387" s="210"/>
      <c r="F387" s="210"/>
    </row>
    <row r="388" spans="1:6" ht="15.75" customHeight="1">
      <c r="A388" s="199"/>
      <c r="B388" s="211"/>
      <c r="C388" s="211"/>
      <c r="D388" s="199"/>
      <c r="E388" s="210"/>
      <c r="F388" s="210"/>
    </row>
    <row r="389" spans="1:6" ht="15.75" customHeight="1">
      <c r="A389" s="199"/>
      <c r="B389" s="211"/>
      <c r="C389" s="211"/>
      <c r="D389" s="199"/>
      <c r="E389" s="210"/>
      <c r="F389" s="210"/>
    </row>
    <row r="390" spans="1:6" ht="15.75" customHeight="1">
      <c r="A390" s="199"/>
      <c r="B390" s="211"/>
      <c r="C390" s="211"/>
      <c r="D390" s="199"/>
      <c r="E390" s="210"/>
      <c r="F390" s="210"/>
    </row>
    <row r="391" spans="1:6" ht="15.75" customHeight="1">
      <c r="A391" s="199"/>
      <c r="B391" s="211"/>
      <c r="C391" s="211"/>
      <c r="D391" s="199"/>
      <c r="E391" s="210"/>
      <c r="F391" s="210"/>
    </row>
    <row r="392" spans="1:6" ht="15.75" customHeight="1">
      <c r="A392" s="199"/>
      <c r="B392" s="211"/>
      <c r="C392" s="211"/>
      <c r="D392" s="199"/>
      <c r="E392" s="210"/>
      <c r="F392" s="210"/>
    </row>
    <row r="393" spans="1:6" ht="15.75" customHeight="1">
      <c r="A393" s="199"/>
      <c r="B393" s="211"/>
      <c r="C393" s="211"/>
      <c r="D393" s="199"/>
      <c r="E393" s="210"/>
      <c r="F393" s="210"/>
    </row>
    <row r="394" spans="1:6" ht="15.75" customHeight="1">
      <c r="A394" s="199"/>
      <c r="B394" s="211"/>
      <c r="C394" s="211"/>
      <c r="D394" s="199"/>
      <c r="E394" s="210"/>
      <c r="F394" s="210"/>
    </row>
    <row r="395" spans="1:6" ht="15.75" customHeight="1">
      <c r="A395" s="199"/>
      <c r="B395" s="211"/>
      <c r="C395" s="211"/>
      <c r="D395" s="199"/>
      <c r="E395" s="210"/>
      <c r="F395" s="210"/>
    </row>
    <row r="396" spans="1:6" ht="15.75" customHeight="1">
      <c r="A396" s="199"/>
      <c r="B396" s="211"/>
      <c r="C396" s="211"/>
      <c r="D396" s="199"/>
      <c r="E396" s="210"/>
      <c r="F396" s="210"/>
    </row>
    <row r="397" spans="1:6" ht="15.75" customHeight="1">
      <c r="A397" s="199"/>
      <c r="B397" s="211"/>
      <c r="C397" s="211"/>
      <c r="D397" s="199"/>
      <c r="E397" s="210"/>
      <c r="F397" s="210"/>
    </row>
    <row r="398" spans="1:6" ht="15.75" customHeight="1">
      <c r="A398" s="199"/>
      <c r="B398" s="211"/>
      <c r="C398" s="211"/>
      <c r="D398" s="199"/>
      <c r="E398" s="210"/>
      <c r="F398" s="210"/>
    </row>
    <row r="399" spans="1:6" ht="15.75" customHeight="1">
      <c r="A399" s="199"/>
      <c r="B399" s="211"/>
      <c r="C399" s="211"/>
      <c r="D399" s="199"/>
      <c r="E399" s="210"/>
      <c r="F399" s="210"/>
    </row>
    <row r="400" spans="1:6" ht="15.75" customHeight="1">
      <c r="A400" s="199"/>
      <c r="B400" s="211"/>
      <c r="C400" s="211"/>
      <c r="D400" s="199"/>
      <c r="E400" s="210"/>
      <c r="F400" s="210"/>
    </row>
    <row r="401" spans="1:6" ht="15.75" customHeight="1">
      <c r="A401" s="199"/>
      <c r="B401" s="211"/>
      <c r="C401" s="211"/>
      <c r="D401" s="199"/>
      <c r="E401" s="210"/>
      <c r="F401" s="210"/>
    </row>
    <row r="402" spans="1:6" ht="15.75" customHeight="1">
      <c r="A402" s="199"/>
      <c r="B402" s="211"/>
      <c r="C402" s="211"/>
      <c r="D402" s="199"/>
      <c r="E402" s="210"/>
      <c r="F402" s="210"/>
    </row>
    <row r="403" spans="1:6" ht="15.75" customHeight="1">
      <c r="A403" s="199"/>
      <c r="B403" s="211"/>
      <c r="C403" s="211"/>
      <c r="D403" s="199"/>
      <c r="E403" s="210"/>
      <c r="F403" s="210"/>
    </row>
    <row r="404" spans="1:6" ht="15.75" customHeight="1">
      <c r="A404" s="199"/>
      <c r="B404" s="211"/>
      <c r="C404" s="211"/>
      <c r="D404" s="199"/>
      <c r="E404" s="210"/>
      <c r="F404" s="210"/>
    </row>
    <row r="405" spans="1:6" ht="15.75" customHeight="1">
      <c r="A405" s="199"/>
      <c r="B405" s="211"/>
      <c r="C405" s="211"/>
      <c r="D405" s="199"/>
      <c r="E405" s="210"/>
      <c r="F405" s="210"/>
    </row>
    <row r="406" spans="1:6" ht="15.75" customHeight="1">
      <c r="A406" s="199"/>
      <c r="B406" s="211"/>
      <c r="C406" s="211"/>
      <c r="D406" s="199"/>
      <c r="E406" s="210"/>
      <c r="F406" s="210"/>
    </row>
    <row r="407" spans="1:6" ht="15.75" customHeight="1">
      <c r="A407" s="199"/>
      <c r="B407" s="211"/>
      <c r="C407" s="211"/>
      <c r="D407" s="199"/>
      <c r="E407" s="210"/>
      <c r="F407" s="210"/>
    </row>
    <row r="408" spans="1:6" ht="15.75" customHeight="1">
      <c r="A408" s="199"/>
      <c r="B408" s="211"/>
      <c r="C408" s="211"/>
      <c r="D408" s="199"/>
      <c r="E408" s="210"/>
      <c r="F408" s="210"/>
    </row>
    <row r="409" spans="1:6" ht="15.75" customHeight="1">
      <c r="A409" s="199"/>
      <c r="B409" s="211"/>
      <c r="C409" s="211"/>
      <c r="D409" s="199"/>
      <c r="E409" s="210"/>
      <c r="F409" s="210"/>
    </row>
    <row r="410" spans="1:6" ht="15.75" customHeight="1">
      <c r="A410" s="199"/>
      <c r="B410" s="211"/>
      <c r="C410" s="211"/>
      <c r="D410" s="199"/>
      <c r="E410" s="210"/>
      <c r="F410" s="210"/>
    </row>
    <row r="411" spans="1:6" ht="15.75" customHeight="1">
      <c r="A411" s="199"/>
      <c r="B411" s="211"/>
      <c r="C411" s="211"/>
      <c r="D411" s="199"/>
      <c r="E411" s="210"/>
      <c r="F411" s="210"/>
    </row>
    <row r="412" spans="1:6" ht="15.75" customHeight="1">
      <c r="A412" s="199"/>
      <c r="B412" s="211"/>
      <c r="C412" s="211"/>
      <c r="D412" s="199"/>
      <c r="E412" s="210"/>
      <c r="F412" s="210"/>
    </row>
    <row r="413" spans="1:6" ht="15.75" customHeight="1">
      <c r="A413" s="199"/>
      <c r="B413" s="211"/>
      <c r="C413" s="211"/>
      <c r="D413" s="199"/>
      <c r="E413" s="210"/>
      <c r="F413" s="210"/>
    </row>
    <row r="414" spans="1:6" ht="15.75" customHeight="1">
      <c r="A414" s="199"/>
      <c r="B414" s="211"/>
      <c r="C414" s="211"/>
      <c r="D414" s="199"/>
      <c r="E414" s="210"/>
      <c r="F414" s="210"/>
    </row>
    <row r="415" spans="1:6" ht="15.75" customHeight="1">
      <c r="A415" s="199"/>
      <c r="B415" s="211"/>
      <c r="C415" s="211"/>
      <c r="D415" s="199"/>
      <c r="E415" s="210"/>
      <c r="F415" s="210"/>
    </row>
    <row r="416" spans="1:6" ht="15.75" customHeight="1">
      <c r="A416" s="199"/>
      <c r="B416" s="211"/>
      <c r="C416" s="211"/>
      <c r="D416" s="199"/>
      <c r="E416" s="210"/>
      <c r="F416" s="210"/>
    </row>
    <row r="417" spans="1:6" ht="15.75" customHeight="1">
      <c r="A417" s="199"/>
      <c r="B417" s="211"/>
      <c r="C417" s="211"/>
      <c r="D417" s="199"/>
      <c r="E417" s="210"/>
      <c r="F417" s="210"/>
    </row>
    <row r="418" spans="1:6" ht="15.75" customHeight="1">
      <c r="A418" s="199"/>
      <c r="B418" s="211"/>
      <c r="C418" s="211"/>
      <c r="D418" s="199"/>
      <c r="E418" s="210"/>
      <c r="F418" s="210"/>
    </row>
    <row r="419" spans="1:6" ht="15.75" customHeight="1">
      <c r="A419" s="199"/>
      <c r="B419" s="211"/>
      <c r="C419" s="211"/>
      <c r="D419" s="199"/>
      <c r="E419" s="210"/>
      <c r="F419" s="210"/>
    </row>
    <row r="420" spans="1:6" ht="15.75" customHeight="1">
      <c r="A420" s="199"/>
      <c r="B420" s="211"/>
      <c r="C420" s="211"/>
      <c r="D420" s="199"/>
      <c r="E420" s="210"/>
      <c r="F420" s="210"/>
    </row>
    <row r="421" spans="1:6" ht="15.75" customHeight="1">
      <c r="A421" s="199"/>
      <c r="B421" s="211"/>
      <c r="C421" s="211"/>
      <c r="D421" s="199"/>
      <c r="E421" s="210"/>
      <c r="F421" s="210"/>
    </row>
    <row r="422" spans="1:6" ht="15.75" customHeight="1">
      <c r="A422" s="199"/>
      <c r="B422" s="211"/>
      <c r="C422" s="211"/>
      <c r="D422" s="199"/>
      <c r="E422" s="210"/>
      <c r="F422" s="210"/>
    </row>
    <row r="423" spans="1:6" ht="15.75" customHeight="1">
      <c r="A423" s="199"/>
      <c r="B423" s="211"/>
      <c r="C423" s="211"/>
      <c r="D423" s="199"/>
      <c r="E423" s="210"/>
      <c r="F423" s="210"/>
    </row>
    <row r="424" spans="1:6" ht="15.75" customHeight="1">
      <c r="A424" s="199"/>
      <c r="B424" s="211"/>
      <c r="C424" s="211"/>
      <c r="D424" s="199"/>
      <c r="E424" s="210"/>
      <c r="F424" s="210"/>
    </row>
    <row r="425" spans="1:6" ht="15.75" customHeight="1">
      <c r="A425" s="199"/>
      <c r="B425" s="211"/>
      <c r="C425" s="211"/>
      <c r="D425" s="199"/>
      <c r="E425" s="210"/>
      <c r="F425" s="210"/>
    </row>
    <row r="426" spans="1:6" ht="15.75" customHeight="1">
      <c r="A426" s="199"/>
      <c r="B426" s="211"/>
      <c r="C426" s="211"/>
      <c r="D426" s="199"/>
      <c r="E426" s="210"/>
      <c r="F426" s="210"/>
    </row>
    <row r="427" spans="1:6" ht="15.75" customHeight="1">
      <c r="A427" s="199"/>
      <c r="B427" s="211"/>
      <c r="C427" s="211"/>
      <c r="D427" s="199"/>
      <c r="E427" s="210"/>
      <c r="F427" s="210"/>
    </row>
    <row r="428" spans="1:6" ht="15.75" customHeight="1">
      <c r="A428" s="199"/>
      <c r="B428" s="211"/>
      <c r="C428" s="211"/>
      <c r="D428" s="199"/>
      <c r="E428" s="210"/>
      <c r="F428" s="210"/>
    </row>
    <row r="429" spans="1:6" ht="15.75" customHeight="1">
      <c r="A429" s="199"/>
      <c r="B429" s="211"/>
      <c r="C429" s="211"/>
      <c r="D429" s="199"/>
      <c r="E429" s="210"/>
      <c r="F429" s="210"/>
    </row>
    <row r="430" spans="1:6" ht="15.75" customHeight="1">
      <c r="A430" s="199"/>
      <c r="B430" s="211"/>
      <c r="C430" s="211"/>
      <c r="D430" s="199"/>
      <c r="E430" s="210"/>
      <c r="F430" s="210"/>
    </row>
    <row r="431" spans="1:6" ht="15.75" customHeight="1">
      <c r="A431" s="199"/>
      <c r="B431" s="211"/>
      <c r="C431" s="211"/>
      <c r="D431" s="199"/>
      <c r="E431" s="210"/>
      <c r="F431" s="210"/>
    </row>
    <row r="432" spans="1:6" ht="15.75" customHeight="1">
      <c r="A432" s="199"/>
      <c r="B432" s="211"/>
      <c r="C432" s="211"/>
      <c r="D432" s="199"/>
      <c r="E432" s="210"/>
      <c r="F432" s="210"/>
    </row>
    <row r="433" spans="1:6" ht="15.75" customHeight="1">
      <c r="A433" s="199"/>
      <c r="B433" s="211"/>
      <c r="C433" s="211"/>
      <c r="D433" s="199"/>
      <c r="E433" s="210"/>
      <c r="F433" s="210"/>
    </row>
    <row r="434" spans="1:6" ht="15.75" customHeight="1">
      <c r="A434" s="199"/>
      <c r="B434" s="211"/>
      <c r="C434" s="211"/>
      <c r="D434" s="199"/>
      <c r="E434" s="210"/>
      <c r="F434" s="210"/>
    </row>
    <row r="435" spans="1:6" ht="15.75" customHeight="1">
      <c r="A435" s="199"/>
      <c r="B435" s="211"/>
      <c r="C435" s="211"/>
      <c r="D435" s="199"/>
      <c r="E435" s="210"/>
      <c r="F435" s="210"/>
    </row>
    <row r="436" spans="1:6" ht="15.75" customHeight="1">
      <c r="A436" s="199"/>
      <c r="B436" s="211"/>
      <c r="C436" s="211"/>
      <c r="D436" s="199"/>
      <c r="E436" s="210"/>
      <c r="F436" s="210"/>
    </row>
    <row r="437" spans="1:6" ht="15.75" customHeight="1">
      <c r="A437" s="199"/>
      <c r="B437" s="211"/>
      <c r="C437" s="211"/>
      <c r="D437" s="199"/>
      <c r="E437" s="210"/>
      <c r="F437" s="210"/>
    </row>
    <row r="438" spans="1:6" ht="15.75" customHeight="1">
      <c r="A438" s="199"/>
      <c r="B438" s="211"/>
      <c r="C438" s="211"/>
      <c r="D438" s="199"/>
      <c r="E438" s="210"/>
      <c r="F438" s="210"/>
    </row>
    <row r="439" spans="1:6" ht="15.75" customHeight="1">
      <c r="A439" s="199"/>
      <c r="B439" s="211"/>
      <c r="C439" s="211"/>
      <c r="D439" s="199"/>
      <c r="E439" s="210"/>
      <c r="F439" s="210"/>
    </row>
    <row r="440" spans="1:6" ht="15.75" customHeight="1">
      <c r="A440" s="199"/>
      <c r="B440" s="211"/>
      <c r="C440" s="211"/>
      <c r="D440" s="199"/>
      <c r="E440" s="210"/>
      <c r="F440" s="210"/>
    </row>
    <row r="441" spans="1:6" ht="15.75" customHeight="1">
      <c r="A441" s="199"/>
      <c r="B441" s="211"/>
      <c r="C441" s="211"/>
      <c r="D441" s="199"/>
      <c r="E441" s="210"/>
      <c r="F441" s="210"/>
    </row>
    <row r="442" spans="1:6" ht="15.75" customHeight="1">
      <c r="A442" s="199"/>
      <c r="B442" s="211"/>
      <c r="C442" s="211"/>
      <c r="D442" s="199"/>
      <c r="E442" s="210"/>
      <c r="F442" s="210"/>
    </row>
    <row r="443" spans="1:6" ht="15.75" customHeight="1">
      <c r="A443" s="199"/>
      <c r="B443" s="211"/>
      <c r="C443" s="211"/>
      <c r="D443" s="199"/>
      <c r="E443" s="210"/>
      <c r="F443" s="210"/>
    </row>
    <row r="444" spans="1:6" ht="15.75" customHeight="1">
      <c r="A444" s="199"/>
      <c r="B444" s="211"/>
      <c r="C444" s="211"/>
      <c r="D444" s="199"/>
      <c r="E444" s="210"/>
      <c r="F444" s="210"/>
    </row>
    <row r="445" spans="1:6" ht="15.75" customHeight="1">
      <c r="A445" s="199"/>
      <c r="B445" s="211"/>
      <c r="C445" s="211"/>
      <c r="D445" s="199"/>
      <c r="E445" s="210"/>
      <c r="F445" s="210"/>
    </row>
    <row r="446" spans="1:6" ht="15.75" customHeight="1">
      <c r="A446" s="199"/>
      <c r="B446" s="211"/>
      <c r="C446" s="211"/>
      <c r="D446" s="199"/>
      <c r="E446" s="210"/>
      <c r="F446" s="210"/>
    </row>
    <row r="447" spans="1:6" ht="15.75" customHeight="1">
      <c r="A447" s="199"/>
      <c r="B447" s="211"/>
      <c r="C447" s="211"/>
      <c r="D447" s="199"/>
      <c r="E447" s="210"/>
      <c r="F447" s="210"/>
    </row>
    <row r="448" spans="1:6" ht="15.75" customHeight="1">
      <c r="A448" s="199"/>
      <c r="B448" s="211"/>
      <c r="C448" s="211"/>
      <c r="D448" s="199"/>
      <c r="E448" s="210"/>
      <c r="F448" s="210"/>
    </row>
    <row r="449" spans="1:6" ht="15.75" customHeight="1">
      <c r="A449" s="199"/>
      <c r="B449" s="211"/>
      <c r="C449" s="211"/>
      <c r="D449" s="199"/>
      <c r="E449" s="210"/>
      <c r="F449" s="210"/>
    </row>
    <row r="450" spans="1:6" ht="15.75" customHeight="1">
      <c r="A450" s="199"/>
      <c r="B450" s="211"/>
      <c r="C450" s="211"/>
      <c r="D450" s="199"/>
      <c r="E450" s="210"/>
      <c r="F450" s="210"/>
    </row>
    <row r="451" spans="1:6" ht="15.75" customHeight="1">
      <c r="A451" s="199"/>
      <c r="B451" s="211"/>
      <c r="C451" s="211"/>
      <c r="D451" s="199"/>
      <c r="E451" s="210"/>
      <c r="F451" s="210"/>
    </row>
    <row r="452" spans="1:6" ht="15.75" customHeight="1">
      <c r="A452" s="199"/>
      <c r="B452" s="211"/>
      <c r="C452" s="211"/>
      <c r="D452" s="199"/>
      <c r="E452" s="210"/>
      <c r="F452" s="210"/>
    </row>
    <row r="453" spans="1:6" ht="15.75" customHeight="1">
      <c r="A453" s="199"/>
      <c r="B453" s="211"/>
      <c r="C453" s="211"/>
      <c r="D453" s="199"/>
      <c r="E453" s="210"/>
      <c r="F453" s="210"/>
    </row>
    <row r="454" spans="1:6" ht="15.75" customHeight="1">
      <c r="A454" s="199"/>
      <c r="B454" s="211"/>
      <c r="C454" s="211"/>
      <c r="D454" s="199"/>
      <c r="E454" s="210"/>
      <c r="F454" s="210"/>
    </row>
    <row r="455" spans="1:6" ht="15.75" customHeight="1">
      <c r="A455" s="199"/>
      <c r="B455" s="211"/>
      <c r="C455" s="211"/>
      <c r="D455" s="199"/>
      <c r="E455" s="210"/>
      <c r="F455" s="210"/>
    </row>
    <row r="456" spans="1:6" ht="15.75" customHeight="1">
      <c r="A456" s="199"/>
      <c r="B456" s="211"/>
      <c r="C456" s="211"/>
      <c r="D456" s="199"/>
      <c r="E456" s="210"/>
      <c r="F456" s="210"/>
    </row>
    <row r="457" spans="1:6" ht="15.75" customHeight="1">
      <c r="A457" s="199"/>
      <c r="B457" s="211"/>
      <c r="C457" s="211"/>
      <c r="D457" s="199"/>
      <c r="E457" s="210"/>
      <c r="F457" s="210"/>
    </row>
    <row r="458" spans="1:6" ht="15.75" customHeight="1">
      <c r="A458" s="199"/>
      <c r="B458" s="211"/>
      <c r="C458" s="211"/>
      <c r="D458" s="199"/>
      <c r="E458" s="210"/>
      <c r="F458" s="210"/>
    </row>
    <row r="459" spans="1:6" ht="15.75" customHeight="1">
      <c r="A459" s="199"/>
      <c r="B459" s="211"/>
      <c r="C459" s="211"/>
      <c r="D459" s="199"/>
      <c r="E459" s="210"/>
      <c r="F459" s="210"/>
    </row>
    <row r="460" spans="1:6" ht="15.75" customHeight="1">
      <c r="A460" s="199"/>
      <c r="B460" s="211"/>
      <c r="C460" s="211"/>
      <c r="D460" s="199"/>
      <c r="E460" s="210"/>
      <c r="F460" s="210"/>
    </row>
    <row r="461" spans="1:6" ht="15.75" customHeight="1">
      <c r="A461" s="199"/>
      <c r="B461" s="211"/>
      <c r="C461" s="211"/>
      <c r="D461" s="199"/>
      <c r="E461" s="210"/>
      <c r="F461" s="210"/>
    </row>
    <row r="462" spans="1:6" ht="15.75" customHeight="1">
      <c r="A462" s="199"/>
      <c r="B462" s="211"/>
      <c r="C462" s="211"/>
      <c r="D462" s="199"/>
      <c r="E462" s="210"/>
      <c r="F462" s="210"/>
    </row>
    <row r="463" spans="1:6" ht="15.75" customHeight="1">
      <c r="A463" s="199"/>
      <c r="B463" s="211"/>
      <c r="C463" s="211"/>
      <c r="D463" s="199"/>
      <c r="E463" s="210"/>
      <c r="F463" s="210"/>
    </row>
    <row r="464" spans="1:6" ht="15.75" customHeight="1">
      <c r="A464" s="199"/>
      <c r="B464" s="211"/>
      <c r="C464" s="211"/>
      <c r="D464" s="199"/>
      <c r="E464" s="210"/>
      <c r="F464" s="210"/>
    </row>
    <row r="465" spans="1:6" ht="15.75" customHeight="1">
      <c r="A465" s="199"/>
      <c r="B465" s="211"/>
      <c r="C465" s="211"/>
      <c r="D465" s="199"/>
      <c r="E465" s="210"/>
      <c r="F465" s="210"/>
    </row>
    <row r="466" spans="1:6" ht="15.75" customHeight="1">
      <c r="A466" s="199"/>
      <c r="B466" s="211"/>
      <c r="C466" s="211"/>
      <c r="D466" s="199"/>
      <c r="E466" s="210"/>
      <c r="F466" s="210"/>
    </row>
    <row r="467" spans="1:6" ht="15.75" customHeight="1">
      <c r="A467" s="199"/>
      <c r="B467" s="211"/>
      <c r="C467" s="211"/>
      <c r="D467" s="199"/>
      <c r="E467" s="210"/>
      <c r="F467" s="210"/>
    </row>
    <row r="468" spans="1:6" ht="15.75" customHeight="1">
      <c r="A468" s="199"/>
      <c r="B468" s="211"/>
      <c r="C468" s="211"/>
      <c r="D468" s="199"/>
      <c r="E468" s="210"/>
      <c r="F468" s="210"/>
    </row>
    <row r="469" spans="1:6" ht="15.75" customHeight="1">
      <c r="A469" s="199"/>
      <c r="B469" s="211"/>
      <c r="C469" s="211"/>
      <c r="D469" s="199"/>
      <c r="E469" s="210"/>
      <c r="F469" s="210"/>
    </row>
    <row r="470" spans="1:6" ht="15.75" customHeight="1">
      <c r="A470" s="199"/>
      <c r="B470" s="211"/>
      <c r="C470" s="211"/>
      <c r="D470" s="199"/>
      <c r="E470" s="210"/>
      <c r="F470" s="210"/>
    </row>
    <row r="471" spans="1:6" ht="15.75" customHeight="1">
      <c r="A471" s="199"/>
      <c r="B471" s="211"/>
      <c r="C471" s="211"/>
      <c r="D471" s="199"/>
      <c r="E471" s="210"/>
      <c r="F471" s="210"/>
    </row>
    <row r="472" spans="1:6" ht="15.75" customHeight="1">
      <c r="A472" s="199"/>
      <c r="B472" s="211"/>
      <c r="C472" s="211"/>
      <c r="D472" s="199"/>
      <c r="E472" s="210"/>
      <c r="F472" s="210"/>
    </row>
    <row r="473" spans="1:6" ht="15.75" customHeight="1">
      <c r="A473" s="199"/>
      <c r="B473" s="211"/>
      <c r="C473" s="211"/>
      <c r="D473" s="199"/>
      <c r="E473" s="210"/>
      <c r="F473" s="210"/>
    </row>
    <row r="474" spans="1:6" ht="15.75" customHeight="1">
      <c r="A474" s="199"/>
      <c r="B474" s="211"/>
      <c r="C474" s="211"/>
      <c r="D474" s="199"/>
      <c r="E474" s="210"/>
      <c r="F474" s="210"/>
    </row>
    <row r="475" spans="1:6" ht="15.75" customHeight="1">
      <c r="A475" s="199"/>
      <c r="B475" s="211"/>
      <c r="C475" s="211"/>
      <c r="D475" s="199"/>
      <c r="E475" s="210"/>
      <c r="F475" s="210"/>
    </row>
    <row r="476" spans="1:6" ht="15.75" customHeight="1">
      <c r="A476" s="199"/>
      <c r="B476" s="211"/>
      <c r="C476" s="211"/>
      <c r="D476" s="199"/>
      <c r="E476" s="210"/>
      <c r="F476" s="210"/>
    </row>
    <row r="477" spans="1:6" ht="15.75" customHeight="1">
      <c r="A477" s="199"/>
      <c r="B477" s="211"/>
      <c r="C477" s="211"/>
      <c r="D477" s="199"/>
      <c r="E477" s="210"/>
      <c r="F477" s="210"/>
    </row>
    <row r="478" spans="1:6" ht="15.75" customHeight="1">
      <c r="A478" s="199"/>
      <c r="B478" s="211"/>
      <c r="C478" s="211"/>
      <c r="D478" s="199"/>
      <c r="E478" s="210"/>
      <c r="F478" s="210"/>
    </row>
    <row r="479" spans="1:6" ht="15.75" customHeight="1">
      <c r="A479" s="199"/>
      <c r="B479" s="211"/>
      <c r="C479" s="211"/>
      <c r="D479" s="199"/>
      <c r="E479" s="210"/>
      <c r="F479" s="210"/>
    </row>
    <row r="480" spans="1:6" ht="15.75" customHeight="1">
      <c r="A480" s="199"/>
      <c r="B480" s="211"/>
      <c r="C480" s="211"/>
      <c r="D480" s="199"/>
      <c r="E480" s="210"/>
      <c r="F480" s="210"/>
    </row>
    <row r="481" spans="1:6" ht="15.75" customHeight="1">
      <c r="A481" s="199"/>
      <c r="B481" s="211"/>
      <c r="C481" s="211"/>
      <c r="D481" s="199"/>
      <c r="E481" s="210"/>
      <c r="F481" s="210"/>
    </row>
    <row r="482" spans="1:6" ht="15.75" customHeight="1">
      <c r="A482" s="199"/>
      <c r="B482" s="211"/>
      <c r="C482" s="211"/>
      <c r="D482" s="199"/>
      <c r="E482" s="210"/>
      <c r="F482" s="210"/>
    </row>
    <row r="483" spans="1:6" ht="15.75" customHeight="1">
      <c r="A483" s="199"/>
      <c r="B483" s="211"/>
      <c r="C483" s="211"/>
      <c r="D483" s="199"/>
      <c r="E483" s="210"/>
      <c r="F483" s="210"/>
    </row>
    <row r="484" spans="1:6" ht="15.75" customHeight="1">
      <c r="A484" s="199"/>
      <c r="B484" s="211"/>
      <c r="C484" s="211"/>
      <c r="D484" s="199"/>
      <c r="E484" s="210"/>
      <c r="F484" s="210"/>
    </row>
    <row r="485" spans="1:6" ht="15.75" customHeight="1">
      <c r="A485" s="199"/>
      <c r="B485" s="211"/>
      <c r="C485" s="211"/>
      <c r="D485" s="199"/>
      <c r="E485" s="210"/>
      <c r="F485" s="210"/>
    </row>
    <row r="486" spans="1:6" ht="15.75" customHeight="1">
      <c r="A486" s="199"/>
      <c r="B486" s="211"/>
      <c r="C486" s="211"/>
      <c r="D486" s="199"/>
      <c r="E486" s="210"/>
      <c r="F486" s="210"/>
    </row>
    <row r="487" spans="1:6" ht="15.75" customHeight="1">
      <c r="A487" s="199"/>
      <c r="B487" s="211"/>
      <c r="C487" s="211"/>
      <c r="D487" s="199"/>
      <c r="E487" s="210"/>
      <c r="F487" s="210"/>
    </row>
    <row r="488" spans="1:6" ht="15.75" customHeight="1">
      <c r="A488" s="199"/>
      <c r="B488" s="211"/>
      <c r="C488" s="211"/>
      <c r="D488" s="199"/>
      <c r="E488" s="210"/>
      <c r="F488" s="210"/>
    </row>
    <row r="489" spans="1:6" ht="15.75" customHeight="1">
      <c r="A489" s="199"/>
      <c r="B489" s="211"/>
      <c r="C489" s="211"/>
      <c r="D489" s="199"/>
      <c r="E489" s="210"/>
      <c r="F489" s="210"/>
    </row>
    <row r="490" spans="1:6" ht="15.75" customHeight="1">
      <c r="A490" s="199"/>
      <c r="B490" s="211"/>
      <c r="C490" s="211"/>
      <c r="D490" s="199"/>
      <c r="E490" s="210"/>
      <c r="F490" s="210"/>
    </row>
    <row r="491" spans="1:6" ht="15.75" customHeight="1">
      <c r="A491" s="199"/>
      <c r="B491" s="211"/>
      <c r="C491" s="211"/>
      <c r="D491" s="199"/>
      <c r="E491" s="210"/>
      <c r="F491" s="210"/>
    </row>
    <row r="492" spans="1:6" ht="15.75" customHeight="1">
      <c r="A492" s="199"/>
      <c r="B492" s="211"/>
      <c r="C492" s="211"/>
      <c r="D492" s="199"/>
      <c r="E492" s="210"/>
      <c r="F492" s="210"/>
    </row>
    <row r="493" spans="1:6" ht="15.75" customHeight="1">
      <c r="A493" s="199"/>
      <c r="B493" s="211"/>
      <c r="C493" s="211"/>
      <c r="D493" s="199"/>
      <c r="E493" s="210"/>
      <c r="F493" s="210"/>
    </row>
    <row r="494" spans="1:6" ht="15.75" customHeight="1">
      <c r="A494" s="199"/>
      <c r="B494" s="211"/>
      <c r="C494" s="211"/>
      <c r="D494" s="199"/>
      <c r="E494" s="210"/>
      <c r="F494" s="210"/>
    </row>
    <row r="495" spans="1:6" ht="15.75" customHeight="1">
      <c r="A495" s="199"/>
      <c r="B495" s="211"/>
      <c r="C495" s="211"/>
      <c r="D495" s="199"/>
      <c r="E495" s="210"/>
      <c r="F495" s="210"/>
    </row>
    <row r="496" spans="1:6" ht="15.75" customHeight="1">
      <c r="A496" s="199"/>
      <c r="B496" s="211"/>
      <c r="C496" s="211"/>
      <c r="D496" s="199"/>
      <c r="E496" s="210"/>
      <c r="F496" s="210"/>
    </row>
    <row r="497" spans="1:6" ht="15.75" customHeight="1">
      <c r="A497" s="199"/>
      <c r="B497" s="211"/>
      <c r="C497" s="211"/>
      <c r="D497" s="199"/>
      <c r="E497" s="210"/>
      <c r="F497" s="210"/>
    </row>
    <row r="498" spans="1:6" ht="15.75" customHeight="1">
      <c r="A498" s="199"/>
      <c r="B498" s="211"/>
      <c r="C498" s="211"/>
      <c r="D498" s="199"/>
      <c r="E498" s="210"/>
      <c r="F498" s="210"/>
    </row>
    <row r="499" spans="1:6" ht="15.75" customHeight="1">
      <c r="A499" s="199"/>
      <c r="B499" s="211"/>
      <c r="C499" s="211"/>
      <c r="D499" s="199"/>
      <c r="E499" s="210"/>
      <c r="F499" s="210"/>
    </row>
    <row r="500" spans="1:6" ht="15.75" customHeight="1">
      <c r="A500" s="199"/>
      <c r="B500" s="211"/>
      <c r="C500" s="211"/>
      <c r="D500" s="199"/>
      <c r="E500" s="210"/>
      <c r="F500" s="210"/>
    </row>
    <row r="501" spans="1:6" ht="15.75" customHeight="1">
      <c r="A501" s="199"/>
      <c r="B501" s="211"/>
      <c r="C501" s="211"/>
      <c r="D501" s="199"/>
      <c r="E501" s="210"/>
      <c r="F501" s="210"/>
    </row>
    <row r="502" spans="1:6" ht="15.75" customHeight="1">
      <c r="A502" s="199"/>
      <c r="B502" s="211"/>
      <c r="C502" s="211"/>
      <c r="D502" s="199"/>
      <c r="E502" s="210"/>
      <c r="F502" s="210"/>
    </row>
    <row r="503" spans="1:6" ht="15.75" customHeight="1">
      <c r="A503" s="199"/>
      <c r="B503" s="211"/>
      <c r="C503" s="211"/>
      <c r="D503" s="199"/>
      <c r="E503" s="210"/>
      <c r="F503" s="210"/>
    </row>
    <row r="504" spans="1:6" ht="15.75" customHeight="1">
      <c r="A504" s="199"/>
      <c r="B504" s="211"/>
      <c r="C504" s="211"/>
      <c r="D504" s="199"/>
      <c r="E504" s="210"/>
      <c r="F504" s="210"/>
    </row>
    <row r="505" spans="1:6" ht="15.75" customHeight="1">
      <c r="A505" s="199"/>
      <c r="B505" s="211"/>
      <c r="C505" s="211"/>
      <c r="D505" s="199"/>
      <c r="E505" s="210"/>
      <c r="F505" s="210"/>
    </row>
    <row r="506" spans="1:6" ht="15.75" customHeight="1">
      <c r="A506" s="199"/>
      <c r="B506" s="211"/>
      <c r="C506" s="211"/>
      <c r="D506" s="199"/>
      <c r="E506" s="210"/>
      <c r="F506" s="210"/>
    </row>
    <row r="507" spans="1:6" ht="15.75" customHeight="1">
      <c r="A507" s="199"/>
      <c r="B507" s="211"/>
      <c r="C507" s="211"/>
      <c r="D507" s="199"/>
      <c r="E507" s="210"/>
      <c r="F507" s="210"/>
    </row>
    <row r="508" spans="1:6" ht="15.75" customHeight="1">
      <c r="A508" s="199"/>
      <c r="B508" s="211"/>
      <c r="C508" s="211"/>
      <c r="D508" s="199"/>
      <c r="E508" s="210"/>
      <c r="F508" s="210"/>
    </row>
    <row r="509" spans="1:6" ht="15.75" customHeight="1">
      <c r="A509" s="199"/>
      <c r="B509" s="211"/>
      <c r="C509" s="211"/>
      <c r="D509" s="199"/>
      <c r="E509" s="210"/>
      <c r="F509" s="210"/>
    </row>
    <row r="510" spans="1:6" ht="15.75" customHeight="1">
      <c r="A510" s="199"/>
      <c r="B510" s="211"/>
      <c r="C510" s="211"/>
      <c r="D510" s="199"/>
      <c r="E510" s="210"/>
      <c r="F510" s="210"/>
    </row>
    <row r="511" spans="1:6" ht="15.75" customHeight="1">
      <c r="A511" s="199"/>
      <c r="B511" s="211"/>
      <c r="C511" s="211"/>
      <c r="D511" s="199"/>
      <c r="E511" s="210"/>
      <c r="F511" s="210"/>
    </row>
    <row r="512" spans="1:6" ht="15.75" customHeight="1">
      <c r="A512" s="199"/>
      <c r="B512" s="211"/>
      <c r="C512" s="211"/>
      <c r="D512" s="199"/>
      <c r="E512" s="210"/>
      <c r="F512" s="210"/>
    </row>
    <row r="513" spans="1:6" ht="15.75" customHeight="1">
      <c r="A513" s="199"/>
      <c r="B513" s="211"/>
      <c r="C513" s="211"/>
      <c r="D513" s="199"/>
      <c r="E513" s="210"/>
      <c r="F513" s="210"/>
    </row>
    <row r="514" spans="1:6" ht="15.75" customHeight="1">
      <c r="A514" s="199"/>
      <c r="B514" s="211"/>
      <c r="C514" s="211"/>
      <c r="D514" s="199"/>
      <c r="E514" s="210"/>
      <c r="F514" s="210"/>
    </row>
    <row r="515" spans="1:6" ht="15.75" customHeight="1">
      <c r="A515" s="199"/>
      <c r="B515" s="211"/>
      <c r="C515" s="211"/>
      <c r="D515" s="199"/>
      <c r="E515" s="210"/>
      <c r="F515" s="210"/>
    </row>
    <row r="516" spans="1:6" ht="15.75" customHeight="1">
      <c r="A516" s="199"/>
      <c r="B516" s="211"/>
      <c r="C516" s="211"/>
      <c r="D516" s="199"/>
      <c r="E516" s="210"/>
      <c r="F516" s="210"/>
    </row>
    <row r="517" spans="1:6" ht="15.75" customHeight="1">
      <c r="A517" s="199"/>
      <c r="B517" s="211"/>
      <c r="C517" s="211"/>
      <c r="D517" s="199"/>
      <c r="E517" s="210"/>
      <c r="F517" s="210"/>
    </row>
    <row r="518" spans="1:6" ht="15.75" customHeight="1">
      <c r="A518" s="199"/>
      <c r="B518" s="211"/>
      <c r="C518" s="211"/>
      <c r="D518" s="199"/>
      <c r="E518" s="210"/>
      <c r="F518" s="210"/>
    </row>
    <row r="519" spans="1:6" ht="15.75" customHeight="1">
      <c r="A519" s="199"/>
      <c r="B519" s="211"/>
      <c r="C519" s="211"/>
      <c r="D519" s="199"/>
      <c r="E519" s="210"/>
      <c r="F519" s="210"/>
    </row>
    <row r="520" spans="1:6" ht="15.75" customHeight="1">
      <c r="A520" s="199"/>
      <c r="B520" s="211"/>
      <c r="C520" s="211"/>
      <c r="D520" s="199"/>
      <c r="E520" s="210"/>
      <c r="F520" s="210"/>
    </row>
    <row r="521" spans="1:6" ht="15.75" customHeight="1">
      <c r="A521" s="199"/>
      <c r="B521" s="211"/>
      <c r="C521" s="211"/>
      <c r="D521" s="199"/>
      <c r="E521" s="210"/>
      <c r="F521" s="210"/>
    </row>
    <row r="522" spans="1:6" ht="15.75" customHeight="1">
      <c r="A522" s="199"/>
      <c r="B522" s="211"/>
      <c r="C522" s="211"/>
      <c r="D522" s="199"/>
      <c r="E522" s="210"/>
      <c r="F522" s="210"/>
    </row>
    <row r="523" spans="1:6" ht="15.75" customHeight="1">
      <c r="A523" s="199"/>
      <c r="B523" s="211"/>
      <c r="C523" s="211"/>
      <c r="D523" s="199"/>
      <c r="E523" s="210"/>
      <c r="F523" s="210"/>
    </row>
    <row r="524" spans="1:6" ht="15.75" customHeight="1">
      <c r="A524" s="199"/>
      <c r="B524" s="211"/>
      <c r="C524" s="211"/>
      <c r="D524" s="199"/>
      <c r="E524" s="210"/>
      <c r="F524" s="210"/>
    </row>
    <row r="525" spans="1:6" ht="15.75" customHeight="1">
      <c r="A525" s="199"/>
      <c r="B525" s="211"/>
      <c r="C525" s="211"/>
      <c r="D525" s="199"/>
      <c r="E525" s="210"/>
      <c r="F525" s="210"/>
    </row>
    <row r="526" spans="1:6" ht="15.75" customHeight="1">
      <c r="A526" s="199"/>
      <c r="B526" s="211"/>
      <c r="C526" s="211"/>
      <c r="D526" s="199"/>
      <c r="E526" s="210"/>
      <c r="F526" s="210"/>
    </row>
    <row r="527" spans="1:6" ht="15.75" customHeight="1">
      <c r="A527" s="199"/>
      <c r="B527" s="211"/>
      <c r="C527" s="211"/>
      <c r="D527" s="199"/>
      <c r="E527" s="210"/>
      <c r="F527" s="210"/>
    </row>
    <row r="528" spans="1:6" ht="15.75" customHeight="1">
      <c r="A528" s="199"/>
      <c r="B528" s="211"/>
      <c r="C528" s="211"/>
      <c r="D528" s="199"/>
      <c r="E528" s="210"/>
      <c r="F528" s="210"/>
    </row>
    <row r="529" spans="1:6" ht="15.75" customHeight="1">
      <c r="A529" s="199"/>
      <c r="B529" s="211"/>
      <c r="C529" s="211"/>
      <c r="D529" s="199"/>
      <c r="E529" s="210"/>
      <c r="F529" s="210"/>
    </row>
    <row r="530" spans="1:6" ht="15.75" customHeight="1">
      <c r="A530" s="199"/>
      <c r="B530" s="211"/>
      <c r="C530" s="211"/>
      <c r="D530" s="199"/>
      <c r="E530" s="210"/>
      <c r="F530" s="210"/>
    </row>
    <row r="531" spans="1:6" ht="15.75" customHeight="1">
      <c r="A531" s="199"/>
      <c r="B531" s="211"/>
      <c r="C531" s="211"/>
      <c r="D531" s="199"/>
      <c r="E531" s="210"/>
      <c r="F531" s="210"/>
    </row>
    <row r="532" spans="1:6" ht="15.75" customHeight="1">
      <c r="A532" s="199"/>
      <c r="B532" s="211"/>
      <c r="C532" s="211"/>
      <c r="D532" s="199"/>
      <c r="E532" s="210"/>
      <c r="F532" s="210"/>
    </row>
    <row r="533" spans="1:6" ht="15.75" customHeight="1">
      <c r="A533" s="199"/>
      <c r="B533" s="211"/>
      <c r="C533" s="211"/>
      <c r="D533" s="199"/>
      <c r="E533" s="210"/>
      <c r="F533" s="210"/>
    </row>
    <row r="534" spans="1:6" ht="15.75" customHeight="1">
      <c r="A534" s="199"/>
      <c r="B534" s="211"/>
      <c r="C534" s="211"/>
      <c r="D534" s="199"/>
      <c r="E534" s="210"/>
      <c r="F534" s="210"/>
    </row>
    <row r="535" spans="1:6" ht="15.75" customHeight="1">
      <c r="A535" s="199"/>
      <c r="B535" s="211"/>
      <c r="C535" s="211"/>
      <c r="D535" s="199"/>
      <c r="E535" s="210"/>
      <c r="F535" s="210"/>
    </row>
    <row r="536" spans="1:6" ht="15.75" customHeight="1">
      <c r="A536" s="199"/>
      <c r="B536" s="211"/>
      <c r="C536" s="211"/>
      <c r="D536" s="199"/>
      <c r="E536" s="210"/>
      <c r="F536" s="210"/>
    </row>
    <row r="537" spans="1:6" ht="15.75" customHeight="1">
      <c r="A537" s="199"/>
      <c r="B537" s="211"/>
      <c r="C537" s="211"/>
      <c r="D537" s="199"/>
      <c r="E537" s="210"/>
      <c r="F537" s="210"/>
    </row>
    <row r="538" spans="1:6" ht="15.75" customHeight="1">
      <c r="A538" s="199"/>
      <c r="B538" s="211"/>
      <c r="C538" s="211"/>
      <c r="D538" s="199"/>
      <c r="E538" s="210"/>
      <c r="F538" s="210"/>
    </row>
    <row r="539" spans="1:6" ht="15.75" customHeight="1">
      <c r="A539" s="199"/>
      <c r="B539" s="211"/>
      <c r="C539" s="211"/>
      <c r="D539" s="199"/>
      <c r="E539" s="210"/>
      <c r="F539" s="210"/>
    </row>
    <row r="540" spans="1:6" ht="15.75" customHeight="1">
      <c r="A540" s="199"/>
      <c r="B540" s="211"/>
      <c r="C540" s="211"/>
      <c r="D540" s="199"/>
      <c r="E540" s="210"/>
      <c r="F540" s="210"/>
    </row>
    <row r="541" spans="1:6" ht="15.75" customHeight="1">
      <c r="A541" s="199"/>
      <c r="B541" s="211"/>
      <c r="C541" s="211"/>
      <c r="D541" s="199"/>
      <c r="E541" s="210"/>
      <c r="F541" s="210"/>
    </row>
    <row r="542" spans="1:6" ht="15.75" customHeight="1">
      <c r="A542" s="199"/>
      <c r="B542" s="211"/>
      <c r="C542" s="211"/>
      <c r="D542" s="199"/>
      <c r="E542" s="210"/>
      <c r="F542" s="210"/>
    </row>
    <row r="543" spans="1:6" ht="15.75" customHeight="1">
      <c r="A543" s="199"/>
      <c r="B543" s="211"/>
      <c r="C543" s="211"/>
      <c r="D543" s="199"/>
      <c r="E543" s="210"/>
      <c r="F543" s="210"/>
    </row>
    <row r="544" spans="1:6" ht="15.75" customHeight="1">
      <c r="A544" s="199"/>
      <c r="B544" s="211"/>
      <c r="C544" s="211"/>
      <c r="D544" s="199"/>
      <c r="E544" s="210"/>
      <c r="F544" s="210"/>
    </row>
    <row r="545" spans="1:6" ht="15.75" customHeight="1">
      <c r="A545" s="199"/>
      <c r="B545" s="211"/>
      <c r="C545" s="211"/>
      <c r="D545" s="199"/>
      <c r="E545" s="210"/>
      <c r="F545" s="210"/>
    </row>
    <row r="546" spans="1:6" ht="15.75" customHeight="1">
      <c r="A546" s="199"/>
      <c r="B546" s="211"/>
      <c r="C546" s="211"/>
      <c r="D546" s="199"/>
      <c r="E546" s="210"/>
      <c r="F546" s="210"/>
    </row>
    <row r="547" spans="1:6" ht="15.75" customHeight="1">
      <c r="A547" s="199"/>
      <c r="B547" s="211"/>
      <c r="C547" s="211"/>
      <c r="D547" s="199"/>
      <c r="E547" s="210"/>
      <c r="F547" s="210"/>
    </row>
    <row r="548" spans="1:6" ht="15.75" customHeight="1">
      <c r="A548" s="199"/>
      <c r="B548" s="211"/>
      <c r="C548" s="211"/>
      <c r="D548" s="199"/>
      <c r="E548" s="210"/>
      <c r="F548" s="210"/>
    </row>
    <row r="549" spans="1:6" ht="15.75" customHeight="1">
      <c r="A549" s="199"/>
      <c r="B549" s="211"/>
      <c r="C549" s="211"/>
      <c r="D549" s="199"/>
      <c r="E549" s="210"/>
      <c r="F549" s="210"/>
    </row>
    <row r="550" spans="1:6" ht="15.75" customHeight="1">
      <c r="A550" s="199"/>
      <c r="B550" s="211"/>
      <c r="C550" s="211"/>
      <c r="D550" s="199"/>
      <c r="E550" s="210"/>
      <c r="F550" s="210"/>
    </row>
    <row r="551" spans="1:6" ht="15.75" customHeight="1">
      <c r="A551" s="199"/>
      <c r="B551" s="211"/>
      <c r="C551" s="211"/>
      <c r="D551" s="199"/>
      <c r="E551" s="210"/>
      <c r="F551" s="210"/>
    </row>
    <row r="552" spans="1:6" ht="15.75" customHeight="1">
      <c r="A552" s="199"/>
      <c r="B552" s="211"/>
      <c r="C552" s="211"/>
      <c r="D552" s="199"/>
      <c r="E552" s="210"/>
      <c r="F552" s="210"/>
    </row>
    <row r="553" spans="1:6" ht="15.75" customHeight="1">
      <c r="A553" s="199"/>
      <c r="B553" s="211"/>
      <c r="C553" s="211"/>
      <c r="D553" s="199"/>
      <c r="E553" s="210"/>
      <c r="F553" s="210"/>
    </row>
    <row r="554" spans="1:6" ht="15.75" customHeight="1">
      <c r="A554" s="199"/>
      <c r="B554" s="211"/>
      <c r="C554" s="211"/>
      <c r="D554" s="199"/>
      <c r="E554" s="210"/>
      <c r="F554" s="210"/>
    </row>
    <row r="555" spans="1:6" ht="15.75" customHeight="1">
      <c r="A555" s="199"/>
      <c r="B555" s="211"/>
      <c r="C555" s="211"/>
      <c r="D555" s="199"/>
      <c r="E555" s="210"/>
      <c r="F555" s="210"/>
    </row>
    <row r="556" spans="1:6" ht="15.75" customHeight="1">
      <c r="A556" s="199"/>
      <c r="B556" s="211"/>
      <c r="C556" s="211"/>
      <c r="D556" s="199"/>
      <c r="E556" s="210"/>
      <c r="F556" s="210"/>
    </row>
    <row r="557" spans="1:6" ht="15.75" customHeight="1">
      <c r="A557" s="199"/>
      <c r="B557" s="211"/>
      <c r="C557" s="211"/>
      <c r="D557" s="199"/>
      <c r="E557" s="210"/>
      <c r="F557" s="210"/>
    </row>
    <row r="558" spans="1:6" ht="15.75" customHeight="1">
      <c r="A558" s="199"/>
      <c r="B558" s="211"/>
      <c r="C558" s="211"/>
      <c r="D558" s="199"/>
      <c r="E558" s="210"/>
      <c r="F558" s="210"/>
    </row>
    <row r="559" spans="1:6" ht="15.75" customHeight="1">
      <c r="A559" s="199"/>
      <c r="B559" s="211"/>
      <c r="C559" s="211"/>
      <c r="D559" s="199"/>
      <c r="E559" s="210"/>
      <c r="F559" s="210"/>
    </row>
    <row r="560" spans="1:6" ht="15.75" customHeight="1">
      <c r="A560" s="199"/>
      <c r="B560" s="211"/>
      <c r="C560" s="211"/>
      <c r="D560" s="199"/>
      <c r="E560" s="210"/>
      <c r="F560" s="210"/>
    </row>
    <row r="561" spans="1:6" ht="15.75" customHeight="1">
      <c r="A561" s="199"/>
      <c r="B561" s="211"/>
      <c r="C561" s="211"/>
      <c r="D561" s="199"/>
      <c r="E561" s="210"/>
      <c r="F561" s="210"/>
    </row>
    <row r="562" spans="1:6" ht="15.75" customHeight="1">
      <c r="A562" s="199"/>
      <c r="B562" s="211"/>
      <c r="C562" s="211"/>
      <c r="D562" s="199"/>
      <c r="E562" s="210"/>
      <c r="F562" s="210"/>
    </row>
    <row r="563" spans="1:6" ht="15.75" customHeight="1">
      <c r="A563" s="199"/>
      <c r="B563" s="211"/>
      <c r="C563" s="211"/>
      <c r="D563" s="199"/>
      <c r="E563" s="210"/>
      <c r="F563" s="210"/>
    </row>
    <row r="564" spans="1:6" ht="15.75" customHeight="1">
      <c r="A564" s="199"/>
      <c r="B564" s="211"/>
      <c r="C564" s="211"/>
      <c r="D564" s="199"/>
      <c r="E564" s="210"/>
      <c r="F564" s="210"/>
    </row>
    <row r="565" spans="1:6" ht="15.75" customHeight="1">
      <c r="A565" s="199"/>
      <c r="B565" s="211"/>
      <c r="C565" s="211"/>
      <c r="D565" s="199"/>
      <c r="E565" s="210"/>
      <c r="F565" s="210"/>
    </row>
    <row r="566" spans="1:6" ht="15.75" customHeight="1">
      <c r="A566" s="199"/>
      <c r="B566" s="211"/>
      <c r="C566" s="211"/>
      <c r="D566" s="199"/>
      <c r="E566" s="210"/>
      <c r="F566" s="210"/>
    </row>
    <row r="567" spans="1:6" ht="15.75" customHeight="1">
      <c r="A567" s="199"/>
      <c r="B567" s="211"/>
      <c r="C567" s="211"/>
      <c r="D567" s="199"/>
      <c r="E567" s="210"/>
      <c r="F567" s="210"/>
    </row>
    <row r="568" spans="1:6" ht="15.75" customHeight="1">
      <c r="A568" s="199"/>
      <c r="B568" s="211"/>
      <c r="C568" s="211"/>
      <c r="D568" s="199"/>
      <c r="E568" s="210"/>
      <c r="F568" s="210"/>
    </row>
    <row r="569" spans="1:6" ht="15.75" customHeight="1">
      <c r="A569" s="199"/>
      <c r="B569" s="211"/>
      <c r="C569" s="211"/>
      <c r="D569" s="199"/>
      <c r="E569" s="210"/>
      <c r="F569" s="210"/>
    </row>
    <row r="570" spans="1:6" ht="15.75" customHeight="1">
      <c r="A570" s="199"/>
      <c r="B570" s="211"/>
      <c r="C570" s="211"/>
      <c r="D570" s="199"/>
      <c r="E570" s="210"/>
      <c r="F570" s="210"/>
    </row>
    <row r="571" spans="1:6" ht="15.75" customHeight="1">
      <c r="A571" s="199"/>
      <c r="B571" s="211"/>
      <c r="C571" s="211"/>
      <c r="D571" s="199"/>
      <c r="E571" s="210"/>
      <c r="F571" s="210"/>
    </row>
    <row r="572" spans="1:6" ht="15.75" customHeight="1">
      <c r="A572" s="199"/>
      <c r="B572" s="211"/>
      <c r="C572" s="211"/>
      <c r="D572" s="199"/>
      <c r="E572" s="210"/>
      <c r="F572" s="210"/>
    </row>
    <row r="573" spans="1:6" ht="15.75" customHeight="1">
      <c r="A573" s="199"/>
      <c r="B573" s="211"/>
      <c r="C573" s="211"/>
      <c r="D573" s="199"/>
      <c r="E573" s="210"/>
      <c r="F573" s="210"/>
    </row>
    <row r="574" spans="1:6" ht="15.75" customHeight="1">
      <c r="A574" s="199"/>
      <c r="B574" s="211"/>
      <c r="C574" s="211"/>
      <c r="D574" s="199"/>
      <c r="E574" s="210"/>
      <c r="F574" s="210"/>
    </row>
    <row r="575" spans="1:6" ht="15.75" customHeight="1">
      <c r="A575" s="199"/>
      <c r="B575" s="211"/>
      <c r="C575" s="211"/>
      <c r="D575" s="199"/>
      <c r="E575" s="210"/>
      <c r="F575" s="210"/>
    </row>
    <row r="576" spans="1:6" ht="15.75" customHeight="1">
      <c r="A576" s="199"/>
      <c r="B576" s="211"/>
      <c r="C576" s="211"/>
      <c r="D576" s="199"/>
      <c r="E576" s="210"/>
      <c r="F576" s="210"/>
    </row>
    <row r="577" spans="1:6" ht="15.75" customHeight="1">
      <c r="A577" s="199"/>
      <c r="B577" s="211"/>
      <c r="C577" s="211"/>
      <c r="D577" s="199"/>
      <c r="E577" s="210"/>
      <c r="F577" s="210"/>
    </row>
    <row r="578" spans="1:6" ht="15.75" customHeight="1">
      <c r="A578" s="199"/>
      <c r="B578" s="211"/>
      <c r="C578" s="211"/>
      <c r="D578" s="199"/>
      <c r="E578" s="210"/>
      <c r="F578" s="210"/>
    </row>
    <row r="579" spans="1:6" ht="15.75" customHeight="1">
      <c r="A579" s="199"/>
      <c r="B579" s="211"/>
      <c r="C579" s="211"/>
      <c r="D579" s="199"/>
      <c r="E579" s="210"/>
      <c r="F579" s="210"/>
    </row>
    <row r="580" spans="1:6" ht="15.75" customHeight="1">
      <c r="A580" s="199"/>
      <c r="B580" s="211"/>
      <c r="C580" s="211"/>
      <c r="D580" s="199"/>
      <c r="E580" s="210"/>
      <c r="F580" s="210"/>
    </row>
    <row r="581" spans="1:6" ht="15.75" customHeight="1">
      <c r="A581" s="199"/>
      <c r="B581" s="211"/>
      <c r="C581" s="211"/>
      <c r="D581" s="199"/>
      <c r="E581" s="210"/>
      <c r="F581" s="210"/>
    </row>
    <row r="582" spans="1:6" ht="15.75" customHeight="1">
      <c r="A582" s="199"/>
      <c r="B582" s="211"/>
      <c r="C582" s="211"/>
      <c r="D582" s="199"/>
      <c r="E582" s="210"/>
      <c r="F582" s="210"/>
    </row>
    <row r="583" spans="1:6" ht="15.75" customHeight="1">
      <c r="A583" s="199"/>
      <c r="B583" s="211"/>
      <c r="C583" s="211"/>
      <c r="D583" s="199"/>
      <c r="E583" s="210"/>
      <c r="F583" s="210"/>
    </row>
    <row r="584" spans="1:6" ht="15.75" customHeight="1">
      <c r="A584" s="199"/>
      <c r="B584" s="211"/>
      <c r="C584" s="211"/>
      <c r="D584" s="199"/>
      <c r="E584" s="210"/>
      <c r="F584" s="210"/>
    </row>
    <row r="585" spans="1:6" ht="15.75" customHeight="1">
      <c r="A585" s="199"/>
      <c r="B585" s="211"/>
      <c r="C585" s="211"/>
      <c r="D585" s="199"/>
      <c r="E585" s="210"/>
      <c r="F585" s="210"/>
    </row>
    <row r="586" spans="1:6" ht="15.75" customHeight="1">
      <c r="A586" s="199"/>
      <c r="B586" s="211"/>
      <c r="C586" s="211"/>
      <c r="D586" s="199"/>
      <c r="E586" s="210"/>
      <c r="F586" s="210"/>
    </row>
    <row r="587" spans="1:6" ht="15.75" customHeight="1">
      <c r="A587" s="199"/>
      <c r="B587" s="211"/>
      <c r="C587" s="211"/>
      <c r="D587" s="199"/>
      <c r="E587" s="210"/>
      <c r="F587" s="210"/>
    </row>
    <row r="588" spans="1:6" ht="15.75" customHeight="1">
      <c r="A588" s="199"/>
      <c r="B588" s="211"/>
      <c r="C588" s="211"/>
      <c r="D588" s="199"/>
      <c r="E588" s="210"/>
      <c r="F588" s="210"/>
    </row>
    <row r="589" spans="1:6" ht="15.75" customHeight="1">
      <c r="A589" s="199"/>
      <c r="B589" s="211"/>
      <c r="C589" s="211"/>
      <c r="D589" s="199"/>
      <c r="E589" s="210"/>
      <c r="F589" s="210"/>
    </row>
    <row r="590" spans="1:6" ht="15.75" customHeight="1">
      <c r="A590" s="199"/>
      <c r="B590" s="211"/>
      <c r="C590" s="211"/>
      <c r="D590" s="199"/>
      <c r="E590" s="210"/>
      <c r="F590" s="210"/>
    </row>
    <row r="591" spans="1:6" ht="15.75" customHeight="1">
      <c r="A591" s="199"/>
      <c r="B591" s="211"/>
      <c r="C591" s="211"/>
      <c r="D591" s="199"/>
      <c r="E591" s="210"/>
      <c r="F591" s="210"/>
    </row>
    <row r="592" spans="1:6" ht="15.75" customHeight="1">
      <c r="A592" s="199"/>
      <c r="B592" s="211"/>
      <c r="C592" s="211"/>
      <c r="D592" s="199"/>
      <c r="E592" s="210"/>
      <c r="F592" s="210"/>
    </row>
    <row r="593" spans="1:6" ht="15.75" customHeight="1">
      <c r="A593" s="199"/>
      <c r="B593" s="211"/>
      <c r="C593" s="211"/>
      <c r="D593" s="199"/>
      <c r="E593" s="210"/>
      <c r="F593" s="210"/>
    </row>
    <row r="594" spans="1:6" ht="15.75" customHeight="1">
      <c r="A594" s="199"/>
      <c r="B594" s="211"/>
      <c r="C594" s="211"/>
      <c r="D594" s="199"/>
      <c r="E594" s="210"/>
      <c r="F594" s="210"/>
    </row>
    <row r="595" spans="1:6" ht="15.75" customHeight="1">
      <c r="A595" s="199"/>
      <c r="B595" s="211"/>
      <c r="C595" s="211"/>
      <c r="D595" s="199"/>
      <c r="E595" s="210"/>
      <c r="F595" s="210"/>
    </row>
    <row r="596" spans="1:6" ht="15.75" customHeight="1">
      <c r="A596" s="199"/>
      <c r="B596" s="211"/>
      <c r="C596" s="211"/>
      <c r="D596" s="199"/>
      <c r="E596" s="210"/>
      <c r="F596" s="210"/>
    </row>
    <row r="597" spans="1:6" ht="15.75" customHeight="1">
      <c r="A597" s="199"/>
      <c r="B597" s="211"/>
      <c r="C597" s="211"/>
      <c r="D597" s="199"/>
      <c r="E597" s="210"/>
      <c r="F597" s="210"/>
    </row>
    <row r="598" spans="1:6" ht="15.75" customHeight="1">
      <c r="A598" s="199"/>
      <c r="B598" s="211"/>
      <c r="C598" s="211"/>
      <c r="D598" s="199"/>
      <c r="E598" s="210"/>
      <c r="F598" s="210"/>
    </row>
    <row r="599" spans="1:6" ht="15.75" customHeight="1">
      <c r="A599" s="199"/>
      <c r="B599" s="211"/>
      <c r="C599" s="211"/>
      <c r="D599" s="199"/>
      <c r="E599" s="210"/>
      <c r="F599" s="210"/>
    </row>
    <row r="600" spans="1:6" ht="15.75" customHeight="1">
      <c r="A600" s="199"/>
      <c r="B600" s="211"/>
      <c r="C600" s="211"/>
      <c r="D600" s="199"/>
      <c r="E600" s="210"/>
      <c r="F600" s="210"/>
    </row>
    <row r="601" spans="1:6" ht="15.75" customHeight="1">
      <c r="A601" s="199"/>
      <c r="B601" s="211"/>
      <c r="C601" s="211"/>
      <c r="D601" s="199"/>
      <c r="E601" s="210"/>
      <c r="F601" s="210"/>
    </row>
    <row r="602" spans="1:6" ht="15.75" customHeight="1">
      <c r="A602" s="199"/>
      <c r="B602" s="211"/>
      <c r="C602" s="211"/>
      <c r="D602" s="199"/>
      <c r="E602" s="210"/>
      <c r="F602" s="210"/>
    </row>
    <row r="603" spans="1:6" ht="15.75" customHeight="1">
      <c r="A603" s="199"/>
      <c r="B603" s="211"/>
      <c r="C603" s="211"/>
      <c r="D603" s="199"/>
      <c r="E603" s="210"/>
      <c r="F603" s="210"/>
    </row>
    <row r="604" spans="1:6" ht="15.75" customHeight="1">
      <c r="A604" s="199"/>
      <c r="B604" s="211"/>
      <c r="C604" s="211"/>
      <c r="D604" s="199"/>
      <c r="E604" s="210"/>
      <c r="F604" s="210"/>
    </row>
    <row r="605" spans="1:6" ht="15.75" customHeight="1">
      <c r="A605" s="199"/>
      <c r="B605" s="211"/>
      <c r="C605" s="211"/>
      <c r="D605" s="199"/>
      <c r="E605" s="210"/>
      <c r="F605" s="210"/>
    </row>
    <row r="606" spans="1:6" ht="15.75" customHeight="1">
      <c r="A606" s="199"/>
      <c r="B606" s="211"/>
      <c r="C606" s="211"/>
      <c r="D606" s="199"/>
      <c r="E606" s="210"/>
      <c r="F606" s="210"/>
    </row>
    <row r="607" spans="1:6" ht="15.75" customHeight="1">
      <c r="A607" s="199"/>
      <c r="B607" s="211"/>
      <c r="C607" s="211"/>
      <c r="D607" s="199"/>
      <c r="E607" s="210"/>
      <c r="F607" s="210"/>
    </row>
    <row r="608" spans="1:6" ht="15.75" customHeight="1">
      <c r="A608" s="199"/>
      <c r="B608" s="211"/>
      <c r="C608" s="211"/>
      <c r="D608" s="199"/>
      <c r="E608" s="210"/>
      <c r="F608" s="210"/>
    </row>
    <row r="609" spans="1:6" ht="15.75" customHeight="1">
      <c r="A609" s="199"/>
      <c r="B609" s="211"/>
      <c r="C609" s="211"/>
      <c r="D609" s="199"/>
      <c r="E609" s="210"/>
      <c r="F609" s="210"/>
    </row>
    <row r="610" spans="1:6" ht="15.75" customHeight="1">
      <c r="A610" s="199"/>
      <c r="B610" s="211"/>
      <c r="C610" s="211"/>
      <c r="D610" s="199"/>
      <c r="E610" s="210"/>
      <c r="F610" s="210"/>
    </row>
    <row r="611" spans="1:6" ht="15.75" customHeight="1">
      <c r="A611" s="199"/>
      <c r="B611" s="211"/>
      <c r="C611" s="211"/>
      <c r="D611" s="199"/>
      <c r="E611" s="210"/>
      <c r="F611" s="210"/>
    </row>
    <row r="612" spans="1:6" ht="15.75" customHeight="1">
      <c r="A612" s="199"/>
      <c r="B612" s="211"/>
      <c r="C612" s="211"/>
      <c r="D612" s="199"/>
      <c r="E612" s="210"/>
      <c r="F612" s="210"/>
    </row>
    <row r="613" spans="1:6" ht="15.75" customHeight="1">
      <c r="A613" s="199"/>
      <c r="B613" s="211"/>
      <c r="C613" s="211"/>
      <c r="D613" s="199"/>
      <c r="E613" s="210"/>
      <c r="F613" s="210"/>
    </row>
    <row r="614" spans="1:6" ht="15.75" customHeight="1">
      <c r="A614" s="199"/>
      <c r="B614" s="211"/>
      <c r="C614" s="211"/>
      <c r="D614" s="199"/>
      <c r="E614" s="210"/>
      <c r="F614" s="210"/>
    </row>
    <row r="615" spans="1:6" ht="15.75" customHeight="1">
      <c r="A615" s="199"/>
      <c r="B615" s="211"/>
      <c r="C615" s="211"/>
      <c r="D615" s="199"/>
      <c r="E615" s="210"/>
      <c r="F615" s="210"/>
    </row>
    <row r="616" spans="1:6" ht="15.75" customHeight="1">
      <c r="A616" s="199"/>
      <c r="B616" s="211"/>
      <c r="C616" s="211"/>
      <c r="D616" s="199"/>
      <c r="E616" s="210"/>
      <c r="F616" s="210"/>
    </row>
    <row r="617" spans="1:6" ht="15.75" customHeight="1">
      <c r="A617" s="199"/>
      <c r="B617" s="211"/>
      <c r="C617" s="211"/>
      <c r="D617" s="199"/>
      <c r="E617" s="210"/>
      <c r="F617" s="210"/>
    </row>
    <row r="618" spans="1:6" ht="15.75" customHeight="1">
      <c r="A618" s="199"/>
      <c r="B618" s="211"/>
      <c r="C618" s="211"/>
      <c r="D618" s="199"/>
      <c r="E618" s="210"/>
      <c r="F618" s="210"/>
    </row>
    <row r="619" spans="1:6" ht="15.75" customHeight="1">
      <c r="A619" s="199"/>
      <c r="B619" s="211"/>
      <c r="C619" s="211"/>
      <c r="D619" s="199"/>
      <c r="E619" s="210"/>
      <c r="F619" s="210"/>
    </row>
    <row r="620" spans="1:6" ht="15.75" customHeight="1">
      <c r="A620" s="199"/>
      <c r="B620" s="211"/>
      <c r="C620" s="211"/>
      <c r="D620" s="199"/>
      <c r="E620" s="210"/>
      <c r="F620" s="210"/>
    </row>
    <row r="621" spans="1:6" ht="15.75" customHeight="1">
      <c r="A621" s="199"/>
      <c r="B621" s="211"/>
      <c r="C621" s="211"/>
      <c r="D621" s="199"/>
      <c r="E621" s="210"/>
      <c r="F621" s="210"/>
    </row>
    <row r="622" spans="1:6" ht="15.75" customHeight="1">
      <c r="A622" s="199"/>
      <c r="B622" s="211"/>
      <c r="C622" s="211"/>
      <c r="D622" s="199"/>
      <c r="E622" s="210"/>
      <c r="F622" s="210"/>
    </row>
    <row r="623" spans="1:6" ht="15.75" customHeight="1">
      <c r="A623" s="199"/>
      <c r="B623" s="211"/>
      <c r="C623" s="211"/>
      <c r="D623" s="199"/>
      <c r="E623" s="210"/>
      <c r="F623" s="210"/>
    </row>
    <row r="624" spans="1:6" ht="15.75" customHeight="1">
      <c r="A624" s="199"/>
      <c r="B624" s="211"/>
      <c r="C624" s="211"/>
      <c r="D624" s="199"/>
      <c r="E624" s="210"/>
      <c r="F624" s="210"/>
    </row>
    <row r="625" spans="1:6" ht="15.75" customHeight="1">
      <c r="A625" s="199"/>
      <c r="B625" s="211"/>
      <c r="C625" s="211"/>
      <c r="D625" s="199"/>
      <c r="E625" s="210"/>
      <c r="F625" s="210"/>
    </row>
    <row r="626" spans="1:6" ht="15.75" customHeight="1">
      <c r="A626" s="199"/>
      <c r="B626" s="211"/>
      <c r="C626" s="211"/>
      <c r="D626" s="199"/>
      <c r="E626" s="210"/>
      <c r="F626" s="210"/>
    </row>
    <row r="627" spans="1:6" ht="15.75" customHeight="1">
      <c r="A627" s="199"/>
      <c r="B627" s="211"/>
      <c r="C627" s="211"/>
      <c r="D627" s="199"/>
      <c r="E627" s="210"/>
      <c r="F627" s="210"/>
    </row>
    <row r="628" spans="1:6" ht="15.75" customHeight="1">
      <c r="A628" s="199"/>
      <c r="B628" s="211"/>
      <c r="C628" s="211"/>
      <c r="D628" s="199"/>
      <c r="E628" s="210"/>
      <c r="F628" s="210"/>
    </row>
    <row r="629" spans="1:6" ht="15.75" customHeight="1">
      <c r="A629" s="199"/>
      <c r="B629" s="211"/>
      <c r="C629" s="211"/>
      <c r="D629" s="199"/>
      <c r="E629" s="210"/>
      <c r="F629" s="210"/>
    </row>
    <row r="630" spans="1:6" ht="15.75" customHeight="1">
      <c r="A630" s="199"/>
      <c r="B630" s="211"/>
      <c r="C630" s="211"/>
      <c r="D630" s="199"/>
      <c r="E630" s="210"/>
      <c r="F630" s="210"/>
    </row>
    <row r="631" spans="1:6" ht="15.75" customHeight="1">
      <c r="A631" s="199"/>
      <c r="B631" s="211"/>
      <c r="C631" s="211"/>
      <c r="D631" s="199"/>
      <c r="E631" s="210"/>
      <c r="F631" s="210"/>
    </row>
    <row r="632" spans="1:6" ht="15.75" customHeight="1">
      <c r="A632" s="199"/>
      <c r="B632" s="211"/>
      <c r="C632" s="211"/>
      <c r="D632" s="199"/>
      <c r="E632" s="210"/>
      <c r="F632" s="210"/>
    </row>
    <row r="633" spans="1:6" ht="15.75" customHeight="1">
      <c r="A633" s="199"/>
      <c r="B633" s="211"/>
      <c r="C633" s="211"/>
      <c r="D633" s="199"/>
      <c r="E633" s="210"/>
      <c r="F633" s="210"/>
    </row>
    <row r="634" spans="1:6" ht="15.75" customHeight="1">
      <c r="A634" s="199"/>
      <c r="B634" s="211"/>
      <c r="C634" s="211"/>
      <c r="D634" s="199"/>
      <c r="E634" s="210"/>
      <c r="F634" s="210"/>
    </row>
    <row r="635" spans="1:6" ht="15.75" customHeight="1">
      <c r="A635" s="199"/>
      <c r="B635" s="211"/>
      <c r="C635" s="211"/>
      <c r="D635" s="199"/>
      <c r="E635" s="210"/>
      <c r="F635" s="210"/>
    </row>
    <row r="636" spans="1:6" ht="15.75" customHeight="1">
      <c r="A636" s="199"/>
      <c r="B636" s="211"/>
      <c r="C636" s="211"/>
      <c r="D636" s="199"/>
      <c r="E636" s="210"/>
      <c r="F636" s="210"/>
    </row>
    <row r="637" spans="1:6" ht="15.75" customHeight="1">
      <c r="A637" s="199"/>
      <c r="B637" s="211"/>
      <c r="C637" s="211"/>
      <c r="D637" s="199"/>
      <c r="E637" s="210"/>
      <c r="F637" s="210"/>
    </row>
    <row r="638" spans="1:6" ht="15.75" customHeight="1">
      <c r="A638" s="199"/>
      <c r="B638" s="211"/>
      <c r="C638" s="211"/>
      <c r="D638" s="199"/>
      <c r="E638" s="210"/>
      <c r="F638" s="210"/>
    </row>
    <row r="639" spans="1:6" ht="15.75" customHeight="1">
      <c r="A639" s="199"/>
      <c r="B639" s="211"/>
      <c r="C639" s="211"/>
      <c r="D639" s="199"/>
      <c r="E639" s="210"/>
      <c r="F639" s="210"/>
    </row>
    <row r="640" spans="1:6" ht="15.75" customHeight="1">
      <c r="A640" s="199"/>
      <c r="B640" s="211"/>
      <c r="C640" s="211"/>
      <c r="D640" s="199"/>
      <c r="E640" s="210"/>
      <c r="F640" s="210"/>
    </row>
    <row r="641" spans="1:6" ht="15.75" customHeight="1">
      <c r="A641" s="199"/>
      <c r="B641" s="211"/>
      <c r="C641" s="211"/>
      <c r="D641" s="199"/>
      <c r="E641" s="210"/>
      <c r="F641" s="210"/>
    </row>
    <row r="642" spans="1:6" ht="15.75" customHeight="1">
      <c r="A642" s="199"/>
      <c r="B642" s="211"/>
      <c r="C642" s="211"/>
      <c r="D642" s="199"/>
      <c r="E642" s="210"/>
      <c r="F642" s="210"/>
    </row>
    <row r="643" spans="1:6" ht="15.75" customHeight="1">
      <c r="A643" s="199"/>
      <c r="B643" s="211"/>
      <c r="C643" s="211"/>
      <c r="D643" s="199"/>
      <c r="E643" s="210"/>
      <c r="F643" s="210"/>
    </row>
    <row r="644" spans="1:6" ht="15.75" customHeight="1">
      <c r="A644" s="199"/>
      <c r="B644" s="211"/>
      <c r="C644" s="211"/>
      <c r="D644" s="199"/>
      <c r="E644" s="210"/>
      <c r="F644" s="210"/>
    </row>
    <row r="645" spans="1:6" ht="15.75" customHeight="1">
      <c r="A645" s="199"/>
      <c r="B645" s="211"/>
      <c r="C645" s="211"/>
      <c r="D645" s="199"/>
      <c r="E645" s="210"/>
      <c r="F645" s="210"/>
    </row>
    <row r="646" spans="1:6" ht="15.75" customHeight="1">
      <c r="A646" s="199"/>
      <c r="B646" s="211"/>
      <c r="C646" s="211"/>
      <c r="D646" s="199"/>
      <c r="E646" s="210"/>
      <c r="F646" s="210"/>
    </row>
    <row r="647" spans="1:6" ht="15.75" customHeight="1">
      <c r="A647" s="199"/>
      <c r="B647" s="211"/>
      <c r="C647" s="211"/>
      <c r="D647" s="199"/>
      <c r="E647" s="210"/>
      <c r="F647" s="210"/>
    </row>
    <row r="648" spans="1:6" ht="15.75" customHeight="1">
      <c r="A648" s="199"/>
      <c r="B648" s="211"/>
      <c r="C648" s="211"/>
      <c r="D648" s="199"/>
      <c r="E648" s="210"/>
      <c r="F648" s="210"/>
    </row>
    <row r="649" spans="1:6" ht="15.75" customHeight="1">
      <c r="A649" s="199"/>
      <c r="B649" s="211"/>
      <c r="C649" s="211"/>
      <c r="D649" s="199"/>
      <c r="E649" s="210"/>
      <c r="F649" s="210"/>
    </row>
    <row r="650" spans="1:6" ht="15.75" customHeight="1">
      <c r="A650" s="199"/>
      <c r="B650" s="211"/>
      <c r="C650" s="211"/>
      <c r="D650" s="199"/>
      <c r="E650" s="210"/>
      <c r="F650" s="210"/>
    </row>
    <row r="651" spans="1:6" ht="15.75" customHeight="1">
      <c r="A651" s="199"/>
      <c r="B651" s="211"/>
      <c r="C651" s="211"/>
      <c r="D651" s="199"/>
      <c r="E651" s="210"/>
      <c r="F651" s="210"/>
    </row>
    <row r="652" spans="1:6" ht="15.75" customHeight="1">
      <c r="A652" s="199"/>
      <c r="B652" s="211"/>
      <c r="C652" s="211"/>
      <c r="D652" s="199"/>
      <c r="E652" s="210"/>
      <c r="F652" s="210"/>
    </row>
    <row r="653" spans="1:6" ht="15.75" customHeight="1">
      <c r="A653" s="199"/>
      <c r="B653" s="211"/>
      <c r="C653" s="211"/>
      <c r="D653" s="199"/>
      <c r="E653" s="210"/>
      <c r="F653" s="210"/>
    </row>
    <row r="654" spans="1:6" ht="15.75" customHeight="1">
      <c r="A654" s="199"/>
      <c r="B654" s="211"/>
      <c r="C654" s="211"/>
      <c r="D654" s="199"/>
      <c r="E654" s="210"/>
      <c r="F654" s="210"/>
    </row>
    <row r="655" spans="1:6" ht="15.75" customHeight="1">
      <c r="A655" s="199"/>
      <c r="B655" s="211"/>
      <c r="C655" s="211"/>
      <c r="D655" s="199"/>
      <c r="E655" s="210"/>
      <c r="F655" s="210"/>
    </row>
    <row r="656" spans="1:6" ht="15.75" customHeight="1">
      <c r="A656" s="199"/>
      <c r="B656" s="211"/>
      <c r="C656" s="211"/>
      <c r="D656" s="199"/>
      <c r="E656" s="210"/>
      <c r="F656" s="210"/>
    </row>
    <row r="657" spans="1:6" ht="15.75" customHeight="1">
      <c r="A657" s="199"/>
      <c r="B657" s="211"/>
      <c r="C657" s="211"/>
      <c r="D657" s="199"/>
      <c r="E657" s="210"/>
      <c r="F657" s="210"/>
    </row>
    <row r="658" spans="1:6" ht="15.75" customHeight="1">
      <c r="A658" s="199"/>
      <c r="B658" s="211"/>
      <c r="C658" s="211"/>
      <c r="D658" s="199"/>
      <c r="E658" s="210"/>
      <c r="F658" s="210"/>
    </row>
    <row r="659" spans="1:6" ht="15.75" customHeight="1">
      <c r="A659" s="199"/>
      <c r="B659" s="211"/>
      <c r="C659" s="211"/>
      <c r="D659" s="199"/>
      <c r="E659" s="210"/>
      <c r="F659" s="210"/>
    </row>
    <row r="660" spans="1:6" ht="15.75" customHeight="1">
      <c r="A660" s="199"/>
      <c r="B660" s="211"/>
      <c r="C660" s="211"/>
      <c r="D660" s="199"/>
      <c r="E660" s="210"/>
      <c r="F660" s="210"/>
    </row>
    <row r="661" spans="1:6" ht="15.75" customHeight="1">
      <c r="A661" s="199"/>
      <c r="B661" s="211"/>
      <c r="C661" s="211"/>
      <c r="D661" s="199"/>
      <c r="E661" s="210"/>
      <c r="F661" s="210"/>
    </row>
    <row r="662" spans="1:6" ht="15.75" customHeight="1">
      <c r="A662" s="199"/>
      <c r="B662" s="211"/>
      <c r="C662" s="211"/>
      <c r="D662" s="199"/>
      <c r="E662" s="210"/>
      <c r="F662" s="210"/>
    </row>
    <row r="663" spans="1:6" ht="15.75" customHeight="1">
      <c r="A663" s="199"/>
      <c r="B663" s="211"/>
      <c r="C663" s="211"/>
      <c r="D663" s="199"/>
      <c r="E663" s="210"/>
      <c r="F663" s="210"/>
    </row>
    <row r="664" spans="1:6" ht="15.75" customHeight="1">
      <c r="A664" s="199"/>
      <c r="B664" s="211"/>
      <c r="C664" s="211"/>
      <c r="D664" s="199"/>
      <c r="E664" s="210"/>
      <c r="F664" s="210"/>
    </row>
    <row r="665" spans="1:6" ht="15.75" customHeight="1">
      <c r="A665" s="199"/>
      <c r="B665" s="211"/>
      <c r="C665" s="211"/>
      <c r="D665" s="199"/>
      <c r="E665" s="210"/>
      <c r="F665" s="210"/>
    </row>
    <row r="666" spans="1:6" ht="15.75" customHeight="1">
      <c r="A666" s="199"/>
      <c r="B666" s="211"/>
      <c r="C666" s="211"/>
      <c r="D666" s="199"/>
      <c r="E666" s="210"/>
      <c r="F666" s="210"/>
    </row>
    <row r="667" spans="1:6" ht="15.75" customHeight="1">
      <c r="A667" s="199"/>
      <c r="B667" s="211"/>
      <c r="C667" s="211"/>
      <c r="D667" s="199"/>
      <c r="E667" s="210"/>
      <c r="F667" s="210"/>
    </row>
    <row r="668" spans="1:6" ht="15.75" customHeight="1">
      <c r="A668" s="199"/>
      <c r="B668" s="211"/>
      <c r="C668" s="211"/>
      <c r="D668" s="199"/>
      <c r="E668" s="210"/>
      <c r="F668" s="210"/>
    </row>
    <row r="669" spans="1:6" ht="15.75" customHeight="1">
      <c r="A669" s="199"/>
      <c r="B669" s="211"/>
      <c r="C669" s="211"/>
      <c r="D669" s="199"/>
      <c r="E669" s="210"/>
      <c r="F669" s="210"/>
    </row>
    <row r="670" spans="1:6" ht="15.75" customHeight="1">
      <c r="A670" s="199"/>
      <c r="B670" s="211"/>
      <c r="C670" s="211"/>
      <c r="D670" s="199"/>
      <c r="E670" s="210"/>
      <c r="F670" s="210"/>
    </row>
    <row r="671" spans="1:6" ht="15.75" customHeight="1">
      <c r="A671" s="199"/>
      <c r="B671" s="211"/>
      <c r="C671" s="211"/>
      <c r="D671" s="199"/>
      <c r="E671" s="210"/>
      <c r="F671" s="210"/>
    </row>
    <row r="672" spans="1:6" ht="15.75" customHeight="1">
      <c r="A672" s="199"/>
      <c r="B672" s="211"/>
      <c r="C672" s="211"/>
      <c r="D672" s="199"/>
      <c r="E672" s="210"/>
      <c r="F672" s="210"/>
    </row>
    <row r="673" spans="1:6" ht="15.75" customHeight="1">
      <c r="A673" s="199"/>
      <c r="B673" s="211"/>
      <c r="C673" s="211"/>
      <c r="D673" s="199"/>
      <c r="E673" s="210"/>
      <c r="F673" s="210"/>
    </row>
    <row r="674" spans="1:6" ht="15.75" customHeight="1">
      <c r="A674" s="199"/>
      <c r="B674" s="211"/>
      <c r="C674" s="211"/>
      <c r="D674" s="199"/>
      <c r="E674" s="210"/>
      <c r="F674" s="210"/>
    </row>
    <row r="675" spans="1:6" ht="15.75" customHeight="1">
      <c r="A675" s="199"/>
      <c r="B675" s="211"/>
      <c r="C675" s="211"/>
      <c r="D675" s="199"/>
      <c r="E675" s="210"/>
      <c r="F675" s="210"/>
    </row>
    <row r="676" spans="1:6" ht="15.75" customHeight="1">
      <c r="A676" s="199"/>
      <c r="B676" s="211"/>
      <c r="C676" s="211"/>
      <c r="D676" s="199"/>
      <c r="E676" s="210"/>
      <c r="F676" s="210"/>
    </row>
    <row r="677" spans="1:6" ht="15.75" customHeight="1">
      <c r="A677" s="199"/>
      <c r="B677" s="211"/>
      <c r="C677" s="211"/>
      <c r="D677" s="199"/>
      <c r="E677" s="210"/>
      <c r="F677" s="210"/>
    </row>
    <row r="678" spans="1:6" ht="15.75" customHeight="1">
      <c r="A678" s="199"/>
      <c r="B678" s="211"/>
      <c r="C678" s="211"/>
      <c r="D678" s="199"/>
      <c r="E678" s="210"/>
      <c r="F678" s="210"/>
    </row>
    <row r="679" spans="1:6" ht="15.75" customHeight="1">
      <c r="A679" s="199"/>
      <c r="B679" s="211"/>
      <c r="C679" s="211"/>
      <c r="D679" s="199"/>
      <c r="E679" s="210"/>
      <c r="F679" s="210"/>
    </row>
    <row r="680" spans="1:6" ht="15.75" customHeight="1">
      <c r="A680" s="199"/>
      <c r="B680" s="211"/>
      <c r="C680" s="211"/>
      <c r="D680" s="199"/>
      <c r="E680" s="210"/>
      <c r="F680" s="210"/>
    </row>
    <row r="681" spans="1:6" ht="15.75" customHeight="1">
      <c r="A681" s="199"/>
      <c r="B681" s="211"/>
      <c r="C681" s="211"/>
      <c r="D681" s="199"/>
      <c r="E681" s="210"/>
      <c r="F681" s="210"/>
    </row>
    <row r="682" spans="1:6" ht="15.75" customHeight="1">
      <c r="A682" s="199"/>
      <c r="B682" s="211"/>
      <c r="C682" s="211"/>
      <c r="D682" s="199"/>
      <c r="E682" s="210"/>
      <c r="F682" s="210"/>
    </row>
    <row r="683" spans="1:6" ht="15.75" customHeight="1">
      <c r="A683" s="199"/>
      <c r="B683" s="211"/>
      <c r="C683" s="211"/>
      <c r="D683" s="199"/>
      <c r="E683" s="210"/>
      <c r="F683" s="210"/>
    </row>
    <row r="684" spans="1:6" ht="15.75" customHeight="1">
      <c r="A684" s="199"/>
      <c r="B684" s="211"/>
      <c r="C684" s="211"/>
      <c r="D684" s="199"/>
      <c r="E684" s="210"/>
      <c r="F684" s="210"/>
    </row>
    <row r="685" spans="1:6" ht="15.75" customHeight="1">
      <c r="A685" s="199"/>
      <c r="B685" s="211"/>
      <c r="C685" s="211"/>
      <c r="D685" s="199"/>
      <c r="E685" s="210"/>
      <c r="F685" s="210"/>
    </row>
    <row r="686" spans="1:6" ht="15.75" customHeight="1">
      <c r="A686" s="199"/>
      <c r="B686" s="211"/>
      <c r="C686" s="211"/>
      <c r="D686" s="199"/>
      <c r="E686" s="210"/>
      <c r="F686" s="210"/>
    </row>
    <row r="687" spans="1:6" ht="15.75" customHeight="1">
      <c r="A687" s="199"/>
      <c r="B687" s="211"/>
      <c r="C687" s="211"/>
      <c r="D687" s="199"/>
      <c r="E687" s="210"/>
      <c r="F687" s="210"/>
    </row>
    <row r="688" spans="1:6" ht="15.75" customHeight="1">
      <c r="A688" s="199"/>
      <c r="B688" s="211"/>
      <c r="C688" s="211"/>
      <c r="D688" s="199"/>
      <c r="E688" s="210"/>
      <c r="F688" s="210"/>
    </row>
    <row r="689" spans="1:6" ht="15.75" customHeight="1">
      <c r="A689" s="199"/>
      <c r="B689" s="211"/>
      <c r="C689" s="211"/>
      <c r="D689" s="199"/>
      <c r="E689" s="210"/>
      <c r="F689" s="210"/>
    </row>
    <row r="690" spans="1:6" ht="15.75" customHeight="1">
      <c r="A690" s="199"/>
      <c r="B690" s="211"/>
      <c r="C690" s="211"/>
      <c r="D690" s="199"/>
      <c r="E690" s="210"/>
      <c r="F690" s="210"/>
    </row>
    <row r="691" spans="1:6" ht="15.75" customHeight="1">
      <c r="A691" s="199"/>
      <c r="B691" s="211"/>
      <c r="C691" s="211"/>
      <c r="D691" s="199"/>
      <c r="E691" s="210"/>
      <c r="F691" s="210"/>
    </row>
    <row r="692" spans="1:6" ht="15.75" customHeight="1">
      <c r="A692" s="199"/>
      <c r="B692" s="211"/>
      <c r="C692" s="211"/>
      <c r="D692" s="199"/>
      <c r="E692" s="210"/>
      <c r="F692" s="210"/>
    </row>
    <row r="693" spans="1:6" ht="15.75" customHeight="1">
      <c r="A693" s="199"/>
      <c r="B693" s="211"/>
      <c r="C693" s="211"/>
      <c r="D693" s="199"/>
      <c r="E693" s="210"/>
      <c r="F693" s="210"/>
    </row>
    <row r="694" spans="1:6" ht="15.75" customHeight="1">
      <c r="A694" s="199"/>
      <c r="B694" s="211"/>
      <c r="C694" s="211"/>
      <c r="D694" s="199"/>
      <c r="E694" s="210"/>
      <c r="F694" s="210"/>
    </row>
    <row r="695" spans="1:6" ht="15.75" customHeight="1">
      <c r="A695" s="199"/>
      <c r="B695" s="211"/>
      <c r="C695" s="211"/>
      <c r="D695" s="199"/>
      <c r="E695" s="210"/>
      <c r="F695" s="210"/>
    </row>
    <row r="696" spans="1:6" ht="15.75" customHeight="1">
      <c r="A696" s="199"/>
      <c r="B696" s="211"/>
      <c r="C696" s="211"/>
      <c r="D696" s="199"/>
      <c r="E696" s="210"/>
      <c r="F696" s="210"/>
    </row>
    <row r="697" spans="1:6" ht="15.75" customHeight="1">
      <c r="A697" s="199"/>
      <c r="B697" s="211"/>
      <c r="C697" s="211"/>
      <c r="D697" s="199"/>
      <c r="E697" s="210"/>
      <c r="F697" s="210"/>
    </row>
    <row r="698" spans="1:6" ht="15.75" customHeight="1">
      <c r="A698" s="199"/>
      <c r="B698" s="211"/>
      <c r="C698" s="211"/>
      <c r="D698" s="199"/>
      <c r="E698" s="210"/>
      <c r="F698" s="210"/>
    </row>
    <row r="699" spans="1:6" ht="15.75" customHeight="1">
      <c r="A699" s="199"/>
      <c r="B699" s="211"/>
      <c r="C699" s="211"/>
      <c r="D699" s="199"/>
      <c r="E699" s="210"/>
      <c r="F699" s="210"/>
    </row>
    <row r="700" spans="1:6" ht="15.75" customHeight="1">
      <c r="A700" s="199"/>
      <c r="B700" s="211"/>
      <c r="C700" s="211"/>
      <c r="D700" s="199"/>
      <c r="E700" s="210"/>
      <c r="F700" s="210"/>
    </row>
    <row r="701" spans="1:6" ht="15.75" customHeight="1">
      <c r="A701" s="199"/>
      <c r="B701" s="211"/>
      <c r="C701" s="211"/>
      <c r="D701" s="199"/>
      <c r="E701" s="210"/>
      <c r="F701" s="210"/>
    </row>
    <row r="702" spans="1:6" ht="15.75" customHeight="1">
      <c r="A702" s="199"/>
      <c r="B702" s="211"/>
      <c r="C702" s="211"/>
      <c r="D702" s="199"/>
      <c r="E702" s="210"/>
      <c r="F702" s="210"/>
    </row>
    <row r="703" spans="1:6" ht="15.75" customHeight="1">
      <c r="A703" s="199"/>
      <c r="B703" s="211"/>
      <c r="C703" s="211"/>
      <c r="D703" s="199"/>
      <c r="E703" s="210"/>
      <c r="F703" s="210"/>
    </row>
    <row r="704" spans="1:6" ht="15.75" customHeight="1">
      <c r="A704" s="199"/>
      <c r="B704" s="211"/>
      <c r="C704" s="211"/>
      <c r="D704" s="199"/>
      <c r="E704" s="210"/>
      <c r="F704" s="210"/>
    </row>
    <row r="705" spans="1:6" ht="15.75" customHeight="1">
      <c r="A705" s="199"/>
      <c r="B705" s="211"/>
      <c r="C705" s="211"/>
      <c r="D705" s="199"/>
      <c r="E705" s="210"/>
      <c r="F705" s="210"/>
    </row>
    <row r="706" spans="1:6" ht="15.75" customHeight="1">
      <c r="A706" s="199"/>
      <c r="B706" s="211"/>
      <c r="C706" s="211"/>
      <c r="D706" s="199"/>
      <c r="E706" s="210"/>
      <c r="F706" s="210"/>
    </row>
    <row r="707" spans="1:6" ht="15.75" customHeight="1">
      <c r="A707" s="199"/>
      <c r="B707" s="211"/>
      <c r="C707" s="211"/>
      <c r="D707" s="199"/>
      <c r="E707" s="210"/>
      <c r="F707" s="210"/>
    </row>
    <row r="708" spans="1:6" ht="15.75" customHeight="1">
      <c r="A708" s="199"/>
      <c r="B708" s="211"/>
      <c r="C708" s="211"/>
      <c r="D708" s="199"/>
      <c r="E708" s="210"/>
      <c r="F708" s="210"/>
    </row>
    <row r="709" spans="1:6" ht="15.75" customHeight="1">
      <c r="A709" s="199"/>
      <c r="B709" s="211"/>
      <c r="C709" s="211"/>
      <c r="D709" s="199"/>
      <c r="E709" s="210"/>
      <c r="F709" s="210"/>
    </row>
    <row r="710" spans="1:6" ht="15.75" customHeight="1">
      <c r="A710" s="199"/>
      <c r="B710" s="211"/>
      <c r="C710" s="211"/>
      <c r="D710" s="199"/>
      <c r="E710" s="210"/>
      <c r="F710" s="210"/>
    </row>
    <row r="711" spans="1:6" ht="15.75" customHeight="1">
      <c r="A711" s="199"/>
      <c r="B711" s="211"/>
      <c r="C711" s="211"/>
      <c r="D711" s="199"/>
      <c r="E711" s="210"/>
      <c r="F711" s="210"/>
    </row>
    <row r="712" spans="1:6" ht="15.75" customHeight="1">
      <c r="A712" s="199"/>
      <c r="B712" s="211"/>
      <c r="C712" s="211"/>
      <c r="D712" s="199"/>
      <c r="E712" s="210"/>
      <c r="F712" s="210"/>
    </row>
    <row r="713" spans="1:6" ht="15.75" customHeight="1">
      <c r="A713" s="199"/>
      <c r="B713" s="211"/>
      <c r="C713" s="211"/>
      <c r="D713" s="199"/>
      <c r="E713" s="210"/>
      <c r="F713" s="210"/>
    </row>
    <row r="714" spans="1:6" ht="15.75" customHeight="1">
      <c r="A714" s="199"/>
      <c r="B714" s="211"/>
      <c r="C714" s="211"/>
      <c r="D714" s="199"/>
      <c r="E714" s="210"/>
      <c r="F714" s="210"/>
    </row>
    <row r="715" spans="1:6" ht="15.75" customHeight="1">
      <c r="A715" s="199"/>
      <c r="B715" s="211"/>
      <c r="C715" s="211"/>
      <c r="D715" s="199"/>
      <c r="E715" s="210"/>
      <c r="F715" s="210"/>
    </row>
    <row r="716" spans="1:6" ht="15.75" customHeight="1">
      <c r="A716" s="199"/>
      <c r="B716" s="211"/>
      <c r="C716" s="211"/>
      <c r="D716" s="199"/>
      <c r="E716" s="210"/>
      <c r="F716" s="210"/>
    </row>
    <row r="717" spans="1:6" ht="15.75" customHeight="1">
      <c r="A717" s="199"/>
      <c r="B717" s="211"/>
      <c r="C717" s="211"/>
      <c r="D717" s="199"/>
      <c r="E717" s="210"/>
      <c r="F717" s="210"/>
    </row>
    <row r="718" spans="1:6" ht="15.75" customHeight="1">
      <c r="A718" s="199"/>
      <c r="B718" s="211"/>
      <c r="C718" s="211"/>
      <c r="D718" s="199"/>
      <c r="E718" s="210"/>
      <c r="F718" s="210"/>
    </row>
    <row r="719" spans="1:6" ht="15.75" customHeight="1">
      <c r="A719" s="199"/>
      <c r="B719" s="211"/>
      <c r="C719" s="211"/>
      <c r="D719" s="199"/>
      <c r="E719" s="210"/>
      <c r="F719" s="210"/>
    </row>
    <row r="720" spans="1:6" ht="15.75" customHeight="1">
      <c r="A720" s="199"/>
      <c r="B720" s="211"/>
      <c r="C720" s="211"/>
      <c r="D720" s="199"/>
      <c r="E720" s="210"/>
      <c r="F720" s="210"/>
    </row>
    <row r="721" spans="1:6" ht="15.75" customHeight="1">
      <c r="A721" s="199"/>
      <c r="B721" s="211"/>
      <c r="C721" s="211"/>
      <c r="D721" s="199"/>
      <c r="E721" s="210"/>
      <c r="F721" s="210"/>
    </row>
    <row r="722" spans="1:6" ht="15.75" customHeight="1">
      <c r="A722" s="199"/>
      <c r="B722" s="211"/>
      <c r="C722" s="211"/>
      <c r="D722" s="199"/>
      <c r="E722" s="210"/>
      <c r="F722" s="210"/>
    </row>
    <row r="723" spans="1:6" ht="15.75" customHeight="1">
      <c r="A723" s="199"/>
      <c r="B723" s="211"/>
      <c r="C723" s="211"/>
      <c r="D723" s="199"/>
      <c r="E723" s="210"/>
      <c r="F723" s="210"/>
    </row>
    <row r="724" spans="1:6" ht="15.75" customHeight="1">
      <c r="A724" s="199"/>
      <c r="B724" s="211"/>
      <c r="C724" s="211"/>
      <c r="D724" s="199"/>
      <c r="E724" s="210"/>
      <c r="F724" s="210"/>
    </row>
    <row r="725" spans="1:6" ht="15.75" customHeight="1">
      <c r="A725" s="199"/>
      <c r="B725" s="211"/>
      <c r="C725" s="211"/>
      <c r="D725" s="199"/>
      <c r="E725" s="210"/>
      <c r="F725" s="210"/>
    </row>
    <row r="726" spans="1:6" ht="15.75" customHeight="1">
      <c r="A726" s="199"/>
      <c r="B726" s="211"/>
      <c r="C726" s="211"/>
      <c r="D726" s="199"/>
      <c r="E726" s="210"/>
      <c r="F726" s="210"/>
    </row>
    <row r="727" spans="1:6" ht="15.75" customHeight="1">
      <c r="A727" s="199"/>
      <c r="B727" s="211"/>
      <c r="C727" s="211"/>
      <c r="D727" s="199"/>
      <c r="E727" s="210"/>
      <c r="F727" s="210"/>
    </row>
    <row r="728" spans="1:6" ht="15.75" customHeight="1">
      <c r="A728" s="199"/>
      <c r="B728" s="211"/>
      <c r="C728" s="211"/>
      <c r="D728" s="199"/>
      <c r="E728" s="210"/>
      <c r="F728" s="210"/>
    </row>
    <row r="729" spans="1:6" ht="15.75" customHeight="1">
      <c r="A729" s="199"/>
      <c r="B729" s="211"/>
      <c r="C729" s="211"/>
      <c r="D729" s="199"/>
      <c r="E729" s="210"/>
      <c r="F729" s="210"/>
    </row>
    <row r="730" spans="1:6" ht="15.75" customHeight="1">
      <c r="A730" s="199"/>
      <c r="B730" s="211"/>
      <c r="C730" s="211"/>
      <c r="D730" s="199"/>
      <c r="E730" s="210"/>
      <c r="F730" s="210"/>
    </row>
    <row r="731" spans="1:6" ht="15.75" customHeight="1">
      <c r="A731" s="199"/>
      <c r="B731" s="211"/>
      <c r="C731" s="211"/>
      <c r="D731" s="199"/>
      <c r="E731" s="210"/>
      <c r="F731" s="210"/>
    </row>
    <row r="732" spans="1:6" ht="15.75" customHeight="1">
      <c r="A732" s="199"/>
      <c r="B732" s="211"/>
      <c r="C732" s="211"/>
      <c r="D732" s="199"/>
      <c r="E732" s="210"/>
      <c r="F732" s="210"/>
    </row>
    <row r="733" spans="1:6" ht="15.75" customHeight="1">
      <c r="A733" s="199"/>
      <c r="B733" s="211"/>
      <c r="C733" s="211"/>
      <c r="D733" s="199"/>
      <c r="E733" s="210"/>
      <c r="F733" s="210"/>
    </row>
    <row r="734" spans="1:6" ht="15.75" customHeight="1">
      <c r="A734" s="199"/>
      <c r="B734" s="211"/>
      <c r="C734" s="211"/>
      <c r="D734" s="199"/>
      <c r="E734" s="210"/>
      <c r="F734" s="210"/>
    </row>
    <row r="735" spans="1:6" ht="15.75" customHeight="1">
      <c r="A735" s="199"/>
      <c r="B735" s="211"/>
      <c r="C735" s="211"/>
      <c r="D735" s="199"/>
      <c r="E735" s="210"/>
      <c r="F735" s="210"/>
    </row>
    <row r="736" spans="1:6" ht="15.75" customHeight="1">
      <c r="A736" s="199"/>
      <c r="B736" s="211"/>
      <c r="C736" s="211"/>
      <c r="D736" s="199"/>
      <c r="E736" s="210"/>
      <c r="F736" s="210"/>
    </row>
    <row r="737" spans="1:6" ht="15.75" customHeight="1">
      <c r="A737" s="199"/>
      <c r="B737" s="211"/>
      <c r="C737" s="211"/>
      <c r="D737" s="199"/>
      <c r="E737" s="210"/>
      <c r="F737" s="210"/>
    </row>
    <row r="738" spans="1:6" ht="15.75" customHeight="1">
      <c r="A738" s="199"/>
      <c r="B738" s="211"/>
      <c r="C738" s="211"/>
      <c r="D738" s="199"/>
      <c r="E738" s="210"/>
      <c r="F738" s="210"/>
    </row>
    <row r="739" spans="1:6" ht="15.75" customHeight="1">
      <c r="A739" s="199"/>
      <c r="B739" s="211"/>
      <c r="C739" s="211"/>
      <c r="D739" s="199"/>
      <c r="E739" s="210"/>
      <c r="F739" s="210"/>
    </row>
    <row r="740" spans="1:6" ht="15.75" customHeight="1">
      <c r="A740" s="199"/>
      <c r="B740" s="211"/>
      <c r="C740" s="211"/>
      <c r="D740" s="199"/>
      <c r="E740" s="210"/>
      <c r="F740" s="210"/>
    </row>
    <row r="741" spans="1:6" ht="15.75" customHeight="1">
      <c r="A741" s="199"/>
      <c r="B741" s="211"/>
      <c r="C741" s="211"/>
      <c r="D741" s="199"/>
      <c r="E741" s="210"/>
      <c r="F741" s="210"/>
    </row>
    <row r="742" spans="1:6" ht="15.75" customHeight="1">
      <c r="A742" s="199"/>
      <c r="B742" s="211"/>
      <c r="C742" s="211"/>
      <c r="D742" s="199"/>
      <c r="E742" s="210"/>
      <c r="F742" s="210"/>
    </row>
    <row r="743" spans="1:6" ht="15.75" customHeight="1">
      <c r="A743" s="199"/>
      <c r="B743" s="211"/>
      <c r="C743" s="211"/>
      <c r="D743" s="199"/>
      <c r="E743" s="210"/>
      <c r="F743" s="210"/>
    </row>
    <row r="744" spans="1:6" ht="15.75" customHeight="1">
      <c r="A744" s="199"/>
      <c r="B744" s="211"/>
      <c r="C744" s="211"/>
      <c r="D744" s="199"/>
      <c r="E744" s="210"/>
      <c r="F744" s="210"/>
    </row>
    <row r="745" spans="1:6" ht="15.75" customHeight="1">
      <c r="A745" s="199"/>
      <c r="B745" s="211"/>
      <c r="C745" s="211"/>
      <c r="D745" s="199"/>
      <c r="E745" s="210"/>
      <c r="F745" s="210"/>
    </row>
    <row r="746" spans="1:6" ht="15.75" customHeight="1">
      <c r="A746" s="199"/>
      <c r="B746" s="211"/>
      <c r="C746" s="211"/>
      <c r="D746" s="199"/>
      <c r="E746" s="210"/>
      <c r="F746" s="210"/>
    </row>
    <row r="747" spans="1:6" ht="15.75" customHeight="1">
      <c r="A747" s="199"/>
      <c r="B747" s="211"/>
      <c r="C747" s="211"/>
      <c r="D747" s="199"/>
      <c r="E747" s="210"/>
      <c r="F747" s="210"/>
    </row>
    <row r="748" spans="1:6" ht="15.75" customHeight="1">
      <c r="A748" s="199"/>
      <c r="B748" s="211"/>
      <c r="C748" s="211"/>
      <c r="D748" s="199"/>
      <c r="E748" s="210"/>
      <c r="F748" s="210"/>
    </row>
    <row r="749" spans="1:6" ht="15.75" customHeight="1">
      <c r="A749" s="199"/>
      <c r="B749" s="211"/>
      <c r="C749" s="211"/>
      <c r="D749" s="199"/>
      <c r="E749" s="210"/>
      <c r="F749" s="210"/>
    </row>
    <row r="750" spans="1:6" ht="15.75" customHeight="1">
      <c r="A750" s="199"/>
      <c r="B750" s="211"/>
      <c r="C750" s="211"/>
      <c r="D750" s="199"/>
      <c r="E750" s="210"/>
      <c r="F750" s="210"/>
    </row>
    <row r="751" spans="1:6" ht="15.75" customHeight="1">
      <c r="A751" s="199"/>
      <c r="B751" s="211"/>
      <c r="C751" s="211"/>
      <c r="D751" s="199"/>
      <c r="E751" s="210"/>
      <c r="F751" s="210"/>
    </row>
    <row r="752" spans="1:6" ht="15.75" customHeight="1">
      <c r="A752" s="199"/>
      <c r="B752" s="211"/>
      <c r="C752" s="211"/>
      <c r="D752" s="199"/>
      <c r="E752" s="210"/>
      <c r="F752" s="210"/>
    </row>
    <row r="753" spans="1:6" ht="15.75" customHeight="1">
      <c r="A753" s="199"/>
      <c r="B753" s="211"/>
      <c r="C753" s="211"/>
      <c r="D753" s="199"/>
      <c r="E753" s="210"/>
      <c r="F753" s="210"/>
    </row>
    <row r="754" spans="1:6" ht="15.75" customHeight="1">
      <c r="A754" s="199"/>
      <c r="B754" s="211"/>
      <c r="C754" s="211"/>
      <c r="D754" s="199"/>
      <c r="E754" s="210"/>
      <c r="F754" s="210"/>
    </row>
    <row r="755" spans="1:6" ht="15.75" customHeight="1">
      <c r="A755" s="199"/>
      <c r="B755" s="211"/>
      <c r="C755" s="211"/>
      <c r="D755" s="199"/>
      <c r="E755" s="210"/>
      <c r="F755" s="210"/>
    </row>
    <row r="756" spans="1:6" ht="15.75" customHeight="1">
      <c r="A756" s="199"/>
      <c r="B756" s="211"/>
      <c r="C756" s="211"/>
      <c r="D756" s="199"/>
      <c r="E756" s="210"/>
      <c r="F756" s="210"/>
    </row>
    <row r="757" spans="1:6" ht="15.75" customHeight="1">
      <c r="A757" s="199"/>
      <c r="B757" s="211"/>
      <c r="C757" s="211"/>
      <c r="D757" s="199"/>
      <c r="E757" s="210"/>
      <c r="F757" s="210"/>
    </row>
    <row r="758" spans="1:6" ht="15.75" customHeight="1">
      <c r="A758" s="199"/>
      <c r="B758" s="211"/>
      <c r="C758" s="211"/>
      <c r="D758" s="199"/>
      <c r="E758" s="210"/>
      <c r="F758" s="210"/>
    </row>
    <row r="759" spans="1:6" ht="15.75" customHeight="1">
      <c r="A759" s="199"/>
      <c r="B759" s="211"/>
      <c r="C759" s="211"/>
      <c r="D759" s="199"/>
      <c r="E759" s="210"/>
      <c r="F759" s="210"/>
    </row>
    <row r="760" spans="1:6" ht="15.75" customHeight="1">
      <c r="A760" s="199"/>
      <c r="B760" s="211"/>
      <c r="C760" s="211"/>
      <c r="D760" s="199"/>
      <c r="E760" s="210"/>
      <c r="F760" s="210"/>
    </row>
    <row r="761" spans="1:6" ht="15.75" customHeight="1">
      <c r="A761" s="199"/>
      <c r="B761" s="211"/>
      <c r="C761" s="211"/>
      <c r="D761" s="199"/>
      <c r="E761" s="210"/>
      <c r="F761" s="210"/>
    </row>
    <row r="762" spans="1:6" ht="15.75" customHeight="1">
      <c r="A762" s="199"/>
      <c r="B762" s="211"/>
      <c r="C762" s="211"/>
      <c r="D762" s="199"/>
      <c r="E762" s="210"/>
      <c r="F762" s="210"/>
    </row>
    <row r="763" spans="1:6" ht="15.75" customHeight="1">
      <c r="A763" s="199"/>
      <c r="B763" s="211"/>
      <c r="C763" s="211"/>
      <c r="D763" s="199"/>
      <c r="E763" s="210"/>
      <c r="F763" s="210"/>
    </row>
    <row r="764" spans="1:6" ht="15.75" customHeight="1">
      <c r="A764" s="199"/>
      <c r="B764" s="211"/>
      <c r="C764" s="211"/>
      <c r="D764" s="199"/>
      <c r="E764" s="210"/>
      <c r="F764" s="210"/>
    </row>
    <row r="765" spans="1:6" ht="15.75" customHeight="1">
      <c r="A765" s="199"/>
      <c r="B765" s="211"/>
      <c r="C765" s="211"/>
      <c r="D765" s="199"/>
      <c r="E765" s="210"/>
      <c r="F765" s="210"/>
    </row>
    <row r="766" spans="1:6" ht="15.75" customHeight="1">
      <c r="A766" s="199"/>
      <c r="B766" s="211"/>
      <c r="C766" s="211"/>
      <c r="D766" s="199"/>
      <c r="E766" s="210"/>
      <c r="F766" s="210"/>
    </row>
    <row r="767" spans="1:6" ht="15.75" customHeight="1">
      <c r="A767" s="199"/>
      <c r="B767" s="211"/>
      <c r="C767" s="211"/>
      <c r="D767" s="199"/>
      <c r="E767" s="210"/>
      <c r="F767" s="210"/>
    </row>
    <row r="768" spans="1:6" ht="15.75" customHeight="1">
      <c r="A768" s="199"/>
      <c r="B768" s="211"/>
      <c r="C768" s="211"/>
      <c r="D768" s="199"/>
      <c r="E768" s="210"/>
      <c r="F768" s="210"/>
    </row>
    <row r="769" spans="1:6" ht="15.75" customHeight="1">
      <c r="A769" s="199"/>
      <c r="B769" s="211"/>
      <c r="C769" s="211"/>
      <c r="D769" s="199"/>
      <c r="E769" s="210"/>
      <c r="F769" s="210"/>
    </row>
    <row r="770" spans="1:6" ht="15.75" customHeight="1">
      <c r="A770" s="199"/>
      <c r="B770" s="211"/>
      <c r="C770" s="211"/>
      <c r="D770" s="199"/>
      <c r="E770" s="210"/>
      <c r="F770" s="210"/>
    </row>
    <row r="771" spans="1:6" ht="15.75" customHeight="1">
      <c r="A771" s="199"/>
      <c r="B771" s="211"/>
      <c r="C771" s="211"/>
      <c r="D771" s="199"/>
      <c r="E771" s="210"/>
      <c r="F771" s="210"/>
    </row>
    <row r="772" spans="1:6" ht="15.75" customHeight="1">
      <c r="A772" s="199"/>
      <c r="B772" s="211"/>
      <c r="C772" s="211"/>
      <c r="D772" s="199"/>
      <c r="E772" s="210"/>
      <c r="F772" s="210"/>
    </row>
    <row r="773" spans="1:6" ht="15.75" customHeight="1">
      <c r="A773" s="199"/>
      <c r="B773" s="211"/>
      <c r="C773" s="211"/>
      <c r="D773" s="199"/>
      <c r="E773" s="210"/>
      <c r="F773" s="210"/>
    </row>
    <row r="774" spans="1:6" ht="15.75" customHeight="1">
      <c r="A774" s="199"/>
      <c r="B774" s="211"/>
      <c r="C774" s="211"/>
      <c r="D774" s="199"/>
      <c r="E774" s="210"/>
      <c r="F774" s="210"/>
    </row>
    <row r="775" spans="1:6" ht="15.75" customHeight="1">
      <c r="A775" s="199"/>
      <c r="B775" s="211"/>
      <c r="C775" s="211"/>
      <c r="D775" s="199"/>
      <c r="E775" s="210"/>
      <c r="F775" s="210"/>
    </row>
    <row r="776" spans="1:6" ht="15.75" customHeight="1">
      <c r="A776" s="199"/>
      <c r="B776" s="211"/>
      <c r="C776" s="211"/>
      <c r="D776" s="199"/>
      <c r="E776" s="210"/>
      <c r="F776" s="210"/>
    </row>
    <row r="777" spans="1:6" ht="15.75" customHeight="1">
      <c r="A777" s="199"/>
      <c r="B777" s="211"/>
      <c r="C777" s="211"/>
      <c r="D777" s="199"/>
      <c r="E777" s="210"/>
      <c r="F777" s="210"/>
    </row>
    <row r="778" spans="1:6" ht="15.75" customHeight="1">
      <c r="A778" s="199"/>
      <c r="B778" s="211"/>
      <c r="C778" s="211"/>
      <c r="D778" s="199"/>
      <c r="E778" s="210"/>
      <c r="F778" s="210"/>
    </row>
    <row r="779" spans="1:6" ht="15.75" customHeight="1">
      <c r="A779" s="199"/>
      <c r="B779" s="211"/>
      <c r="C779" s="211"/>
      <c r="D779" s="199"/>
      <c r="E779" s="210"/>
      <c r="F779" s="210"/>
    </row>
    <row r="780" spans="1:6" ht="15.75" customHeight="1">
      <c r="A780" s="199"/>
      <c r="B780" s="211"/>
      <c r="C780" s="211"/>
      <c r="D780" s="199"/>
      <c r="E780" s="210"/>
      <c r="F780" s="210"/>
    </row>
    <row r="781" spans="1:6" ht="15.75" customHeight="1">
      <c r="A781" s="199"/>
      <c r="B781" s="211"/>
      <c r="C781" s="211"/>
      <c r="D781" s="199"/>
      <c r="E781" s="210"/>
      <c r="F781" s="210"/>
    </row>
    <row r="782" spans="1:6" ht="15.75" customHeight="1">
      <c r="A782" s="199"/>
      <c r="B782" s="211"/>
      <c r="C782" s="211"/>
      <c r="D782" s="199"/>
      <c r="E782" s="210"/>
      <c r="F782" s="210"/>
    </row>
    <row r="783" spans="1:6" ht="15.75" customHeight="1">
      <c r="A783" s="199"/>
      <c r="B783" s="211"/>
      <c r="C783" s="211"/>
      <c r="D783" s="199"/>
      <c r="E783" s="210"/>
      <c r="F783" s="210"/>
    </row>
    <row r="784" spans="1:6" ht="15.75" customHeight="1">
      <c r="A784" s="199"/>
      <c r="B784" s="211"/>
      <c r="C784" s="211"/>
      <c r="D784" s="199"/>
      <c r="E784" s="210"/>
      <c r="F784" s="210"/>
    </row>
    <row r="785" spans="1:6" ht="15.75" customHeight="1">
      <c r="A785" s="199"/>
      <c r="B785" s="211"/>
      <c r="C785" s="211"/>
      <c r="D785" s="199"/>
      <c r="E785" s="210"/>
      <c r="F785" s="210"/>
    </row>
    <row r="786" spans="1:6" ht="15.75" customHeight="1">
      <c r="A786" s="199"/>
      <c r="B786" s="211"/>
      <c r="C786" s="211"/>
      <c r="D786" s="199"/>
      <c r="E786" s="210"/>
      <c r="F786" s="210"/>
    </row>
    <row r="787" spans="1:6" ht="15.75" customHeight="1">
      <c r="A787" s="199"/>
      <c r="B787" s="211"/>
      <c r="C787" s="211"/>
      <c r="D787" s="199"/>
      <c r="E787" s="210"/>
      <c r="F787" s="210"/>
    </row>
    <row r="788" spans="1:6" ht="15.75" customHeight="1">
      <c r="A788" s="199"/>
      <c r="B788" s="211"/>
      <c r="C788" s="211"/>
      <c r="D788" s="199"/>
      <c r="E788" s="210"/>
      <c r="F788" s="210"/>
    </row>
    <row r="789" spans="1:6" ht="15.75" customHeight="1">
      <c r="A789" s="199"/>
      <c r="B789" s="211"/>
      <c r="C789" s="211"/>
      <c r="D789" s="199"/>
      <c r="E789" s="210"/>
      <c r="F789" s="210"/>
    </row>
    <row r="790" spans="1:6" ht="15.75" customHeight="1">
      <c r="A790" s="199"/>
      <c r="B790" s="211"/>
      <c r="C790" s="211"/>
      <c r="D790" s="199"/>
      <c r="E790" s="210"/>
      <c r="F790" s="210"/>
    </row>
    <row r="791" spans="1:6" ht="15.75" customHeight="1">
      <c r="A791" s="199"/>
      <c r="B791" s="211"/>
      <c r="C791" s="211"/>
      <c r="D791" s="199"/>
      <c r="E791" s="210"/>
      <c r="F791" s="210"/>
    </row>
    <row r="792" spans="1:6" ht="15.75" customHeight="1">
      <c r="A792" s="199"/>
      <c r="B792" s="211"/>
      <c r="C792" s="211"/>
      <c r="D792" s="199"/>
      <c r="E792" s="210"/>
      <c r="F792" s="210"/>
    </row>
    <row r="793" spans="1:6" ht="15.75" customHeight="1">
      <c r="A793" s="199"/>
      <c r="B793" s="211"/>
      <c r="C793" s="211"/>
      <c r="D793" s="199"/>
      <c r="E793" s="210"/>
      <c r="F793" s="210"/>
    </row>
    <row r="794" spans="1:6" ht="15.75" customHeight="1">
      <c r="A794" s="199"/>
      <c r="B794" s="211"/>
      <c r="C794" s="211"/>
      <c r="D794" s="199"/>
      <c r="E794" s="210"/>
      <c r="F794" s="210"/>
    </row>
    <row r="795" spans="1:6" ht="15.75" customHeight="1">
      <c r="A795" s="199"/>
      <c r="B795" s="211"/>
      <c r="C795" s="211"/>
      <c r="D795" s="199"/>
      <c r="E795" s="210"/>
      <c r="F795" s="210"/>
    </row>
    <row r="796" spans="1:6" ht="15.75" customHeight="1">
      <c r="A796" s="199"/>
      <c r="B796" s="211"/>
      <c r="C796" s="211"/>
      <c r="D796" s="199"/>
      <c r="E796" s="210"/>
      <c r="F796" s="210"/>
    </row>
    <row r="797" spans="1:6" ht="15.75" customHeight="1">
      <c r="A797" s="199"/>
      <c r="B797" s="211"/>
      <c r="C797" s="211"/>
      <c r="D797" s="199"/>
      <c r="E797" s="210"/>
      <c r="F797" s="210"/>
    </row>
    <row r="798" spans="1:6" ht="15.75" customHeight="1">
      <c r="A798" s="199"/>
      <c r="B798" s="211"/>
      <c r="C798" s="211"/>
      <c r="D798" s="199"/>
      <c r="E798" s="210"/>
      <c r="F798" s="210"/>
    </row>
    <row r="799" spans="1:6" ht="15.75" customHeight="1">
      <c r="A799" s="199"/>
      <c r="B799" s="211"/>
      <c r="C799" s="211"/>
      <c r="D799" s="199"/>
      <c r="E799" s="210"/>
      <c r="F799" s="210"/>
    </row>
    <row r="800" spans="1:6" ht="15.75" customHeight="1">
      <c r="A800" s="199"/>
      <c r="B800" s="211"/>
      <c r="C800" s="211"/>
      <c r="D800" s="199"/>
      <c r="E800" s="210"/>
      <c r="F800" s="210"/>
    </row>
    <row r="801" spans="1:6" ht="15.75" customHeight="1">
      <c r="A801" s="199"/>
      <c r="B801" s="211"/>
      <c r="C801" s="211"/>
      <c r="D801" s="199"/>
      <c r="E801" s="210"/>
      <c r="F801" s="210"/>
    </row>
    <row r="802" spans="1:6" ht="15.75" customHeight="1">
      <c r="A802" s="199"/>
      <c r="B802" s="211"/>
      <c r="C802" s="211"/>
      <c r="D802" s="199"/>
      <c r="E802" s="210"/>
      <c r="F802" s="210"/>
    </row>
    <row r="803" spans="1:6" ht="15.75" customHeight="1">
      <c r="A803" s="199"/>
      <c r="B803" s="211"/>
      <c r="C803" s="211"/>
      <c r="D803" s="199"/>
      <c r="E803" s="210"/>
      <c r="F803" s="210"/>
    </row>
    <row r="804" spans="1:6" ht="15.75" customHeight="1">
      <c r="A804" s="199"/>
      <c r="B804" s="211"/>
      <c r="C804" s="211"/>
      <c r="D804" s="199"/>
      <c r="E804" s="210"/>
      <c r="F804" s="210"/>
    </row>
    <row r="805" spans="1:6" ht="15.75" customHeight="1">
      <c r="A805" s="199"/>
      <c r="B805" s="211"/>
      <c r="C805" s="211"/>
      <c r="D805" s="199"/>
      <c r="E805" s="210"/>
      <c r="F805" s="210"/>
    </row>
    <row r="806" spans="1:6" ht="15.75" customHeight="1">
      <c r="A806" s="199"/>
      <c r="B806" s="211"/>
      <c r="C806" s="211"/>
      <c r="D806" s="199"/>
      <c r="E806" s="210"/>
      <c r="F806" s="210"/>
    </row>
    <row r="807" spans="1:6" ht="15.75" customHeight="1">
      <c r="A807" s="199"/>
      <c r="B807" s="211"/>
      <c r="C807" s="211"/>
      <c r="D807" s="199"/>
      <c r="E807" s="210"/>
      <c r="F807" s="210"/>
    </row>
    <row r="808" spans="1:6" ht="15.75" customHeight="1">
      <c r="A808" s="199"/>
      <c r="B808" s="211"/>
      <c r="C808" s="211"/>
      <c r="D808" s="199"/>
      <c r="E808" s="210"/>
      <c r="F808" s="210"/>
    </row>
    <row r="809" spans="1:6" ht="15.75" customHeight="1">
      <c r="A809" s="199"/>
      <c r="B809" s="211"/>
      <c r="C809" s="211"/>
      <c r="D809" s="199"/>
      <c r="E809" s="210"/>
      <c r="F809" s="210"/>
    </row>
    <row r="810" spans="1:6" ht="15.75" customHeight="1">
      <c r="A810" s="199"/>
      <c r="B810" s="211"/>
      <c r="C810" s="211"/>
      <c r="D810" s="199"/>
      <c r="E810" s="210"/>
      <c r="F810" s="210"/>
    </row>
    <row r="811" spans="1:6" ht="15.75" customHeight="1">
      <c r="A811" s="199"/>
      <c r="B811" s="211"/>
      <c r="C811" s="211"/>
      <c r="D811" s="199"/>
      <c r="E811" s="210"/>
      <c r="F811" s="210"/>
    </row>
    <row r="812" spans="1:6" ht="15.75" customHeight="1">
      <c r="A812" s="199"/>
      <c r="B812" s="211"/>
      <c r="C812" s="211"/>
      <c r="D812" s="199"/>
      <c r="E812" s="210"/>
      <c r="F812" s="210"/>
    </row>
    <row r="813" spans="1:6" ht="15.75" customHeight="1">
      <c r="A813" s="199"/>
      <c r="B813" s="211"/>
      <c r="C813" s="211"/>
      <c r="D813" s="199"/>
      <c r="E813" s="210"/>
      <c r="F813" s="210"/>
    </row>
    <row r="814" spans="1:6" ht="15.75" customHeight="1">
      <c r="A814" s="199"/>
      <c r="B814" s="211"/>
      <c r="C814" s="211"/>
      <c r="D814" s="199"/>
      <c r="E814" s="210"/>
      <c r="F814" s="210"/>
    </row>
    <row r="815" spans="1:6" ht="15.75" customHeight="1">
      <c r="A815" s="199"/>
      <c r="B815" s="211"/>
      <c r="C815" s="211"/>
      <c r="D815" s="199"/>
      <c r="E815" s="210"/>
      <c r="F815" s="210"/>
    </row>
    <row r="816" spans="1:6" ht="15.75" customHeight="1">
      <c r="A816" s="199"/>
      <c r="B816" s="211"/>
      <c r="C816" s="211"/>
      <c r="D816" s="199"/>
      <c r="E816" s="210"/>
      <c r="F816" s="210"/>
    </row>
    <row r="817" spans="1:6" ht="15.75" customHeight="1">
      <c r="A817" s="199"/>
      <c r="B817" s="211"/>
      <c r="C817" s="211"/>
      <c r="D817" s="199"/>
      <c r="E817" s="210"/>
      <c r="F817" s="210"/>
    </row>
    <row r="818" spans="1:6" ht="15.75" customHeight="1">
      <c r="A818" s="199"/>
      <c r="B818" s="211"/>
      <c r="C818" s="211"/>
      <c r="D818" s="199"/>
      <c r="E818" s="210"/>
      <c r="F818" s="210"/>
    </row>
    <row r="819" spans="1:6" ht="15.75" customHeight="1">
      <c r="A819" s="199"/>
      <c r="B819" s="211"/>
      <c r="C819" s="211"/>
      <c r="D819" s="199"/>
      <c r="E819" s="210"/>
      <c r="F819" s="210"/>
    </row>
    <row r="820" spans="1:6" ht="15.75" customHeight="1">
      <c r="A820" s="199"/>
      <c r="B820" s="211"/>
      <c r="C820" s="211"/>
      <c r="D820" s="199"/>
      <c r="E820" s="210"/>
      <c r="F820" s="210"/>
    </row>
    <row r="821" spans="1:6" ht="15.75" customHeight="1">
      <c r="A821" s="199"/>
      <c r="B821" s="211"/>
      <c r="C821" s="211"/>
      <c r="D821" s="199"/>
      <c r="E821" s="210"/>
      <c r="F821" s="210"/>
    </row>
    <row r="822" spans="1:6" ht="15.75" customHeight="1">
      <c r="A822" s="199"/>
      <c r="B822" s="211"/>
      <c r="C822" s="211"/>
      <c r="D822" s="199"/>
      <c r="E822" s="210"/>
      <c r="F822" s="210"/>
    </row>
    <row r="823" spans="1:6" ht="15.75" customHeight="1">
      <c r="A823" s="199"/>
      <c r="B823" s="211"/>
      <c r="C823" s="211"/>
      <c r="D823" s="199"/>
      <c r="E823" s="210"/>
      <c r="F823" s="210"/>
    </row>
    <row r="824" spans="1:6" ht="15.75" customHeight="1">
      <c r="A824" s="199"/>
      <c r="B824" s="211"/>
      <c r="C824" s="211"/>
      <c r="D824" s="199"/>
      <c r="E824" s="210"/>
      <c r="F824" s="210"/>
    </row>
    <row r="825" spans="1:6" ht="15.75" customHeight="1">
      <c r="A825" s="199"/>
      <c r="B825" s="211"/>
      <c r="C825" s="211"/>
      <c r="D825" s="199"/>
      <c r="E825" s="210"/>
      <c r="F825" s="210"/>
    </row>
    <row r="826" spans="1:6" ht="15.75" customHeight="1">
      <c r="A826" s="199"/>
      <c r="B826" s="211"/>
      <c r="C826" s="211"/>
      <c r="D826" s="199"/>
      <c r="E826" s="210"/>
      <c r="F826" s="210"/>
    </row>
    <row r="827" spans="1:6" ht="15.75" customHeight="1">
      <c r="A827" s="199"/>
      <c r="B827" s="211"/>
      <c r="C827" s="211"/>
      <c r="D827" s="199"/>
      <c r="E827" s="210"/>
      <c r="F827" s="210"/>
    </row>
    <row r="828" spans="1:6" ht="15.75" customHeight="1">
      <c r="A828" s="199"/>
      <c r="B828" s="211"/>
      <c r="C828" s="211"/>
      <c r="D828" s="199"/>
      <c r="E828" s="210"/>
      <c r="F828" s="210"/>
    </row>
    <row r="829" spans="1:6" ht="15.75" customHeight="1">
      <c r="A829" s="199"/>
      <c r="B829" s="211"/>
      <c r="C829" s="211"/>
      <c r="D829" s="199"/>
      <c r="E829" s="210"/>
      <c r="F829" s="210"/>
    </row>
    <row r="830" spans="1:6" ht="15.75" customHeight="1">
      <c r="A830" s="199"/>
      <c r="B830" s="211"/>
      <c r="C830" s="211"/>
      <c r="D830" s="199"/>
      <c r="E830" s="210"/>
      <c r="F830" s="210"/>
    </row>
    <row r="831" spans="1:6" ht="15.75" customHeight="1">
      <c r="A831" s="199"/>
      <c r="B831" s="211"/>
      <c r="C831" s="211"/>
      <c r="D831" s="199"/>
      <c r="E831" s="210"/>
      <c r="F831" s="210"/>
    </row>
    <row r="832" spans="1:6" ht="15.75" customHeight="1">
      <c r="A832" s="199"/>
      <c r="B832" s="211"/>
      <c r="C832" s="211"/>
      <c r="D832" s="199"/>
      <c r="E832" s="210"/>
      <c r="F832" s="210"/>
    </row>
    <row r="833" spans="1:6" ht="15.75" customHeight="1">
      <c r="A833" s="199"/>
      <c r="B833" s="211"/>
      <c r="C833" s="211"/>
      <c r="D833" s="199"/>
      <c r="E833" s="210"/>
      <c r="F833" s="210"/>
    </row>
    <row r="834" spans="1:6" ht="15.75" customHeight="1">
      <c r="A834" s="199"/>
      <c r="B834" s="211"/>
      <c r="C834" s="211"/>
      <c r="D834" s="199"/>
      <c r="E834" s="210"/>
      <c r="F834" s="210"/>
    </row>
    <row r="835" spans="1:6" ht="15.75" customHeight="1">
      <c r="A835" s="199"/>
      <c r="B835" s="211"/>
      <c r="C835" s="211"/>
      <c r="D835" s="199"/>
      <c r="E835" s="210"/>
      <c r="F835" s="210"/>
    </row>
    <row r="836" spans="1:6" ht="15.75" customHeight="1">
      <c r="A836" s="199"/>
      <c r="B836" s="211"/>
      <c r="C836" s="211"/>
      <c r="D836" s="199"/>
      <c r="E836" s="210"/>
      <c r="F836" s="210"/>
    </row>
    <row r="837" spans="1:6" ht="15.75" customHeight="1">
      <c r="A837" s="199"/>
      <c r="B837" s="211"/>
      <c r="C837" s="211"/>
      <c r="D837" s="199"/>
      <c r="E837" s="210"/>
      <c r="F837" s="210"/>
    </row>
    <row r="838" spans="1:6" ht="15.75" customHeight="1">
      <c r="A838" s="199"/>
      <c r="B838" s="211"/>
      <c r="C838" s="211"/>
      <c r="D838" s="199"/>
      <c r="E838" s="210"/>
      <c r="F838" s="210"/>
    </row>
    <row r="839" spans="1:6" ht="15.75" customHeight="1">
      <c r="A839" s="199"/>
      <c r="B839" s="211"/>
      <c r="C839" s="211"/>
      <c r="D839" s="199"/>
      <c r="E839" s="210"/>
      <c r="F839" s="210"/>
    </row>
    <row r="840" spans="1:6" ht="15.75" customHeight="1">
      <c r="A840" s="199"/>
      <c r="B840" s="211"/>
      <c r="C840" s="211"/>
      <c r="D840" s="199"/>
      <c r="E840" s="210"/>
      <c r="F840" s="210"/>
    </row>
    <row r="841" spans="1:6" ht="15.75" customHeight="1">
      <c r="A841" s="199"/>
      <c r="B841" s="211"/>
      <c r="C841" s="211"/>
      <c r="D841" s="199"/>
      <c r="E841" s="210"/>
      <c r="F841" s="210"/>
    </row>
    <row r="842" spans="1:6" ht="15.75" customHeight="1">
      <c r="A842" s="199"/>
      <c r="B842" s="211"/>
      <c r="C842" s="211"/>
      <c r="D842" s="199"/>
      <c r="E842" s="210"/>
      <c r="F842" s="210"/>
    </row>
    <row r="843" spans="1:6" ht="15.75" customHeight="1">
      <c r="A843" s="199"/>
      <c r="B843" s="211"/>
      <c r="C843" s="211"/>
      <c r="D843" s="199"/>
      <c r="E843" s="210"/>
      <c r="F843" s="210"/>
    </row>
    <row r="844" spans="1:6" ht="15.75" customHeight="1">
      <c r="A844" s="199"/>
      <c r="B844" s="211"/>
      <c r="C844" s="211"/>
      <c r="D844" s="199"/>
      <c r="E844" s="210"/>
      <c r="F844" s="210"/>
    </row>
    <row r="845" spans="1:6" ht="15.75" customHeight="1">
      <c r="A845" s="199"/>
      <c r="B845" s="211"/>
      <c r="C845" s="211"/>
      <c r="D845" s="199"/>
      <c r="E845" s="210"/>
      <c r="F845" s="210"/>
    </row>
    <row r="846" spans="1:6" ht="15.75" customHeight="1">
      <c r="A846" s="199"/>
      <c r="B846" s="211"/>
      <c r="C846" s="211"/>
      <c r="D846" s="199"/>
      <c r="E846" s="210"/>
      <c r="F846" s="210"/>
    </row>
    <row r="847" spans="1:6" ht="15.75" customHeight="1">
      <c r="A847" s="199"/>
      <c r="B847" s="211"/>
      <c r="C847" s="211"/>
      <c r="D847" s="199"/>
      <c r="E847" s="210"/>
      <c r="F847" s="210"/>
    </row>
    <row r="848" spans="1:6" ht="15.75" customHeight="1">
      <c r="A848" s="199"/>
      <c r="B848" s="211"/>
      <c r="C848" s="211"/>
      <c r="D848" s="199"/>
      <c r="E848" s="210"/>
      <c r="F848" s="210"/>
    </row>
    <row r="849" spans="1:6" ht="15.75" customHeight="1">
      <c r="A849" s="199"/>
      <c r="B849" s="211"/>
      <c r="C849" s="211"/>
      <c r="D849" s="199"/>
      <c r="E849" s="210"/>
      <c r="F849" s="210"/>
    </row>
    <row r="850" spans="1:6" ht="15.75" customHeight="1">
      <c r="A850" s="199"/>
      <c r="B850" s="211"/>
      <c r="C850" s="211"/>
      <c r="D850" s="199"/>
      <c r="E850" s="210"/>
      <c r="F850" s="210"/>
    </row>
    <row r="851" spans="1:6" ht="15.75" customHeight="1">
      <c r="A851" s="199"/>
      <c r="B851" s="211"/>
      <c r="C851" s="211"/>
      <c r="D851" s="199"/>
      <c r="E851" s="210"/>
      <c r="F851" s="210"/>
    </row>
    <row r="852" spans="1:6" ht="15.75" customHeight="1">
      <c r="A852" s="199"/>
      <c r="B852" s="211"/>
      <c r="C852" s="211"/>
      <c r="D852" s="199"/>
      <c r="E852" s="210"/>
      <c r="F852" s="210"/>
    </row>
    <row r="853" spans="1:6" ht="15.75" customHeight="1">
      <c r="A853" s="199"/>
      <c r="B853" s="211"/>
      <c r="C853" s="211"/>
      <c r="D853" s="199"/>
      <c r="E853" s="210"/>
      <c r="F853" s="210"/>
    </row>
    <row r="854" spans="1:6" ht="15.75" customHeight="1">
      <c r="A854" s="199"/>
      <c r="B854" s="211"/>
      <c r="C854" s="211"/>
      <c r="D854" s="199"/>
      <c r="E854" s="210"/>
      <c r="F854" s="210"/>
    </row>
    <row r="855" spans="1:6" ht="15.75" customHeight="1">
      <c r="A855" s="199"/>
      <c r="B855" s="211"/>
      <c r="C855" s="211"/>
      <c r="D855" s="199"/>
      <c r="E855" s="210"/>
      <c r="F855" s="210"/>
    </row>
    <row r="856" spans="1:6" ht="15.75" customHeight="1">
      <c r="A856" s="199"/>
      <c r="B856" s="211"/>
      <c r="C856" s="211"/>
      <c r="D856" s="199"/>
      <c r="E856" s="210"/>
      <c r="F856" s="210"/>
    </row>
    <row r="857" spans="1:6" ht="15.75" customHeight="1">
      <c r="A857" s="199"/>
      <c r="B857" s="211"/>
      <c r="C857" s="211"/>
      <c r="D857" s="199"/>
      <c r="E857" s="210"/>
      <c r="F857" s="210"/>
    </row>
    <row r="858" spans="1:6" ht="15.75" customHeight="1">
      <c r="A858" s="199"/>
      <c r="B858" s="211"/>
      <c r="C858" s="211"/>
      <c r="D858" s="199"/>
      <c r="E858" s="210"/>
      <c r="F858" s="210"/>
    </row>
    <row r="859" spans="1:6" ht="15.75" customHeight="1">
      <c r="A859" s="199"/>
      <c r="B859" s="211"/>
      <c r="C859" s="211"/>
      <c r="D859" s="199"/>
      <c r="E859" s="210"/>
      <c r="F859" s="210"/>
    </row>
    <row r="860" spans="1:6" ht="15.75" customHeight="1">
      <c r="A860" s="199"/>
      <c r="B860" s="211"/>
      <c r="C860" s="211"/>
      <c r="D860" s="199"/>
      <c r="E860" s="210"/>
      <c r="F860" s="210"/>
    </row>
    <row r="861" spans="1:6" ht="15.75" customHeight="1">
      <c r="A861" s="199"/>
      <c r="B861" s="211"/>
      <c r="C861" s="211"/>
      <c r="D861" s="199"/>
      <c r="E861" s="210"/>
      <c r="F861" s="210"/>
    </row>
    <row r="862" spans="1:6" ht="15.75" customHeight="1">
      <c r="A862" s="199"/>
      <c r="B862" s="211"/>
      <c r="C862" s="211"/>
      <c r="D862" s="199"/>
      <c r="E862" s="210"/>
      <c r="F862" s="210"/>
    </row>
    <row r="863" spans="1:6" ht="15.75" customHeight="1">
      <c r="A863" s="199"/>
      <c r="B863" s="211"/>
      <c r="C863" s="211"/>
      <c r="D863" s="199"/>
      <c r="E863" s="210"/>
      <c r="F863" s="210"/>
    </row>
    <row r="864" spans="1:6" ht="15.75" customHeight="1">
      <c r="A864" s="199"/>
      <c r="B864" s="211"/>
      <c r="C864" s="211"/>
      <c r="D864" s="199"/>
      <c r="E864" s="210"/>
      <c r="F864" s="210"/>
    </row>
    <row r="865" spans="1:6" ht="15.75" customHeight="1">
      <c r="A865" s="199"/>
      <c r="B865" s="211"/>
      <c r="C865" s="211"/>
      <c r="D865" s="199"/>
      <c r="E865" s="210"/>
      <c r="F865" s="210"/>
    </row>
    <row r="866" spans="1:6" ht="15.75" customHeight="1">
      <c r="A866" s="199"/>
      <c r="B866" s="211"/>
      <c r="C866" s="211"/>
      <c r="D866" s="199"/>
      <c r="E866" s="210"/>
      <c r="F866" s="210"/>
    </row>
    <row r="867" spans="1:6" ht="15.75" customHeight="1">
      <c r="A867" s="199"/>
      <c r="B867" s="211"/>
      <c r="C867" s="211"/>
      <c r="D867" s="199"/>
      <c r="E867" s="210"/>
      <c r="F867" s="210"/>
    </row>
    <row r="868" spans="1:6" ht="15.75" customHeight="1">
      <c r="A868" s="199"/>
      <c r="B868" s="211"/>
      <c r="C868" s="211"/>
      <c r="D868" s="199"/>
      <c r="E868" s="210"/>
      <c r="F868" s="210"/>
    </row>
    <row r="869" spans="1:6" ht="15.75" customHeight="1">
      <c r="A869" s="199"/>
      <c r="B869" s="211"/>
      <c r="C869" s="211"/>
      <c r="D869" s="199"/>
      <c r="E869" s="210"/>
      <c r="F869" s="210"/>
    </row>
    <row r="870" spans="1:6" ht="15.75" customHeight="1">
      <c r="A870" s="199"/>
      <c r="B870" s="211"/>
      <c r="C870" s="211"/>
      <c r="D870" s="199"/>
      <c r="E870" s="210"/>
      <c r="F870" s="210"/>
    </row>
    <row r="871" spans="1:6" ht="15.75" customHeight="1">
      <c r="A871" s="199"/>
      <c r="B871" s="211"/>
      <c r="C871" s="211"/>
      <c r="D871" s="199"/>
      <c r="E871" s="210"/>
      <c r="F871" s="210"/>
    </row>
    <row r="872" spans="1:6" ht="15.75" customHeight="1">
      <c r="A872" s="199"/>
      <c r="B872" s="211"/>
      <c r="C872" s="211"/>
      <c r="D872" s="199"/>
      <c r="E872" s="210"/>
      <c r="F872" s="210"/>
    </row>
    <row r="873" spans="1:6" ht="15.75" customHeight="1">
      <c r="A873" s="199"/>
      <c r="B873" s="211"/>
      <c r="C873" s="211"/>
      <c r="D873" s="199"/>
      <c r="E873" s="210"/>
      <c r="F873" s="210"/>
    </row>
    <row r="874" spans="1:6" ht="15.75" customHeight="1">
      <c r="A874" s="199"/>
      <c r="B874" s="211"/>
      <c r="C874" s="211"/>
      <c r="D874" s="199"/>
      <c r="E874" s="210"/>
      <c r="F874" s="210"/>
    </row>
    <row r="875" spans="1:6" ht="15.75" customHeight="1">
      <c r="A875" s="199"/>
      <c r="B875" s="211"/>
      <c r="C875" s="211"/>
      <c r="D875" s="199"/>
      <c r="E875" s="210"/>
      <c r="F875" s="210"/>
    </row>
    <row r="876" spans="1:6" ht="15.75" customHeight="1">
      <c r="A876" s="199"/>
      <c r="B876" s="211"/>
      <c r="C876" s="211"/>
      <c r="D876" s="199"/>
      <c r="E876" s="210"/>
      <c r="F876" s="210"/>
    </row>
    <row r="877" spans="1:6" ht="15.75" customHeight="1">
      <c r="A877" s="199"/>
      <c r="B877" s="211"/>
      <c r="C877" s="211"/>
      <c r="D877" s="199"/>
      <c r="E877" s="210"/>
      <c r="F877" s="210"/>
    </row>
    <row r="878" spans="1:6" ht="15.75" customHeight="1">
      <c r="A878" s="199"/>
      <c r="B878" s="211"/>
      <c r="C878" s="211"/>
      <c r="D878" s="199"/>
      <c r="E878" s="210"/>
      <c r="F878" s="210"/>
    </row>
    <row r="879" spans="1:6" ht="15.75" customHeight="1">
      <c r="A879" s="199"/>
      <c r="B879" s="211"/>
      <c r="C879" s="211"/>
      <c r="D879" s="199"/>
      <c r="E879" s="210"/>
      <c r="F879" s="210"/>
    </row>
    <row r="880" spans="1:6" ht="15.75" customHeight="1">
      <c r="A880" s="199"/>
      <c r="B880" s="211"/>
      <c r="C880" s="211"/>
      <c r="D880" s="199"/>
      <c r="E880" s="210"/>
      <c r="F880" s="210"/>
    </row>
    <row r="881" spans="1:6" ht="15.75" customHeight="1">
      <c r="A881" s="199"/>
      <c r="B881" s="211"/>
      <c r="C881" s="211"/>
      <c r="D881" s="199"/>
      <c r="E881" s="210"/>
      <c r="F881" s="210"/>
    </row>
    <row r="882" spans="1:6" ht="15.75" customHeight="1">
      <c r="A882" s="199"/>
      <c r="B882" s="211"/>
      <c r="C882" s="211"/>
      <c r="D882" s="199"/>
      <c r="E882" s="210"/>
      <c r="F882" s="210"/>
    </row>
    <row r="883" spans="1:6" ht="15.75" customHeight="1">
      <c r="A883" s="199"/>
      <c r="B883" s="211"/>
      <c r="C883" s="211"/>
      <c r="D883" s="199"/>
      <c r="E883" s="210"/>
      <c r="F883" s="210"/>
    </row>
    <row r="884" spans="1:6" ht="15.75" customHeight="1">
      <c r="A884" s="199"/>
      <c r="B884" s="211"/>
      <c r="C884" s="211"/>
      <c r="D884" s="199"/>
      <c r="E884" s="210"/>
      <c r="F884" s="210"/>
    </row>
    <row r="885" spans="1:6" ht="15.75" customHeight="1">
      <c r="A885" s="199"/>
      <c r="B885" s="211"/>
      <c r="C885" s="211"/>
      <c r="D885" s="199"/>
      <c r="E885" s="210"/>
      <c r="F885" s="210"/>
    </row>
    <row r="886" spans="1:6" ht="15.75" customHeight="1">
      <c r="A886" s="199"/>
      <c r="B886" s="211"/>
      <c r="C886" s="211"/>
      <c r="D886" s="199"/>
      <c r="E886" s="210"/>
      <c r="F886" s="210"/>
    </row>
    <row r="887" spans="1:6" ht="15.75" customHeight="1">
      <c r="A887" s="199"/>
      <c r="B887" s="211"/>
      <c r="C887" s="211"/>
      <c r="D887" s="199"/>
      <c r="E887" s="210"/>
      <c r="F887" s="210"/>
    </row>
    <row r="888" spans="1:6" ht="15.75" customHeight="1">
      <c r="A888" s="199"/>
      <c r="B888" s="211"/>
      <c r="C888" s="211"/>
      <c r="D888" s="199"/>
      <c r="E888" s="210"/>
      <c r="F888" s="210"/>
    </row>
    <row r="889" spans="1:6" ht="15.75" customHeight="1">
      <c r="A889" s="199"/>
      <c r="B889" s="211"/>
      <c r="C889" s="211"/>
      <c r="D889" s="199"/>
      <c r="E889" s="210"/>
      <c r="F889" s="210"/>
    </row>
    <row r="890" spans="1:6" ht="15.75" customHeight="1">
      <c r="A890" s="199"/>
      <c r="B890" s="211"/>
      <c r="C890" s="211"/>
      <c r="D890" s="199"/>
      <c r="E890" s="210"/>
      <c r="F890" s="210"/>
    </row>
    <row r="891" spans="1:6" ht="15.75" customHeight="1">
      <c r="A891" s="199"/>
      <c r="B891" s="211"/>
      <c r="C891" s="211"/>
      <c r="D891" s="199"/>
      <c r="E891" s="210"/>
      <c r="F891" s="210"/>
    </row>
    <row r="892" spans="1:6" ht="15.75" customHeight="1">
      <c r="A892" s="199"/>
      <c r="B892" s="211"/>
      <c r="C892" s="211"/>
      <c r="D892" s="199"/>
      <c r="E892" s="210"/>
      <c r="F892" s="210"/>
    </row>
    <row r="893" spans="1:6" ht="15.75" customHeight="1">
      <c r="A893" s="199"/>
      <c r="B893" s="211"/>
      <c r="C893" s="211"/>
      <c r="D893" s="199"/>
      <c r="E893" s="210"/>
      <c r="F893" s="210"/>
    </row>
    <row r="894" spans="1:6" ht="15.75" customHeight="1">
      <c r="A894" s="199"/>
      <c r="B894" s="211"/>
      <c r="C894" s="211"/>
      <c r="D894" s="199"/>
      <c r="E894" s="210"/>
      <c r="F894" s="210"/>
    </row>
    <row r="895" spans="1:6" ht="15.75" customHeight="1">
      <c r="A895" s="199"/>
      <c r="B895" s="211"/>
      <c r="C895" s="211"/>
      <c r="D895" s="199"/>
      <c r="E895" s="210"/>
      <c r="F895" s="210"/>
    </row>
    <row r="896" spans="1:6" ht="15.75" customHeight="1">
      <c r="A896" s="199"/>
      <c r="B896" s="211"/>
      <c r="C896" s="211"/>
      <c r="D896" s="199"/>
      <c r="E896" s="210"/>
      <c r="F896" s="210"/>
    </row>
    <row r="897" spans="1:6" ht="15.75" customHeight="1">
      <c r="A897" s="199"/>
      <c r="B897" s="211"/>
      <c r="C897" s="211"/>
      <c r="D897" s="199"/>
      <c r="E897" s="210"/>
      <c r="F897" s="210"/>
    </row>
    <row r="898" spans="1:6" ht="15.75" customHeight="1">
      <c r="A898" s="199"/>
      <c r="B898" s="211"/>
      <c r="C898" s="211"/>
      <c r="D898" s="199"/>
      <c r="E898" s="210"/>
      <c r="F898" s="210"/>
    </row>
    <row r="899" spans="1:6" ht="15.75" customHeight="1">
      <c r="A899" s="199"/>
      <c r="B899" s="211"/>
      <c r="C899" s="211"/>
      <c r="D899" s="199"/>
      <c r="E899" s="210"/>
      <c r="F899" s="210"/>
    </row>
    <row r="900" spans="1:6" ht="15.75" customHeight="1">
      <c r="A900" s="199"/>
      <c r="B900" s="211"/>
      <c r="C900" s="211"/>
      <c r="D900" s="199"/>
      <c r="E900" s="210"/>
      <c r="F900" s="210"/>
    </row>
    <row r="901" spans="1:6" ht="15.75" customHeight="1">
      <c r="A901" s="199"/>
      <c r="B901" s="211"/>
      <c r="C901" s="211"/>
      <c r="D901" s="199"/>
      <c r="E901" s="210"/>
      <c r="F901" s="210"/>
    </row>
    <row r="902" spans="1:6" ht="15.75" customHeight="1">
      <c r="A902" s="199"/>
      <c r="B902" s="211"/>
      <c r="C902" s="211"/>
      <c r="D902" s="199"/>
      <c r="E902" s="210"/>
      <c r="F902" s="210"/>
    </row>
    <row r="903" spans="1:6" ht="15.75" customHeight="1">
      <c r="A903" s="199"/>
      <c r="B903" s="211"/>
      <c r="C903" s="211"/>
      <c r="D903" s="199"/>
      <c r="E903" s="210"/>
      <c r="F903" s="210"/>
    </row>
    <row r="904" spans="1:6" ht="15.75" customHeight="1">
      <c r="A904" s="199"/>
      <c r="B904" s="211"/>
      <c r="C904" s="211"/>
      <c r="D904" s="199"/>
      <c r="E904" s="210"/>
      <c r="F904" s="210"/>
    </row>
    <row r="905" spans="1:6" ht="15.75" customHeight="1">
      <c r="A905" s="199"/>
      <c r="B905" s="211"/>
      <c r="C905" s="211"/>
      <c r="D905" s="199"/>
      <c r="E905" s="210"/>
      <c r="F905" s="210"/>
    </row>
    <row r="906" spans="1:6" ht="15.75" customHeight="1">
      <c r="A906" s="199"/>
      <c r="B906" s="211"/>
      <c r="C906" s="211"/>
      <c r="D906" s="199"/>
      <c r="E906" s="210"/>
      <c r="F906" s="210"/>
    </row>
    <row r="907" spans="1:6" ht="15.75" customHeight="1">
      <c r="A907" s="199"/>
      <c r="B907" s="211"/>
      <c r="C907" s="211"/>
      <c r="D907" s="199"/>
      <c r="E907" s="210"/>
      <c r="F907" s="210"/>
    </row>
    <row r="908" spans="1:6" ht="15.75" customHeight="1">
      <c r="A908" s="199"/>
      <c r="B908" s="211"/>
      <c r="C908" s="211"/>
      <c r="D908" s="199"/>
      <c r="E908" s="210"/>
      <c r="F908" s="210"/>
    </row>
    <row r="909" spans="1:6" ht="15.75" customHeight="1">
      <c r="A909" s="199"/>
      <c r="B909" s="211"/>
      <c r="C909" s="211"/>
      <c r="D909" s="199"/>
      <c r="E909" s="210"/>
      <c r="F909" s="210"/>
    </row>
    <row r="910" spans="1:6" ht="15.75" customHeight="1">
      <c r="A910" s="199"/>
      <c r="B910" s="211"/>
      <c r="C910" s="211"/>
      <c r="D910" s="199"/>
      <c r="E910" s="210"/>
      <c r="F910" s="210"/>
    </row>
    <row r="911" spans="1:6" ht="15.75" customHeight="1">
      <c r="A911" s="199"/>
      <c r="B911" s="211"/>
      <c r="C911" s="211"/>
      <c r="D911" s="199"/>
      <c r="E911" s="210"/>
      <c r="F911" s="210"/>
    </row>
    <row r="912" spans="1:6" ht="15.75" customHeight="1">
      <c r="A912" s="199"/>
      <c r="B912" s="211"/>
      <c r="C912" s="211"/>
      <c r="D912" s="199"/>
      <c r="E912" s="210"/>
      <c r="F912" s="210"/>
    </row>
    <row r="913" spans="1:6" ht="15.75" customHeight="1">
      <c r="A913" s="199"/>
      <c r="B913" s="211"/>
      <c r="C913" s="211"/>
      <c r="D913" s="199"/>
      <c r="E913" s="210"/>
      <c r="F913" s="210"/>
    </row>
    <row r="914" spans="1:6" ht="15.75" customHeight="1">
      <c r="A914" s="199"/>
      <c r="B914" s="211"/>
      <c r="C914" s="211"/>
      <c r="D914" s="199"/>
      <c r="E914" s="210"/>
      <c r="F914" s="210"/>
    </row>
    <row r="915" spans="1:6" ht="15.75" customHeight="1">
      <c r="A915" s="199"/>
      <c r="B915" s="211"/>
      <c r="C915" s="211"/>
      <c r="D915" s="199"/>
      <c r="E915" s="210"/>
      <c r="F915" s="210"/>
    </row>
    <row r="916" spans="1:6" ht="15.75" customHeight="1">
      <c r="A916" s="199"/>
      <c r="B916" s="211"/>
      <c r="C916" s="211"/>
      <c r="D916" s="199"/>
      <c r="E916" s="210"/>
      <c r="F916" s="210"/>
    </row>
    <row r="917" spans="1:6" ht="15.75" customHeight="1">
      <c r="A917" s="199"/>
      <c r="B917" s="211"/>
      <c r="C917" s="211"/>
      <c r="D917" s="199"/>
      <c r="E917" s="210"/>
      <c r="F917" s="210"/>
    </row>
    <row r="918" spans="1:6" ht="15.75" customHeight="1">
      <c r="A918" s="199"/>
      <c r="B918" s="211"/>
      <c r="C918" s="211"/>
      <c r="D918" s="199"/>
      <c r="E918" s="210"/>
      <c r="F918" s="210"/>
    </row>
    <row r="919" spans="1:6" ht="15.75" customHeight="1">
      <c r="A919" s="199"/>
      <c r="B919" s="211"/>
      <c r="C919" s="211"/>
      <c r="D919" s="199"/>
      <c r="E919" s="210"/>
      <c r="F919" s="210"/>
    </row>
    <row r="920" spans="1:6" ht="15.75" customHeight="1">
      <c r="A920" s="199"/>
      <c r="B920" s="211"/>
      <c r="C920" s="211"/>
      <c r="D920" s="199"/>
      <c r="E920" s="210"/>
      <c r="F920" s="210"/>
    </row>
    <row r="921" spans="1:6" ht="15.75" customHeight="1">
      <c r="A921" s="199"/>
      <c r="B921" s="211"/>
      <c r="C921" s="211"/>
      <c r="D921" s="199"/>
      <c r="E921" s="210"/>
      <c r="F921" s="210"/>
    </row>
    <row r="922" spans="1:6" ht="15.75" customHeight="1">
      <c r="A922" s="199"/>
      <c r="B922" s="211"/>
      <c r="C922" s="211"/>
      <c r="D922" s="199"/>
      <c r="E922" s="210"/>
      <c r="F922" s="210"/>
    </row>
    <row r="923" spans="1:6" ht="15.75" customHeight="1">
      <c r="A923" s="199"/>
      <c r="B923" s="211"/>
      <c r="C923" s="211"/>
      <c r="D923" s="199"/>
      <c r="E923" s="210"/>
      <c r="F923" s="210"/>
    </row>
    <row r="924" spans="1:6" ht="15.75" customHeight="1">
      <c r="A924" s="199"/>
      <c r="B924" s="211"/>
      <c r="C924" s="211"/>
      <c r="D924" s="199"/>
      <c r="E924" s="210"/>
      <c r="F924" s="210"/>
    </row>
    <row r="925" spans="1:6" ht="15.75" customHeight="1">
      <c r="A925" s="199"/>
      <c r="B925" s="211"/>
      <c r="C925" s="211"/>
      <c r="D925" s="199"/>
      <c r="E925" s="210"/>
      <c r="F925" s="210"/>
    </row>
    <row r="926" spans="1:6" ht="15.75" customHeight="1">
      <c r="A926" s="199"/>
      <c r="B926" s="211"/>
      <c r="C926" s="211"/>
      <c r="D926" s="199"/>
      <c r="E926" s="210"/>
      <c r="F926" s="210"/>
    </row>
    <row r="927" spans="1:6" ht="15.75" customHeight="1">
      <c r="A927" s="199"/>
      <c r="B927" s="211"/>
      <c r="C927" s="211"/>
      <c r="D927" s="199"/>
      <c r="E927" s="210"/>
      <c r="F927" s="210"/>
    </row>
    <row r="928" spans="1:6" ht="15.75" customHeight="1">
      <c r="A928" s="199"/>
      <c r="B928" s="211"/>
      <c r="C928" s="211"/>
      <c r="D928" s="199"/>
      <c r="E928" s="210"/>
      <c r="F928" s="210"/>
    </row>
    <row r="929" spans="1:6" ht="15.75" customHeight="1">
      <c r="A929" s="199"/>
      <c r="B929" s="211"/>
      <c r="C929" s="211"/>
      <c r="D929" s="199"/>
      <c r="E929" s="210"/>
      <c r="F929" s="210"/>
    </row>
    <row r="930" spans="1:6" ht="15.75" customHeight="1">
      <c r="A930" s="199"/>
      <c r="B930" s="211"/>
      <c r="C930" s="211"/>
      <c r="D930" s="199"/>
      <c r="E930" s="210"/>
      <c r="F930" s="210"/>
    </row>
    <row r="931" spans="1:6" ht="15.75" customHeight="1">
      <c r="A931" s="199"/>
      <c r="B931" s="211"/>
      <c r="C931" s="211"/>
      <c r="D931" s="199"/>
      <c r="E931" s="210"/>
      <c r="F931" s="210"/>
    </row>
    <row r="932" spans="1:6" ht="15.75" customHeight="1">
      <c r="A932" s="199"/>
      <c r="B932" s="211"/>
      <c r="C932" s="211"/>
      <c r="D932" s="199"/>
      <c r="E932" s="210"/>
      <c r="F932" s="210"/>
    </row>
    <row r="933" spans="1:6" ht="15.75" customHeight="1">
      <c r="A933" s="199"/>
      <c r="B933" s="211"/>
      <c r="C933" s="211"/>
      <c r="D933" s="199"/>
      <c r="E933" s="210"/>
      <c r="F933" s="210"/>
    </row>
    <row r="934" spans="1:6" ht="15.75" customHeight="1">
      <c r="A934" s="199"/>
      <c r="B934" s="211"/>
      <c r="C934" s="211"/>
      <c r="D934" s="199"/>
      <c r="E934" s="210"/>
      <c r="F934" s="210"/>
    </row>
    <row r="935" spans="1:6" ht="15.75" customHeight="1">
      <c r="A935" s="199"/>
      <c r="B935" s="211"/>
      <c r="C935" s="211"/>
      <c r="D935" s="199"/>
      <c r="E935" s="210"/>
      <c r="F935" s="210"/>
    </row>
    <row r="936" spans="1:6" ht="15.75" customHeight="1">
      <c r="A936" s="199"/>
      <c r="B936" s="211"/>
      <c r="C936" s="211"/>
      <c r="D936" s="199"/>
      <c r="E936" s="210"/>
      <c r="F936" s="210"/>
    </row>
    <row r="937" spans="1:6" ht="15.75" customHeight="1">
      <c r="A937" s="199"/>
      <c r="B937" s="211"/>
      <c r="C937" s="211"/>
      <c r="D937" s="199"/>
      <c r="E937" s="210"/>
      <c r="F937" s="210"/>
    </row>
    <row r="938" spans="1:6" ht="15.75" customHeight="1">
      <c r="A938" s="199"/>
      <c r="B938" s="211"/>
      <c r="C938" s="211"/>
      <c r="D938" s="199"/>
      <c r="E938" s="210"/>
      <c r="F938" s="210"/>
    </row>
    <row r="939" spans="1:6" ht="15.75" customHeight="1">
      <c r="A939" s="199"/>
      <c r="B939" s="211"/>
      <c r="C939" s="211"/>
      <c r="D939" s="199"/>
      <c r="E939" s="210"/>
      <c r="F939" s="210"/>
    </row>
    <row r="940" spans="1:6" ht="15.75" customHeight="1">
      <c r="A940" s="199"/>
      <c r="B940" s="211"/>
      <c r="C940" s="211"/>
      <c r="D940" s="199"/>
      <c r="E940" s="210"/>
      <c r="F940" s="210"/>
    </row>
    <row r="941" spans="1:6" ht="15.75" customHeight="1">
      <c r="A941" s="199"/>
      <c r="B941" s="211"/>
      <c r="C941" s="211"/>
      <c r="D941" s="199"/>
      <c r="E941" s="210"/>
      <c r="F941" s="210"/>
    </row>
    <row r="942" spans="1:6" ht="15.75" customHeight="1">
      <c r="A942" s="199"/>
      <c r="B942" s="211"/>
      <c r="C942" s="211"/>
      <c r="D942" s="199"/>
      <c r="E942" s="210"/>
      <c r="F942" s="210"/>
    </row>
    <row r="943" spans="1:6" ht="15.75" customHeight="1">
      <c r="A943" s="199"/>
      <c r="B943" s="211"/>
      <c r="C943" s="211"/>
      <c r="D943" s="199"/>
      <c r="E943" s="210"/>
      <c r="F943" s="210"/>
    </row>
    <row r="944" spans="1:6" ht="15.75" customHeight="1">
      <c r="A944" s="199"/>
      <c r="B944" s="211"/>
      <c r="C944" s="211"/>
      <c r="D944" s="199"/>
      <c r="E944" s="210"/>
      <c r="F944" s="210"/>
    </row>
    <row r="945" spans="1:6" ht="15.75" customHeight="1">
      <c r="A945" s="199"/>
      <c r="B945" s="211"/>
      <c r="C945" s="211"/>
      <c r="D945" s="199"/>
      <c r="E945" s="210"/>
      <c r="F945" s="210"/>
    </row>
    <row r="946" spans="1:6" ht="15.75" customHeight="1">
      <c r="A946" s="199"/>
      <c r="B946" s="211"/>
      <c r="C946" s="211"/>
      <c r="D946" s="199"/>
      <c r="E946" s="210"/>
      <c r="F946" s="210"/>
    </row>
    <row r="947" spans="1:6" ht="15.75" customHeight="1">
      <c r="A947" s="199"/>
      <c r="B947" s="211"/>
      <c r="C947" s="211"/>
      <c r="D947" s="199"/>
      <c r="E947" s="210"/>
      <c r="F947" s="210"/>
    </row>
    <row r="948" spans="1:6" ht="15.75" customHeight="1">
      <c r="A948" s="199"/>
      <c r="B948" s="211"/>
      <c r="C948" s="211"/>
      <c r="D948" s="199"/>
      <c r="E948" s="210"/>
      <c r="F948" s="210"/>
    </row>
    <row r="949" spans="1:6" ht="15.75" customHeight="1">
      <c r="A949" s="199"/>
      <c r="B949" s="211"/>
      <c r="C949" s="211"/>
      <c r="D949" s="199"/>
      <c r="E949" s="210"/>
      <c r="F949" s="210"/>
    </row>
    <row r="950" spans="1:6" ht="15.75" customHeight="1">
      <c r="A950" s="199"/>
      <c r="B950" s="211"/>
      <c r="C950" s="211"/>
      <c r="D950" s="199"/>
      <c r="E950" s="210"/>
      <c r="F950" s="210"/>
    </row>
    <row r="951" spans="1:6" ht="15.75" customHeight="1">
      <c r="A951" s="199"/>
      <c r="B951" s="211"/>
      <c r="C951" s="211"/>
      <c r="D951" s="199"/>
      <c r="E951" s="210"/>
      <c r="F951" s="210"/>
    </row>
    <row r="952" spans="1:6" ht="15.75" customHeight="1">
      <c r="A952" s="199"/>
      <c r="B952" s="211"/>
      <c r="C952" s="211"/>
      <c r="D952" s="199"/>
      <c r="E952" s="210"/>
      <c r="F952" s="210"/>
    </row>
    <row r="953" spans="1:6" ht="15.75" customHeight="1">
      <c r="A953" s="199"/>
      <c r="B953" s="211"/>
      <c r="C953" s="211"/>
      <c r="D953" s="199"/>
      <c r="E953" s="210"/>
      <c r="F953" s="210"/>
    </row>
    <row r="954" spans="1:6" ht="15.75" customHeight="1">
      <c r="A954" s="199"/>
      <c r="B954" s="211"/>
      <c r="C954" s="211"/>
      <c r="D954" s="199"/>
      <c r="E954" s="210"/>
      <c r="F954" s="210"/>
    </row>
    <row r="955" spans="1:6" ht="15.75" customHeight="1">
      <c r="A955" s="199"/>
      <c r="B955" s="211"/>
      <c r="C955" s="211"/>
      <c r="D955" s="199"/>
      <c r="E955" s="210"/>
      <c r="F955" s="210"/>
    </row>
    <row r="956" spans="1:6" ht="15.75" customHeight="1">
      <c r="A956" s="199"/>
      <c r="B956" s="211"/>
      <c r="C956" s="211"/>
      <c r="D956" s="199"/>
      <c r="E956" s="210"/>
      <c r="F956" s="210"/>
    </row>
    <row r="957" spans="1:6" ht="15.75" customHeight="1">
      <c r="A957" s="199"/>
      <c r="B957" s="211"/>
      <c r="C957" s="211"/>
      <c r="D957" s="199"/>
      <c r="E957" s="210"/>
      <c r="F957" s="210"/>
    </row>
    <row r="958" spans="1:6" ht="15.75" customHeight="1">
      <c r="A958" s="199"/>
      <c r="B958" s="211"/>
      <c r="C958" s="211"/>
      <c r="D958" s="199"/>
      <c r="E958" s="210"/>
      <c r="F958" s="210"/>
    </row>
    <row r="959" spans="1:6" ht="15.75" customHeight="1">
      <c r="A959" s="199"/>
      <c r="B959" s="211"/>
      <c r="C959" s="211"/>
      <c r="D959" s="199"/>
      <c r="E959" s="210"/>
      <c r="F959" s="210"/>
    </row>
    <row r="960" spans="1:6" ht="15.75" customHeight="1">
      <c r="A960" s="199"/>
      <c r="B960" s="211"/>
      <c r="C960" s="211"/>
      <c r="D960" s="199"/>
      <c r="E960" s="210"/>
      <c r="F960" s="210"/>
    </row>
    <row r="961" spans="1:6" ht="15.75" customHeight="1">
      <c r="A961" s="199"/>
      <c r="B961" s="211"/>
      <c r="C961" s="211"/>
      <c r="D961" s="199"/>
      <c r="E961" s="210"/>
      <c r="F961" s="210"/>
    </row>
    <row r="962" spans="1:6" ht="15.75" customHeight="1">
      <c r="A962" s="199"/>
      <c r="B962" s="211"/>
      <c r="C962" s="211"/>
      <c r="D962" s="199"/>
      <c r="E962" s="210"/>
      <c r="F962" s="210"/>
    </row>
    <row r="963" spans="1:6" ht="15.75" customHeight="1">
      <c r="A963" s="199"/>
      <c r="B963" s="211"/>
      <c r="C963" s="211"/>
      <c r="D963" s="199"/>
      <c r="E963" s="210"/>
      <c r="F963" s="210"/>
    </row>
    <row r="964" spans="1:6" ht="15.75" customHeight="1">
      <c r="A964" s="199"/>
      <c r="B964" s="211"/>
      <c r="C964" s="211"/>
      <c r="D964" s="199"/>
      <c r="E964" s="210"/>
      <c r="F964" s="210"/>
    </row>
    <row r="965" spans="1:6" ht="15.75" customHeight="1">
      <c r="A965" s="199"/>
      <c r="B965" s="211"/>
      <c r="C965" s="211"/>
      <c r="D965" s="199"/>
      <c r="E965" s="210"/>
      <c r="F965" s="210"/>
    </row>
    <row r="966" spans="1:6" ht="15.75" customHeight="1">
      <c r="A966" s="199"/>
      <c r="B966" s="211"/>
      <c r="C966" s="211"/>
      <c r="D966" s="199"/>
      <c r="E966" s="210"/>
      <c r="F966" s="210"/>
    </row>
    <row r="967" spans="1:6" ht="15.75" customHeight="1">
      <c r="A967" s="199"/>
      <c r="B967" s="211"/>
      <c r="C967" s="211"/>
      <c r="D967" s="199"/>
      <c r="E967" s="210"/>
      <c r="F967" s="210"/>
    </row>
    <row r="968" spans="1:6" ht="15.75" customHeight="1">
      <c r="A968" s="199"/>
      <c r="B968" s="211"/>
      <c r="C968" s="211"/>
      <c r="D968" s="199"/>
      <c r="E968" s="210"/>
      <c r="F968" s="210"/>
    </row>
    <row r="969" spans="1:6" ht="15.75" customHeight="1">
      <c r="A969" s="199"/>
      <c r="B969" s="211"/>
      <c r="C969" s="211"/>
      <c r="D969" s="199"/>
      <c r="E969" s="210"/>
      <c r="F969" s="210"/>
    </row>
    <row r="970" spans="1:6" ht="15.75" customHeight="1">
      <c r="A970" s="199"/>
      <c r="B970" s="211"/>
      <c r="C970" s="211"/>
      <c r="D970" s="199"/>
      <c r="E970" s="210"/>
      <c r="F970" s="210"/>
    </row>
    <row r="971" spans="1:6" ht="15.75" customHeight="1">
      <c r="A971" s="199"/>
      <c r="B971" s="211"/>
      <c r="C971" s="211"/>
      <c r="D971" s="199"/>
      <c r="E971" s="210"/>
      <c r="F971" s="210"/>
    </row>
    <row r="972" spans="1:6" ht="15.75" customHeight="1">
      <c r="A972" s="199"/>
      <c r="B972" s="211"/>
      <c r="C972" s="211"/>
      <c r="D972" s="199"/>
      <c r="E972" s="210"/>
      <c r="F972" s="210"/>
    </row>
    <row r="973" spans="1:6" ht="15.75" customHeight="1">
      <c r="A973" s="199"/>
      <c r="B973" s="211"/>
      <c r="C973" s="211"/>
      <c r="D973" s="199"/>
      <c r="E973" s="210"/>
      <c r="F973" s="210"/>
    </row>
    <row r="974" spans="1:6" ht="15.75" customHeight="1">
      <c r="A974" s="199"/>
      <c r="B974" s="211"/>
      <c r="C974" s="211"/>
      <c r="D974" s="199"/>
      <c r="E974" s="210"/>
      <c r="F974" s="210"/>
    </row>
    <row r="975" spans="1:6" ht="15.75" customHeight="1">
      <c r="A975" s="199"/>
      <c r="B975" s="211"/>
      <c r="C975" s="211"/>
      <c r="D975" s="199"/>
      <c r="E975" s="210"/>
      <c r="F975" s="210"/>
    </row>
    <row r="976" spans="1:6" ht="15.75" customHeight="1">
      <c r="A976" s="199"/>
      <c r="B976" s="211"/>
      <c r="C976" s="211"/>
      <c r="D976" s="199"/>
      <c r="E976" s="210"/>
      <c r="F976" s="210"/>
    </row>
    <row r="977" spans="1:6" ht="15.75" customHeight="1">
      <c r="A977" s="199"/>
      <c r="B977" s="211"/>
      <c r="C977" s="211"/>
      <c r="D977" s="199"/>
      <c r="E977" s="210"/>
      <c r="F977" s="210"/>
    </row>
    <row r="978" spans="1:6" ht="15.75" customHeight="1">
      <c r="A978" s="199"/>
      <c r="B978" s="211"/>
      <c r="C978" s="211"/>
      <c r="D978" s="199"/>
      <c r="E978" s="210"/>
      <c r="F978" s="210"/>
    </row>
    <row r="979" spans="1:6" ht="15.75" customHeight="1">
      <c r="A979" s="199"/>
      <c r="B979" s="211"/>
      <c r="C979" s="211"/>
      <c r="D979" s="199"/>
      <c r="E979" s="210"/>
      <c r="F979" s="210"/>
    </row>
    <row r="980" spans="1:6" ht="15.75" customHeight="1">
      <c r="A980" s="199"/>
      <c r="B980" s="211"/>
      <c r="C980" s="211"/>
      <c r="D980" s="199"/>
      <c r="E980" s="210"/>
      <c r="F980" s="210"/>
    </row>
    <row r="981" spans="1:6" ht="15.75" customHeight="1">
      <c r="A981" s="199"/>
      <c r="B981" s="211"/>
      <c r="C981" s="211"/>
      <c r="D981" s="199"/>
      <c r="E981" s="210"/>
      <c r="F981" s="210"/>
    </row>
    <row r="982" spans="1:6" ht="15.75" customHeight="1">
      <c r="A982" s="199"/>
      <c r="B982" s="211"/>
      <c r="C982" s="211"/>
      <c r="D982" s="199"/>
      <c r="E982" s="210"/>
      <c r="F982" s="210"/>
    </row>
    <row r="983" spans="1:6" ht="15.75" customHeight="1">
      <c r="A983" s="199"/>
      <c r="B983" s="211"/>
      <c r="C983" s="211"/>
      <c r="D983" s="199"/>
      <c r="E983" s="210"/>
      <c r="F983" s="210"/>
    </row>
    <row r="984" spans="1:6" ht="15.75" customHeight="1">
      <c r="A984" s="199"/>
      <c r="B984" s="211"/>
      <c r="C984" s="211"/>
      <c r="D984" s="199"/>
      <c r="E984" s="210"/>
      <c r="F984" s="210"/>
    </row>
    <row r="985" spans="1:6" ht="15.75" customHeight="1">
      <c r="A985" s="199"/>
      <c r="B985" s="211"/>
      <c r="C985" s="211"/>
      <c r="D985" s="199"/>
      <c r="E985" s="210"/>
      <c r="F985" s="210"/>
    </row>
    <row r="986" spans="1:6" ht="15.75" customHeight="1">
      <c r="A986" s="199"/>
      <c r="B986" s="211"/>
      <c r="C986" s="211"/>
      <c r="D986" s="199"/>
      <c r="E986" s="210"/>
      <c r="F986" s="210"/>
    </row>
    <row r="987" spans="1:6" ht="15.75" customHeight="1">
      <c r="A987" s="199"/>
      <c r="B987" s="211"/>
      <c r="C987" s="211"/>
      <c r="D987" s="199"/>
      <c r="E987" s="210"/>
      <c r="F987" s="210"/>
    </row>
    <row r="988" spans="1:6" ht="15.75" customHeight="1">
      <c r="A988" s="199"/>
      <c r="B988" s="211"/>
      <c r="C988" s="211"/>
      <c r="D988" s="199"/>
      <c r="E988" s="210"/>
      <c r="F988" s="210"/>
    </row>
    <row r="989" spans="1:6" ht="15.75" customHeight="1">
      <c r="A989" s="199"/>
      <c r="B989" s="211"/>
      <c r="C989" s="211"/>
      <c r="D989" s="199"/>
      <c r="E989" s="210"/>
      <c r="F989" s="210"/>
    </row>
    <row r="990" spans="1:6" ht="15.75" customHeight="1">
      <c r="A990" s="199"/>
      <c r="B990" s="211"/>
      <c r="C990" s="211"/>
      <c r="D990" s="199"/>
      <c r="E990" s="210"/>
      <c r="F990" s="210"/>
    </row>
    <row r="991" spans="1:6" ht="15.75" customHeight="1">
      <c r="A991" s="199"/>
      <c r="B991" s="211"/>
      <c r="C991" s="211"/>
      <c r="D991" s="199"/>
      <c r="E991" s="210"/>
      <c r="F991" s="210"/>
    </row>
    <row r="992" spans="1:6" ht="15.75" customHeight="1">
      <c r="A992" s="199"/>
      <c r="B992" s="211"/>
      <c r="C992" s="211"/>
      <c r="D992" s="199"/>
      <c r="E992" s="210"/>
      <c r="F992" s="210"/>
    </row>
    <row r="993" spans="1:6" ht="15.75" customHeight="1">
      <c r="A993" s="199"/>
      <c r="B993" s="211"/>
      <c r="C993" s="211"/>
      <c r="D993" s="199"/>
      <c r="E993" s="210"/>
      <c r="F993" s="210"/>
    </row>
    <row r="994" spans="1:6" ht="15.75" customHeight="1">
      <c r="A994" s="199"/>
      <c r="B994" s="211"/>
      <c r="C994" s="211"/>
      <c r="D994" s="199"/>
      <c r="E994" s="210"/>
      <c r="F994" s="210"/>
    </row>
    <row r="995" spans="1:6" ht="15.75" customHeight="1">
      <c r="A995" s="199"/>
      <c r="B995" s="211"/>
      <c r="C995" s="211"/>
      <c r="D995" s="199"/>
      <c r="E995" s="210"/>
      <c r="F995" s="210"/>
    </row>
    <row r="996" spans="1:6" ht="15.75" customHeight="1">
      <c r="A996" s="199"/>
      <c r="B996" s="211"/>
      <c r="C996" s="211"/>
      <c r="D996" s="199"/>
      <c r="E996" s="210"/>
      <c r="F996" s="210"/>
    </row>
    <row r="997" spans="1:6" ht="15.75" customHeight="1">
      <c r="A997" s="199"/>
      <c r="B997" s="211"/>
      <c r="C997" s="211"/>
      <c r="D997" s="199"/>
      <c r="E997" s="210"/>
      <c r="F997" s="210"/>
    </row>
    <row r="998" spans="1:6" ht="15.75" customHeight="1">
      <c r="A998" s="199"/>
      <c r="B998" s="211"/>
      <c r="C998" s="211"/>
      <c r="D998" s="199"/>
      <c r="E998" s="210"/>
      <c r="F998" s="210"/>
    </row>
    <row r="999" spans="1:6" ht="15.75" customHeight="1">
      <c r="A999" s="199"/>
      <c r="B999" s="211"/>
      <c r="C999" s="211"/>
      <c r="D999" s="199"/>
      <c r="E999" s="210"/>
      <c r="F999" s="210"/>
    </row>
    <row r="1000" spans="1:6" ht="15.75" customHeight="1">
      <c r="A1000" s="199"/>
      <c r="B1000" s="211"/>
      <c r="C1000" s="211"/>
      <c r="D1000" s="199"/>
      <c r="E1000" s="210"/>
      <c r="F1000" s="210"/>
    </row>
  </sheetData>
  <pageMargins left="0.7" right="0.7" top="0.75" bottom="0.75" header="0" footer="0"/>
  <pageSetup paperSize="9" fitToWidth="0" fitToHeight="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
  <sheetViews>
    <sheetView workbookViewId="0"/>
  </sheetViews>
  <sheetFormatPr defaultColWidth="10"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Z1000"/>
  <sheetViews>
    <sheetView workbookViewId="0">
      <selection activeCell="M4" sqref="M4"/>
    </sheetView>
  </sheetViews>
  <sheetFormatPr defaultColWidth="14" defaultRowHeight="15" customHeight="1"/>
  <cols>
    <col min="1" max="1" width="7.140625" customWidth="1"/>
    <col min="2" max="2" width="18" customWidth="1"/>
    <col min="3" max="3" width="2.42578125" customWidth="1"/>
    <col min="4" max="4" width="16.5703125" customWidth="1"/>
    <col min="5" max="6" width="20.5703125" customWidth="1"/>
    <col min="7" max="7" width="24.85546875" customWidth="1"/>
    <col min="8" max="9" width="8" customWidth="1"/>
    <col min="10" max="10" width="10.42578125" customWidth="1"/>
    <col min="11" max="11" width="14.28515625" customWidth="1"/>
    <col min="12" max="12" width="14.42578125" customWidth="1"/>
    <col min="13" max="13" width="15" customWidth="1"/>
    <col min="14" max="14" width="17.85546875" customWidth="1"/>
    <col min="15" max="26" width="8" customWidth="1"/>
  </cols>
  <sheetData>
    <row r="1" spans="1:26" ht="26.25" customHeight="1">
      <c r="A1" s="177" t="s">
        <v>0</v>
      </c>
      <c r="B1" s="178"/>
      <c r="C1" s="178"/>
      <c r="D1" s="179"/>
      <c r="E1" s="180"/>
      <c r="F1" s="180"/>
    </row>
    <row r="2" spans="1:26">
      <c r="A2" s="181"/>
      <c r="B2" s="182"/>
      <c r="C2" s="182"/>
      <c r="D2" s="183"/>
      <c r="E2" s="180"/>
      <c r="F2" s="180"/>
    </row>
    <row r="3" spans="1:26">
      <c r="A3" s="181" t="s">
        <v>1</v>
      </c>
      <c r="B3" s="182"/>
      <c r="C3" s="184" t="s">
        <v>2</v>
      </c>
      <c r="D3" s="210" t="s">
        <v>20</v>
      </c>
      <c r="E3" s="180"/>
      <c r="F3" s="180"/>
      <c r="G3" s="180"/>
    </row>
    <row r="4" spans="1:26">
      <c r="A4" s="181" t="s">
        <v>4</v>
      </c>
      <c r="B4" s="182"/>
      <c r="C4" s="184" t="s">
        <v>2</v>
      </c>
      <c r="D4" s="210" t="s">
        <v>21</v>
      </c>
      <c r="E4" s="180"/>
      <c r="F4" s="180"/>
      <c r="G4" s="180"/>
      <c r="K4" s="185" t="s">
        <v>5</v>
      </c>
    </row>
    <row r="5" spans="1:26">
      <c r="A5" s="181" t="s">
        <v>6</v>
      </c>
      <c r="B5" s="182"/>
      <c r="C5" s="184" t="s">
        <v>2</v>
      </c>
      <c r="D5" s="213">
        <v>1486628000</v>
      </c>
      <c r="E5" s="180"/>
      <c r="F5" s="180"/>
      <c r="G5" s="180"/>
      <c r="K5" s="184" t="s">
        <v>7</v>
      </c>
      <c r="M5" s="180">
        <f>SUM(N11:N20)</f>
        <v>0</v>
      </c>
    </row>
    <row r="6" spans="1:26">
      <c r="A6" s="181" t="s">
        <v>8</v>
      </c>
      <c r="B6" s="182"/>
      <c r="C6" s="184" t="s">
        <v>2</v>
      </c>
      <c r="D6" s="210" t="s">
        <v>22</v>
      </c>
      <c r="E6" s="180"/>
      <c r="F6" s="180"/>
      <c r="G6" s="180"/>
      <c r="K6" s="185" t="s">
        <v>9</v>
      </c>
      <c r="M6" s="180">
        <f>M5-N11-N12-N13</f>
        <v>0</v>
      </c>
    </row>
    <row r="7" spans="1:26">
      <c r="A7" s="181" t="s">
        <v>10</v>
      </c>
      <c r="B7" s="182"/>
      <c r="C7" s="184" t="s">
        <v>2</v>
      </c>
      <c r="D7" s="180">
        <f>SUM(E11:E37)</f>
        <v>891976800</v>
      </c>
      <c r="E7" s="180"/>
      <c r="F7" s="180"/>
      <c r="G7" s="180"/>
      <c r="H7" s="187"/>
      <c r="I7" s="187"/>
      <c r="J7" s="187"/>
      <c r="K7" s="187"/>
      <c r="L7" s="187"/>
      <c r="M7" s="187"/>
      <c r="N7" s="187"/>
      <c r="O7" s="187"/>
      <c r="P7" s="187"/>
      <c r="Q7" s="187"/>
      <c r="R7" s="187"/>
      <c r="S7" s="187"/>
      <c r="T7" s="187"/>
      <c r="U7" s="187"/>
      <c r="V7" s="187"/>
      <c r="W7" s="187"/>
      <c r="X7" s="187"/>
      <c r="Y7" s="187"/>
      <c r="Z7" s="187"/>
    </row>
    <row r="8" spans="1:26">
      <c r="A8" s="181" t="s">
        <v>11</v>
      </c>
      <c r="B8" s="182"/>
      <c r="C8" s="184" t="s">
        <v>2</v>
      </c>
      <c r="D8" s="180">
        <f>D5-D7</f>
        <v>594651200</v>
      </c>
      <c r="E8" s="180"/>
      <c r="F8" s="180"/>
      <c r="G8" s="180"/>
      <c r="H8" s="187"/>
      <c r="I8" s="187"/>
      <c r="J8" s="187"/>
      <c r="K8" s="187"/>
      <c r="L8" s="187"/>
      <c r="M8" s="187"/>
      <c r="N8" s="187"/>
      <c r="O8" s="187"/>
      <c r="P8" s="187"/>
      <c r="Q8" s="187"/>
      <c r="R8" s="187"/>
      <c r="S8" s="187"/>
      <c r="T8" s="187"/>
      <c r="U8" s="187"/>
      <c r="V8" s="187"/>
      <c r="W8" s="187"/>
      <c r="X8" s="187"/>
      <c r="Y8" s="187"/>
      <c r="Z8" s="187"/>
    </row>
    <row r="9" spans="1:26">
      <c r="A9" s="183"/>
      <c r="B9" s="182"/>
      <c r="C9" s="182"/>
      <c r="D9" s="183"/>
      <c r="E9" s="180"/>
      <c r="F9" s="180"/>
      <c r="G9" s="187"/>
      <c r="H9" s="187"/>
      <c r="I9" s="187"/>
      <c r="J9" s="187"/>
      <c r="K9" s="187"/>
      <c r="L9" s="187"/>
      <c r="M9" s="187"/>
      <c r="N9" s="187"/>
      <c r="O9" s="187"/>
      <c r="P9" s="187"/>
      <c r="Q9" s="187"/>
      <c r="R9" s="187"/>
      <c r="S9" s="187"/>
      <c r="T9" s="187"/>
      <c r="U9" s="187"/>
      <c r="V9" s="187"/>
      <c r="W9" s="187"/>
      <c r="X9" s="187"/>
      <c r="Y9" s="187"/>
      <c r="Z9" s="187"/>
    </row>
    <row r="10" spans="1:26"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26">
      <c r="A11" s="195">
        <v>1</v>
      </c>
      <c r="B11" s="215">
        <v>44158</v>
      </c>
      <c r="C11" s="196"/>
      <c r="D11" s="196" t="s">
        <v>18</v>
      </c>
      <c r="E11" s="197">
        <v>10000000</v>
      </c>
      <c r="F11" s="197">
        <f t="shared" ref="F11" si="0">D5-E11</f>
        <v>1476628000</v>
      </c>
      <c r="G11" s="198" t="s">
        <v>19</v>
      </c>
      <c r="J11" s="199">
        <v>1</v>
      </c>
      <c r="K11" s="200"/>
      <c r="L11" s="201"/>
      <c r="M11" s="202"/>
      <c r="N11" s="201"/>
    </row>
    <row r="12" spans="1:26">
      <c r="A12" s="195">
        <v>2</v>
      </c>
      <c r="B12" s="215">
        <v>44195</v>
      </c>
      <c r="C12" s="196"/>
      <c r="D12" s="222" t="s">
        <v>23</v>
      </c>
      <c r="E12" s="216">
        <v>287325600</v>
      </c>
      <c r="F12" s="197">
        <f>F11-E12</f>
        <v>1189302400</v>
      </c>
      <c r="G12" s="217" t="s">
        <v>24</v>
      </c>
      <c r="J12" s="199">
        <v>2</v>
      </c>
      <c r="K12" s="200"/>
      <c r="L12" s="201"/>
      <c r="M12" s="202"/>
      <c r="N12" s="201"/>
    </row>
    <row r="13" spans="1:26">
      <c r="A13" s="195">
        <v>3</v>
      </c>
      <c r="B13" s="196">
        <v>44202</v>
      </c>
      <c r="C13" s="196"/>
      <c r="D13" s="222" t="s">
        <v>23</v>
      </c>
      <c r="E13" s="216">
        <v>356790720</v>
      </c>
      <c r="F13" s="216">
        <f>F12-E13</f>
        <v>832511680</v>
      </c>
      <c r="G13" s="198" t="s">
        <v>37</v>
      </c>
      <c r="J13" s="199">
        <v>3</v>
      </c>
      <c r="K13" s="200"/>
      <c r="L13" s="201"/>
      <c r="M13" s="202"/>
      <c r="N13" s="201"/>
    </row>
    <row r="14" spans="1:26">
      <c r="A14" s="195">
        <v>4</v>
      </c>
      <c r="B14" s="215">
        <v>44202</v>
      </c>
      <c r="C14" s="196"/>
      <c r="D14" s="222" t="s">
        <v>23</v>
      </c>
      <c r="E14" s="197">
        <v>237860480</v>
      </c>
      <c r="F14" s="216">
        <f>F13-E14</f>
        <v>594651200</v>
      </c>
      <c r="G14" s="217" t="s">
        <v>38</v>
      </c>
      <c r="J14" s="199">
        <v>4</v>
      </c>
      <c r="K14" s="200"/>
      <c r="L14" s="201"/>
      <c r="M14" s="202"/>
      <c r="N14" s="201"/>
    </row>
    <row r="15" spans="1:26">
      <c r="A15" s="195">
        <v>5</v>
      </c>
      <c r="B15" s="196"/>
      <c r="C15" s="196"/>
      <c r="D15" s="195"/>
      <c r="E15" s="197"/>
      <c r="F15" s="197"/>
      <c r="G15" s="198"/>
      <c r="J15" s="199">
        <v>5</v>
      </c>
      <c r="K15" s="200"/>
      <c r="L15" s="201"/>
      <c r="M15" s="202"/>
      <c r="N15" s="201"/>
    </row>
    <row r="16" spans="1:26">
      <c r="A16" s="195">
        <v>6</v>
      </c>
      <c r="B16" s="196"/>
      <c r="C16" s="196"/>
      <c r="D16" s="195"/>
      <c r="E16" s="197"/>
      <c r="F16" s="197"/>
      <c r="G16" s="198"/>
      <c r="J16" s="199">
        <v>6</v>
      </c>
      <c r="K16" s="200"/>
      <c r="L16" s="201"/>
      <c r="M16" s="202"/>
      <c r="N16" s="201"/>
    </row>
    <row r="17" spans="1:14">
      <c r="A17" s="195">
        <v>7</v>
      </c>
      <c r="B17" s="196"/>
      <c r="C17" s="196"/>
      <c r="D17" s="195"/>
      <c r="E17" s="204"/>
      <c r="F17" s="197"/>
      <c r="G17" s="198"/>
      <c r="J17" s="199">
        <v>7</v>
      </c>
      <c r="K17" s="200"/>
      <c r="L17" s="201"/>
      <c r="M17" s="202"/>
      <c r="N17" s="201"/>
    </row>
    <row r="18" spans="1:14">
      <c r="A18" s="195">
        <v>8</v>
      </c>
      <c r="B18" s="196"/>
      <c r="C18" s="196"/>
      <c r="D18" s="195"/>
      <c r="E18" s="205"/>
      <c r="F18" s="197"/>
      <c r="G18" s="198"/>
      <c r="J18" s="199">
        <v>8</v>
      </c>
      <c r="K18" s="200"/>
      <c r="L18" s="201"/>
      <c r="M18" s="202"/>
      <c r="N18" s="201"/>
    </row>
    <row r="19" spans="1:14">
      <c r="A19" s="195">
        <v>9</v>
      </c>
      <c r="B19" s="206"/>
      <c r="C19" s="206"/>
      <c r="D19" s="195"/>
      <c r="E19" s="207"/>
      <c r="F19" s="197"/>
      <c r="G19" s="198"/>
      <c r="J19" s="199">
        <v>9</v>
      </c>
      <c r="K19" s="200"/>
      <c r="L19" s="201"/>
      <c r="M19" s="202"/>
      <c r="N19" s="201"/>
    </row>
    <row r="20" spans="1:14">
      <c r="A20" s="195">
        <v>10</v>
      </c>
      <c r="B20" s="196"/>
      <c r="C20" s="196"/>
      <c r="D20" s="195"/>
      <c r="E20" s="207"/>
      <c r="F20" s="197"/>
      <c r="G20" s="198"/>
      <c r="J20" s="199">
        <v>10</v>
      </c>
      <c r="K20" s="200"/>
      <c r="L20" s="201"/>
      <c r="M20" s="202"/>
      <c r="N20" s="201"/>
    </row>
    <row r="21" spans="1:14" ht="15.75" customHeight="1">
      <c r="A21" s="195">
        <v>11</v>
      </c>
      <c r="B21" s="208"/>
      <c r="C21" s="208"/>
      <c r="D21" s="195"/>
      <c r="E21" s="207"/>
      <c r="F21" s="197"/>
      <c r="G21" s="198"/>
      <c r="J21" s="199"/>
      <c r="K21" s="200"/>
      <c r="L21" s="209"/>
      <c r="M21" s="202"/>
      <c r="N21" s="209"/>
    </row>
    <row r="22" spans="1:14" ht="15.75" customHeight="1">
      <c r="A22" s="195">
        <v>12</v>
      </c>
      <c r="B22" s="208"/>
      <c r="C22" s="208"/>
      <c r="D22" s="195"/>
      <c r="E22" s="207"/>
      <c r="F22" s="197"/>
      <c r="G22" s="198"/>
      <c r="J22" s="199"/>
      <c r="K22" s="200"/>
      <c r="L22" s="209"/>
      <c r="M22" s="202"/>
      <c r="N22" s="209"/>
    </row>
    <row r="23" spans="1:14" ht="15.75" customHeight="1">
      <c r="A23" s="195">
        <v>13</v>
      </c>
      <c r="B23" s="208"/>
      <c r="C23" s="208"/>
      <c r="D23" s="195"/>
      <c r="E23" s="207"/>
      <c r="F23" s="197"/>
      <c r="G23" s="198"/>
      <c r="J23" s="199"/>
      <c r="K23" s="200"/>
      <c r="L23" s="209"/>
      <c r="M23" s="202"/>
      <c r="N23" s="209"/>
    </row>
    <row r="24" spans="1:14" ht="15.75" customHeight="1">
      <c r="A24" s="195">
        <v>14</v>
      </c>
      <c r="B24" s="208"/>
      <c r="C24" s="208"/>
      <c r="D24" s="195"/>
      <c r="E24" s="207"/>
      <c r="F24" s="197"/>
      <c r="G24" s="198"/>
      <c r="J24" s="199"/>
      <c r="K24" s="200"/>
      <c r="L24" s="209"/>
      <c r="M24" s="202"/>
      <c r="N24" s="209"/>
    </row>
    <row r="25" spans="1:14" ht="15.75" customHeight="1">
      <c r="A25" s="195">
        <v>15</v>
      </c>
      <c r="B25" s="208"/>
      <c r="C25" s="208"/>
      <c r="D25" s="195"/>
      <c r="E25" s="207"/>
      <c r="F25" s="197"/>
      <c r="G25" s="198"/>
      <c r="J25" s="199"/>
      <c r="K25" s="200"/>
      <c r="L25" s="209"/>
      <c r="M25" s="202"/>
      <c r="N25" s="209"/>
    </row>
    <row r="26" spans="1:14" ht="15.75" hidden="1" customHeight="1">
      <c r="A26" s="183">
        <v>16</v>
      </c>
      <c r="B26" s="182"/>
      <c r="C26" s="182"/>
      <c r="D26" s="183"/>
      <c r="E26" s="180"/>
      <c r="F26" s="180"/>
      <c r="J26" s="199"/>
      <c r="K26" s="200"/>
      <c r="L26" s="209"/>
      <c r="M26" s="202"/>
      <c r="N26" s="209"/>
    </row>
    <row r="27" spans="1:14" ht="15.75" hidden="1" customHeight="1">
      <c r="A27" s="183">
        <v>17</v>
      </c>
      <c r="B27" s="182"/>
      <c r="C27" s="182"/>
      <c r="D27" s="183"/>
      <c r="E27" s="180"/>
      <c r="F27" s="180"/>
      <c r="J27" s="199"/>
      <c r="K27" s="200"/>
      <c r="L27" s="209"/>
      <c r="M27" s="202"/>
      <c r="N27" s="209"/>
    </row>
    <row r="28" spans="1:14" ht="15.75" hidden="1" customHeight="1">
      <c r="A28" s="183">
        <v>18</v>
      </c>
      <c r="B28" s="182"/>
      <c r="C28" s="182"/>
      <c r="D28" s="183"/>
      <c r="E28" s="180"/>
      <c r="F28" s="180"/>
      <c r="J28" s="199"/>
      <c r="K28" s="200"/>
      <c r="L28" s="209"/>
      <c r="M28" s="202"/>
      <c r="N28" s="209"/>
    </row>
    <row r="29" spans="1:14" ht="15.75" hidden="1" customHeight="1">
      <c r="A29" s="183">
        <v>19</v>
      </c>
      <c r="B29" s="182"/>
      <c r="C29" s="182"/>
      <c r="D29" s="183"/>
      <c r="E29" s="180"/>
      <c r="F29" s="180"/>
      <c r="J29" s="199"/>
      <c r="K29" s="200"/>
      <c r="L29" s="209"/>
      <c r="M29" s="202"/>
      <c r="N29" s="209"/>
    </row>
    <row r="30" spans="1:14" ht="15.75" hidden="1" customHeight="1">
      <c r="A30" s="183">
        <v>20</v>
      </c>
      <c r="B30" s="182"/>
      <c r="C30" s="182"/>
      <c r="D30" s="183"/>
      <c r="E30" s="180"/>
      <c r="F30" s="180"/>
      <c r="J30" s="199"/>
      <c r="K30" s="200"/>
      <c r="L30" s="209"/>
      <c r="M30" s="202"/>
      <c r="N30" s="209"/>
    </row>
    <row r="31" spans="1:14" ht="15.75" hidden="1" customHeight="1">
      <c r="A31" s="183">
        <v>21</v>
      </c>
      <c r="B31" s="182"/>
      <c r="C31" s="182"/>
      <c r="D31" s="183"/>
      <c r="E31" s="180"/>
      <c r="F31" s="180"/>
      <c r="J31" s="199"/>
      <c r="K31" s="200"/>
      <c r="L31" s="209"/>
      <c r="M31" s="202"/>
      <c r="N31" s="209"/>
    </row>
    <row r="32" spans="1:14" ht="15.75" hidden="1" customHeight="1">
      <c r="A32" s="183">
        <v>22</v>
      </c>
      <c r="B32" s="182"/>
      <c r="C32" s="182"/>
      <c r="D32" s="183"/>
      <c r="E32" s="180"/>
      <c r="F32" s="180"/>
      <c r="J32" s="199"/>
      <c r="K32" s="200"/>
      <c r="L32" s="209"/>
      <c r="M32" s="202"/>
      <c r="N32" s="209"/>
    </row>
    <row r="33" spans="1:14" ht="15.75" hidden="1" customHeight="1">
      <c r="A33" s="183">
        <v>23</v>
      </c>
      <c r="B33" s="182"/>
      <c r="C33" s="182"/>
      <c r="D33" s="183"/>
      <c r="E33" s="180"/>
      <c r="F33" s="180"/>
      <c r="J33" s="199"/>
      <c r="K33" s="200"/>
      <c r="L33" s="209"/>
      <c r="M33" s="202"/>
      <c r="N33" s="209"/>
    </row>
    <row r="34" spans="1:14" ht="15.75" hidden="1" customHeight="1">
      <c r="A34" s="183">
        <v>24</v>
      </c>
      <c r="B34" s="182"/>
      <c r="C34" s="182"/>
      <c r="D34" s="183"/>
      <c r="E34" s="180"/>
      <c r="F34" s="180"/>
      <c r="J34" s="199"/>
      <c r="K34" s="200"/>
      <c r="L34" s="209"/>
      <c r="M34" s="202"/>
      <c r="N34" s="209"/>
    </row>
    <row r="35" spans="1:14" ht="15.75" hidden="1" customHeight="1">
      <c r="A35" s="183">
        <v>25</v>
      </c>
      <c r="B35" s="182"/>
      <c r="C35" s="182"/>
      <c r="D35" s="183"/>
      <c r="E35" s="180"/>
      <c r="F35" s="180"/>
      <c r="J35" s="199"/>
      <c r="K35" s="200"/>
      <c r="L35" s="209"/>
      <c r="M35" s="202"/>
      <c r="N35" s="209"/>
    </row>
    <row r="36" spans="1:14" ht="15.75" hidden="1" customHeight="1">
      <c r="A36" s="183">
        <v>26</v>
      </c>
      <c r="B36" s="182"/>
      <c r="C36" s="182"/>
      <c r="D36" s="183"/>
      <c r="E36" s="180"/>
      <c r="F36" s="180"/>
      <c r="J36" s="199"/>
      <c r="K36" s="200"/>
      <c r="L36" s="209"/>
      <c r="M36" s="202"/>
      <c r="N36" s="209"/>
    </row>
    <row r="37" spans="1:14" ht="15.75" hidden="1" customHeight="1">
      <c r="A37" s="183">
        <v>27</v>
      </c>
      <c r="B37" s="182"/>
      <c r="C37" s="182"/>
      <c r="D37" s="183"/>
      <c r="E37" s="180"/>
      <c r="F37" s="180"/>
      <c r="J37" s="199"/>
      <c r="K37" s="200"/>
      <c r="L37" s="209"/>
      <c r="M37" s="202"/>
      <c r="N37" s="209"/>
    </row>
    <row r="38" spans="1:14" ht="15.75" customHeight="1">
      <c r="A38" s="183"/>
      <c r="B38" s="182"/>
      <c r="C38" s="182"/>
      <c r="D38" s="183"/>
      <c r="E38" s="180"/>
      <c r="F38" s="180"/>
      <c r="J38" s="183"/>
      <c r="K38" s="182"/>
      <c r="M38" s="180"/>
    </row>
    <row r="39" spans="1:14" ht="15.75" customHeight="1">
      <c r="A39" s="183"/>
      <c r="B39" s="182"/>
      <c r="C39" s="182"/>
      <c r="D39" s="183"/>
      <c r="E39" s="180"/>
      <c r="F39" s="180"/>
    </row>
    <row r="40" spans="1:14" ht="15.75" customHeight="1">
      <c r="A40" s="183"/>
      <c r="B40" s="182"/>
      <c r="C40" s="182"/>
      <c r="D40" s="183"/>
      <c r="E40" s="180"/>
      <c r="F40" s="180"/>
    </row>
    <row r="41" spans="1:14" ht="15.75" customHeight="1">
      <c r="A41" s="183"/>
      <c r="B41" s="182"/>
      <c r="C41" s="182"/>
      <c r="D41" s="183"/>
      <c r="E41" s="180"/>
      <c r="F41" s="180"/>
    </row>
    <row r="42" spans="1:14" ht="15.75" customHeight="1">
      <c r="A42" s="183"/>
      <c r="B42" s="182"/>
      <c r="C42" s="182"/>
      <c r="D42" s="183"/>
      <c r="E42" s="180"/>
      <c r="F42" s="180"/>
    </row>
    <row r="43" spans="1:14" ht="15.75" customHeight="1">
      <c r="A43" s="183"/>
      <c r="B43" s="182"/>
      <c r="C43" s="182"/>
      <c r="D43" s="183"/>
      <c r="E43" s="180"/>
      <c r="F43" s="180"/>
    </row>
    <row r="44" spans="1:14" ht="15.75" customHeight="1">
      <c r="A44" s="183"/>
      <c r="B44" s="182"/>
      <c r="C44" s="182"/>
      <c r="D44" s="183"/>
      <c r="E44" s="180"/>
      <c r="F44" s="180"/>
    </row>
    <row r="45" spans="1:14" ht="15.75" customHeight="1">
      <c r="A45" s="183"/>
      <c r="B45" s="182"/>
      <c r="C45" s="182"/>
      <c r="D45" s="183"/>
      <c r="E45" s="180"/>
      <c r="F45" s="180"/>
    </row>
    <row r="46" spans="1:14" ht="15.75" customHeight="1">
      <c r="A46" s="183"/>
      <c r="B46" s="182"/>
      <c r="C46" s="182"/>
      <c r="D46" s="183"/>
      <c r="E46" s="180"/>
      <c r="F46" s="180"/>
    </row>
    <row r="47" spans="1:14" ht="15.75" customHeight="1">
      <c r="A47" s="183"/>
      <c r="B47" s="182"/>
      <c r="C47" s="182"/>
      <c r="D47" s="183"/>
      <c r="E47" s="180"/>
      <c r="F47" s="180"/>
    </row>
    <row r="48" spans="1:14" ht="15.75" customHeight="1">
      <c r="A48" s="183"/>
      <c r="B48" s="182"/>
      <c r="C48" s="182"/>
      <c r="D48" s="183"/>
      <c r="E48" s="180"/>
      <c r="F48" s="180"/>
    </row>
    <row r="49" spans="1:6" ht="15.75" customHeight="1">
      <c r="A49" s="183"/>
      <c r="B49" s="182"/>
      <c r="C49" s="182"/>
      <c r="D49" s="183"/>
      <c r="E49" s="180"/>
      <c r="F49" s="180"/>
    </row>
    <row r="50" spans="1:6" ht="15.75" customHeight="1">
      <c r="A50" s="183"/>
      <c r="B50" s="182"/>
      <c r="C50" s="182"/>
      <c r="D50" s="183"/>
      <c r="E50" s="180"/>
      <c r="F50" s="180"/>
    </row>
    <row r="51" spans="1:6" ht="15.75" customHeight="1">
      <c r="A51" s="183"/>
      <c r="B51" s="182"/>
      <c r="C51" s="182"/>
      <c r="D51" s="183"/>
      <c r="E51" s="180"/>
      <c r="F51" s="180"/>
    </row>
    <row r="52" spans="1:6" ht="15.75" customHeight="1">
      <c r="A52" s="183"/>
      <c r="B52" s="182"/>
      <c r="C52" s="182"/>
      <c r="D52" s="183"/>
      <c r="E52" s="180"/>
      <c r="F52" s="180"/>
    </row>
    <row r="53" spans="1:6" ht="15.75" customHeight="1">
      <c r="A53" s="183"/>
      <c r="B53" s="182"/>
      <c r="C53" s="182"/>
      <c r="D53" s="183"/>
      <c r="E53" s="180"/>
      <c r="F53" s="180"/>
    </row>
    <row r="54" spans="1:6" ht="15.75" customHeight="1">
      <c r="A54" s="183"/>
      <c r="B54" s="182"/>
      <c r="C54" s="182"/>
      <c r="D54" s="183"/>
      <c r="E54" s="180"/>
      <c r="F54" s="180"/>
    </row>
    <row r="55" spans="1:6" ht="15.75" customHeight="1">
      <c r="A55" s="183"/>
      <c r="B55" s="182"/>
      <c r="C55" s="182"/>
      <c r="D55" s="183"/>
      <c r="E55" s="180"/>
      <c r="F55" s="180"/>
    </row>
    <row r="56" spans="1:6" ht="15.75" customHeight="1">
      <c r="A56" s="183"/>
      <c r="B56" s="182"/>
      <c r="C56" s="182"/>
      <c r="D56" s="183"/>
      <c r="E56" s="180"/>
      <c r="F56" s="180"/>
    </row>
    <row r="57" spans="1:6" ht="15.75" customHeight="1">
      <c r="A57" s="183"/>
      <c r="B57" s="182"/>
      <c r="C57" s="182"/>
      <c r="D57" s="183"/>
      <c r="E57" s="180"/>
      <c r="F57" s="180"/>
    </row>
    <row r="58" spans="1:6" ht="15.75" customHeight="1">
      <c r="A58" s="183"/>
      <c r="B58" s="182"/>
      <c r="C58" s="182"/>
      <c r="D58" s="183"/>
      <c r="E58" s="180"/>
      <c r="F58" s="180"/>
    </row>
    <row r="59" spans="1:6" ht="15.75" customHeight="1">
      <c r="A59" s="183"/>
      <c r="B59" s="182"/>
      <c r="C59" s="182"/>
      <c r="D59" s="183"/>
      <c r="E59" s="180"/>
      <c r="F59" s="180"/>
    </row>
    <row r="60" spans="1:6" ht="15.75" customHeight="1">
      <c r="A60" s="183"/>
      <c r="B60" s="182"/>
      <c r="C60" s="182"/>
      <c r="D60" s="183"/>
      <c r="E60" s="180"/>
      <c r="F60" s="180"/>
    </row>
    <row r="61" spans="1:6" ht="15.75" customHeight="1">
      <c r="A61" s="183"/>
      <c r="B61" s="182"/>
      <c r="C61" s="182"/>
      <c r="D61" s="183"/>
      <c r="E61" s="180"/>
      <c r="F61" s="180"/>
    </row>
    <row r="62" spans="1:6" ht="15.75" customHeight="1">
      <c r="A62" s="183"/>
      <c r="B62" s="182"/>
      <c r="C62" s="182"/>
      <c r="D62" s="183"/>
      <c r="E62" s="180"/>
      <c r="F62" s="180"/>
    </row>
    <row r="63" spans="1:6" ht="15.75" customHeight="1">
      <c r="A63" s="183"/>
      <c r="B63" s="182"/>
      <c r="C63" s="182"/>
      <c r="D63" s="183"/>
      <c r="E63" s="180"/>
      <c r="F63" s="180"/>
    </row>
    <row r="64" spans="1:6" ht="15.75" customHeight="1">
      <c r="A64" s="183"/>
      <c r="B64" s="182"/>
      <c r="C64" s="182"/>
      <c r="D64" s="183"/>
      <c r="E64" s="180"/>
      <c r="F64" s="180"/>
    </row>
    <row r="65" spans="1:6" ht="15.75" customHeight="1">
      <c r="A65" s="183"/>
      <c r="B65" s="182"/>
      <c r="C65" s="182"/>
      <c r="D65" s="183"/>
      <c r="E65" s="180"/>
      <c r="F65" s="180"/>
    </row>
    <row r="66" spans="1:6" ht="15.75" customHeight="1">
      <c r="A66" s="183"/>
      <c r="B66" s="182"/>
      <c r="C66" s="182"/>
      <c r="D66" s="183"/>
      <c r="E66" s="180"/>
      <c r="F66" s="180"/>
    </row>
    <row r="67" spans="1:6" ht="15.75" customHeight="1">
      <c r="A67" s="183"/>
      <c r="B67" s="182"/>
      <c r="C67" s="182"/>
      <c r="D67" s="183"/>
      <c r="E67" s="180"/>
      <c r="F67" s="180"/>
    </row>
    <row r="68" spans="1:6" ht="15.75" customHeight="1">
      <c r="A68" s="183"/>
      <c r="B68" s="182"/>
      <c r="C68" s="182"/>
      <c r="D68" s="183"/>
      <c r="E68" s="180"/>
      <c r="F68" s="180"/>
    </row>
    <row r="69" spans="1:6" ht="15.75" customHeight="1">
      <c r="A69" s="183"/>
      <c r="B69" s="182"/>
      <c r="C69" s="182"/>
      <c r="D69" s="183"/>
      <c r="E69" s="180"/>
      <c r="F69" s="180"/>
    </row>
    <row r="70" spans="1:6" ht="15.75" customHeight="1">
      <c r="A70" s="183"/>
      <c r="B70" s="182"/>
      <c r="C70" s="182"/>
      <c r="D70" s="183"/>
      <c r="E70" s="180"/>
      <c r="F70" s="180"/>
    </row>
    <row r="71" spans="1:6" ht="15.75" customHeight="1">
      <c r="A71" s="183"/>
      <c r="B71" s="182"/>
      <c r="C71" s="182"/>
      <c r="D71" s="183"/>
      <c r="E71" s="180"/>
      <c r="F71" s="180"/>
    </row>
    <row r="72" spans="1:6" ht="15.75" customHeight="1">
      <c r="A72" s="183"/>
      <c r="B72" s="182"/>
      <c r="C72" s="182"/>
      <c r="D72" s="183"/>
      <c r="E72" s="180"/>
      <c r="F72" s="180"/>
    </row>
    <row r="73" spans="1:6" ht="15.75" customHeight="1">
      <c r="A73" s="183"/>
      <c r="B73" s="182"/>
      <c r="C73" s="182"/>
      <c r="D73" s="183"/>
      <c r="E73" s="180"/>
      <c r="F73" s="180"/>
    </row>
    <row r="74" spans="1:6" ht="15.75" customHeight="1">
      <c r="A74" s="183"/>
      <c r="B74" s="182"/>
      <c r="C74" s="182"/>
      <c r="D74" s="183"/>
      <c r="E74" s="180"/>
      <c r="F74" s="180"/>
    </row>
    <row r="75" spans="1:6" ht="15.75" customHeight="1">
      <c r="A75" s="183"/>
      <c r="B75" s="182"/>
      <c r="C75" s="182"/>
      <c r="D75" s="183"/>
      <c r="E75" s="180"/>
      <c r="F75" s="180"/>
    </row>
    <row r="76" spans="1:6" ht="15.75" customHeight="1">
      <c r="A76" s="183"/>
      <c r="B76" s="182"/>
      <c r="C76" s="182"/>
      <c r="D76" s="183"/>
      <c r="E76" s="180"/>
      <c r="F76" s="180"/>
    </row>
    <row r="77" spans="1:6" ht="15.75" customHeight="1">
      <c r="A77" s="183"/>
      <c r="B77" s="182"/>
      <c r="C77" s="182"/>
      <c r="D77" s="183"/>
      <c r="E77" s="180"/>
      <c r="F77" s="180"/>
    </row>
    <row r="78" spans="1:6" ht="15.75" customHeight="1">
      <c r="A78" s="183"/>
      <c r="B78" s="182"/>
      <c r="C78" s="182"/>
      <c r="D78" s="183"/>
      <c r="E78" s="180"/>
      <c r="F78" s="180"/>
    </row>
    <row r="79" spans="1:6" ht="15.75" customHeight="1">
      <c r="A79" s="183"/>
      <c r="B79" s="182"/>
      <c r="C79" s="182"/>
      <c r="D79" s="183"/>
      <c r="E79" s="180"/>
      <c r="F79" s="180"/>
    </row>
    <row r="80" spans="1:6" ht="15.75" customHeight="1">
      <c r="A80" s="183"/>
      <c r="B80" s="182"/>
      <c r="C80" s="182"/>
      <c r="D80" s="183"/>
      <c r="E80" s="180"/>
      <c r="F80" s="180"/>
    </row>
    <row r="81" spans="1:6" ht="15.75" customHeight="1">
      <c r="A81" s="183"/>
      <c r="B81" s="182"/>
      <c r="C81" s="182"/>
      <c r="D81" s="183"/>
      <c r="E81" s="180"/>
      <c r="F81" s="180"/>
    </row>
    <row r="82" spans="1:6" ht="15.75" customHeight="1">
      <c r="A82" s="183"/>
      <c r="B82" s="182"/>
      <c r="C82" s="182"/>
      <c r="D82" s="183"/>
      <c r="E82" s="180"/>
      <c r="F82" s="180"/>
    </row>
    <row r="83" spans="1:6" ht="15.75" customHeight="1">
      <c r="A83" s="183"/>
      <c r="B83" s="182"/>
      <c r="C83" s="182"/>
      <c r="D83" s="183"/>
      <c r="E83" s="180"/>
      <c r="F83" s="180"/>
    </row>
    <row r="84" spans="1:6" ht="15.75" customHeight="1">
      <c r="A84" s="183"/>
      <c r="B84" s="182"/>
      <c r="C84" s="182"/>
      <c r="D84" s="183"/>
      <c r="E84" s="180"/>
      <c r="F84" s="180"/>
    </row>
    <row r="85" spans="1:6" ht="15.75" customHeight="1">
      <c r="A85" s="183"/>
      <c r="B85" s="182"/>
      <c r="C85" s="182"/>
      <c r="D85" s="183"/>
      <c r="E85" s="180"/>
      <c r="F85" s="180"/>
    </row>
    <row r="86" spans="1:6" ht="15.75" customHeight="1">
      <c r="A86" s="183"/>
      <c r="B86" s="182"/>
      <c r="C86" s="182"/>
      <c r="D86" s="183"/>
      <c r="E86" s="180"/>
      <c r="F86" s="180"/>
    </row>
    <row r="87" spans="1:6" ht="15.75" customHeight="1">
      <c r="A87" s="183"/>
      <c r="B87" s="182"/>
      <c r="C87" s="182"/>
      <c r="D87" s="183"/>
      <c r="E87" s="180"/>
      <c r="F87" s="180"/>
    </row>
    <row r="88" spans="1:6" ht="15.75" customHeight="1">
      <c r="A88" s="183"/>
      <c r="B88" s="182"/>
      <c r="C88" s="182"/>
      <c r="D88" s="183"/>
      <c r="E88" s="180"/>
      <c r="F88" s="180"/>
    </row>
    <row r="89" spans="1:6" ht="15.75" customHeight="1">
      <c r="A89" s="183"/>
      <c r="B89" s="182"/>
      <c r="C89" s="182"/>
      <c r="D89" s="183"/>
      <c r="E89" s="180"/>
      <c r="F89" s="180"/>
    </row>
    <row r="90" spans="1:6" ht="15.75" customHeight="1">
      <c r="A90" s="183"/>
      <c r="B90" s="182"/>
      <c r="C90" s="182"/>
      <c r="D90" s="183"/>
      <c r="E90" s="180"/>
      <c r="F90" s="180"/>
    </row>
    <row r="91" spans="1:6" ht="15.75" customHeight="1">
      <c r="A91" s="183"/>
      <c r="B91" s="182"/>
      <c r="C91" s="182"/>
      <c r="D91" s="183"/>
      <c r="E91" s="180"/>
      <c r="F91" s="180"/>
    </row>
    <row r="92" spans="1:6" ht="15.75" customHeight="1">
      <c r="A92" s="183"/>
      <c r="B92" s="182"/>
      <c r="C92" s="182"/>
      <c r="D92" s="183"/>
      <c r="E92" s="180"/>
      <c r="F92" s="180"/>
    </row>
    <row r="93" spans="1:6" ht="15.75" customHeight="1">
      <c r="A93" s="183"/>
      <c r="B93" s="182"/>
      <c r="C93" s="182"/>
      <c r="D93" s="183"/>
      <c r="E93" s="180"/>
      <c r="F93" s="180"/>
    </row>
    <row r="94" spans="1:6" ht="15.75" customHeight="1">
      <c r="A94" s="183"/>
      <c r="B94" s="182"/>
      <c r="C94" s="182"/>
      <c r="D94" s="183"/>
      <c r="E94" s="180"/>
      <c r="F94" s="180"/>
    </row>
    <row r="95" spans="1:6" ht="15.75" customHeight="1">
      <c r="A95" s="183"/>
      <c r="B95" s="182"/>
      <c r="C95" s="182"/>
      <c r="D95" s="183"/>
      <c r="E95" s="180"/>
      <c r="F95" s="180"/>
    </row>
    <row r="96" spans="1:6" ht="15.75" customHeight="1">
      <c r="A96" s="183"/>
      <c r="B96" s="182"/>
      <c r="C96" s="182"/>
      <c r="D96" s="183"/>
      <c r="E96" s="180"/>
      <c r="F96" s="180"/>
    </row>
    <row r="97" spans="1:6" ht="15.75" customHeight="1">
      <c r="A97" s="183"/>
      <c r="B97" s="182"/>
      <c r="C97" s="182"/>
      <c r="D97" s="183"/>
      <c r="E97" s="180"/>
      <c r="F97" s="180"/>
    </row>
    <row r="98" spans="1:6" ht="15.75" customHeight="1">
      <c r="A98" s="183"/>
      <c r="B98" s="182"/>
      <c r="C98" s="182"/>
      <c r="D98" s="183"/>
      <c r="E98" s="180"/>
      <c r="F98" s="180"/>
    </row>
    <row r="99" spans="1:6" ht="15.75" customHeight="1">
      <c r="A99" s="183"/>
      <c r="B99" s="182"/>
      <c r="C99" s="182"/>
      <c r="D99" s="183"/>
      <c r="E99" s="180"/>
      <c r="F99" s="180"/>
    </row>
    <row r="100" spans="1:6" ht="15.75" customHeight="1">
      <c r="A100" s="183"/>
      <c r="B100" s="182"/>
      <c r="C100" s="182"/>
      <c r="D100" s="183"/>
      <c r="E100" s="180"/>
      <c r="F100" s="180"/>
    </row>
    <row r="101" spans="1:6" ht="15.75" customHeight="1">
      <c r="A101" s="183"/>
      <c r="B101" s="182"/>
      <c r="C101" s="182"/>
      <c r="D101" s="183"/>
      <c r="E101" s="180"/>
      <c r="F101" s="180"/>
    </row>
    <row r="102" spans="1:6" ht="15.75" customHeight="1">
      <c r="A102" s="183"/>
      <c r="B102" s="182"/>
      <c r="C102" s="182"/>
      <c r="D102" s="183"/>
      <c r="E102" s="180"/>
      <c r="F102" s="180"/>
    </row>
    <row r="103" spans="1:6" ht="15.75" customHeight="1">
      <c r="A103" s="183"/>
      <c r="B103" s="182"/>
      <c r="C103" s="182"/>
      <c r="D103" s="183"/>
      <c r="E103" s="180"/>
      <c r="F103" s="180"/>
    </row>
    <row r="104" spans="1:6" ht="15.75" customHeight="1">
      <c r="A104" s="183"/>
      <c r="B104" s="182"/>
      <c r="C104" s="182"/>
      <c r="D104" s="183"/>
      <c r="E104" s="180"/>
      <c r="F104" s="180"/>
    </row>
    <row r="105" spans="1:6" ht="15.75" customHeight="1">
      <c r="A105" s="183"/>
      <c r="B105" s="182"/>
      <c r="C105" s="182"/>
      <c r="D105" s="183"/>
      <c r="E105" s="180"/>
      <c r="F105" s="180"/>
    </row>
    <row r="106" spans="1:6" ht="15.75" customHeight="1">
      <c r="A106" s="183"/>
      <c r="B106" s="182"/>
      <c r="C106" s="182"/>
      <c r="D106" s="183"/>
      <c r="E106" s="180"/>
      <c r="F106" s="180"/>
    </row>
    <row r="107" spans="1:6" ht="15.75" customHeight="1">
      <c r="A107" s="183"/>
      <c r="B107" s="182"/>
      <c r="C107" s="182"/>
      <c r="D107" s="183"/>
      <c r="E107" s="180"/>
      <c r="F107" s="180"/>
    </row>
    <row r="108" spans="1:6" ht="15.75" customHeight="1">
      <c r="A108" s="183"/>
      <c r="B108" s="182"/>
      <c r="C108" s="182"/>
      <c r="D108" s="183"/>
      <c r="E108" s="180"/>
      <c r="F108" s="180"/>
    </row>
    <row r="109" spans="1:6" ht="15.75" customHeight="1">
      <c r="A109" s="183"/>
      <c r="B109" s="182"/>
      <c r="C109" s="182"/>
      <c r="D109" s="183"/>
      <c r="E109" s="180"/>
      <c r="F109" s="180"/>
    </row>
    <row r="110" spans="1:6" ht="15.75" customHeight="1">
      <c r="A110" s="183"/>
      <c r="B110" s="182"/>
      <c r="C110" s="182"/>
      <c r="D110" s="183"/>
      <c r="E110" s="180"/>
      <c r="F110" s="180"/>
    </row>
    <row r="111" spans="1:6" ht="15.75" customHeight="1">
      <c r="A111" s="183"/>
      <c r="B111" s="182"/>
      <c r="C111" s="182"/>
      <c r="D111" s="183"/>
      <c r="E111" s="180"/>
      <c r="F111" s="180"/>
    </row>
    <row r="112" spans="1:6" ht="15.75" customHeight="1">
      <c r="A112" s="183"/>
      <c r="B112" s="182"/>
      <c r="C112" s="182"/>
      <c r="D112" s="183"/>
      <c r="E112" s="180"/>
      <c r="F112" s="180"/>
    </row>
    <row r="113" spans="1:6" ht="15.75" customHeight="1">
      <c r="A113" s="183"/>
      <c r="B113" s="182"/>
      <c r="C113" s="182"/>
      <c r="D113" s="183"/>
      <c r="E113" s="180"/>
      <c r="F113" s="180"/>
    </row>
    <row r="114" spans="1:6" ht="15.75" customHeight="1">
      <c r="A114" s="183"/>
      <c r="B114" s="182"/>
      <c r="C114" s="182"/>
      <c r="D114" s="183"/>
      <c r="E114" s="180"/>
      <c r="F114" s="180"/>
    </row>
    <row r="115" spans="1:6" ht="15.75" customHeight="1">
      <c r="A115" s="183"/>
      <c r="B115" s="182"/>
      <c r="C115" s="182"/>
      <c r="D115" s="183"/>
      <c r="E115" s="180"/>
      <c r="F115" s="180"/>
    </row>
    <row r="116" spans="1:6" ht="15.75" customHeight="1">
      <c r="A116" s="183"/>
      <c r="B116" s="182"/>
      <c r="C116" s="182"/>
      <c r="D116" s="183"/>
      <c r="E116" s="180"/>
      <c r="F116" s="180"/>
    </row>
    <row r="117" spans="1:6" ht="15.75" customHeight="1">
      <c r="A117" s="183"/>
      <c r="B117" s="182"/>
      <c r="C117" s="182"/>
      <c r="D117" s="183"/>
      <c r="E117" s="180"/>
      <c r="F117" s="180"/>
    </row>
    <row r="118" spans="1:6" ht="15.75" customHeight="1">
      <c r="A118" s="183"/>
      <c r="B118" s="182"/>
      <c r="C118" s="182"/>
      <c r="D118" s="183"/>
      <c r="E118" s="180"/>
      <c r="F118" s="180"/>
    </row>
    <row r="119" spans="1:6" ht="15.75" customHeight="1">
      <c r="A119" s="183"/>
      <c r="B119" s="182"/>
      <c r="C119" s="182"/>
      <c r="D119" s="183"/>
      <c r="E119" s="180"/>
      <c r="F119" s="180"/>
    </row>
    <row r="120" spans="1:6" ht="15.75" customHeight="1">
      <c r="A120" s="183"/>
      <c r="B120" s="182"/>
      <c r="C120" s="182"/>
      <c r="D120" s="183"/>
      <c r="E120" s="180"/>
      <c r="F120" s="180"/>
    </row>
    <row r="121" spans="1:6" ht="15.75" customHeight="1">
      <c r="A121" s="183"/>
      <c r="B121" s="182"/>
      <c r="C121" s="182"/>
      <c r="D121" s="183"/>
      <c r="E121" s="180"/>
      <c r="F121" s="180"/>
    </row>
    <row r="122" spans="1:6" ht="15.75" customHeight="1">
      <c r="A122" s="183"/>
      <c r="B122" s="182"/>
      <c r="C122" s="182"/>
      <c r="D122" s="183"/>
      <c r="E122" s="180"/>
      <c r="F122" s="180"/>
    </row>
    <row r="123" spans="1:6" ht="15.75" customHeight="1">
      <c r="A123" s="183"/>
      <c r="B123" s="182"/>
      <c r="C123" s="182"/>
      <c r="D123" s="183"/>
      <c r="E123" s="180"/>
      <c r="F123" s="180"/>
    </row>
    <row r="124" spans="1:6" ht="15.75" customHeight="1">
      <c r="A124" s="183"/>
      <c r="B124" s="182"/>
      <c r="C124" s="182"/>
      <c r="D124" s="183"/>
      <c r="E124" s="180"/>
      <c r="F124" s="180"/>
    </row>
    <row r="125" spans="1:6" ht="15.75" customHeight="1">
      <c r="A125" s="183"/>
      <c r="B125" s="182"/>
      <c r="C125" s="182"/>
      <c r="D125" s="183"/>
      <c r="E125" s="180"/>
      <c r="F125" s="180"/>
    </row>
    <row r="126" spans="1:6" ht="15.75" customHeight="1">
      <c r="A126" s="183"/>
      <c r="B126" s="182"/>
      <c r="C126" s="182"/>
      <c r="D126" s="183"/>
      <c r="E126" s="180"/>
      <c r="F126" s="180"/>
    </row>
    <row r="127" spans="1:6" ht="15.75" customHeight="1">
      <c r="A127" s="183"/>
      <c r="B127" s="182"/>
      <c r="C127" s="182"/>
      <c r="D127" s="183"/>
      <c r="E127" s="180"/>
      <c r="F127" s="180"/>
    </row>
    <row r="128" spans="1:6" ht="15.75" customHeight="1">
      <c r="A128" s="183"/>
      <c r="B128" s="182"/>
      <c r="C128" s="182"/>
      <c r="D128" s="183"/>
      <c r="E128" s="180"/>
      <c r="F128" s="180"/>
    </row>
    <row r="129" spans="1:6" ht="15.75" customHeight="1">
      <c r="A129" s="183"/>
      <c r="B129" s="182"/>
      <c r="C129" s="182"/>
      <c r="D129" s="183"/>
      <c r="E129" s="180"/>
      <c r="F129" s="180"/>
    </row>
    <row r="130" spans="1:6" ht="15.75" customHeight="1">
      <c r="A130" s="183"/>
      <c r="B130" s="182"/>
      <c r="C130" s="182"/>
      <c r="D130" s="183"/>
      <c r="E130" s="180"/>
      <c r="F130" s="180"/>
    </row>
    <row r="131" spans="1:6" ht="15.75" customHeight="1">
      <c r="A131" s="183"/>
      <c r="B131" s="182"/>
      <c r="C131" s="182"/>
      <c r="D131" s="183"/>
      <c r="E131" s="180"/>
      <c r="F131" s="180"/>
    </row>
    <row r="132" spans="1:6" ht="15.75" customHeight="1">
      <c r="A132" s="183"/>
      <c r="B132" s="182"/>
      <c r="C132" s="182"/>
      <c r="D132" s="183"/>
      <c r="E132" s="180"/>
      <c r="F132" s="180"/>
    </row>
    <row r="133" spans="1:6" ht="15.75" customHeight="1">
      <c r="A133" s="183"/>
      <c r="B133" s="182"/>
      <c r="C133" s="182"/>
      <c r="D133" s="183"/>
      <c r="E133" s="180"/>
      <c r="F133" s="180"/>
    </row>
    <row r="134" spans="1:6" ht="15.75" customHeight="1">
      <c r="A134" s="183"/>
      <c r="B134" s="182"/>
      <c r="C134" s="182"/>
      <c r="D134" s="183"/>
      <c r="E134" s="180"/>
      <c r="F134" s="180"/>
    </row>
    <row r="135" spans="1:6" ht="15.75" customHeight="1">
      <c r="A135" s="183"/>
      <c r="B135" s="182"/>
      <c r="C135" s="182"/>
      <c r="D135" s="183"/>
      <c r="E135" s="180"/>
      <c r="F135" s="180"/>
    </row>
    <row r="136" spans="1:6" ht="15.75" customHeight="1">
      <c r="A136" s="183"/>
      <c r="B136" s="182"/>
      <c r="C136" s="182"/>
      <c r="D136" s="183"/>
      <c r="E136" s="180"/>
      <c r="F136" s="180"/>
    </row>
    <row r="137" spans="1:6" ht="15.75" customHeight="1">
      <c r="A137" s="183"/>
      <c r="B137" s="182"/>
      <c r="C137" s="182"/>
      <c r="D137" s="183"/>
      <c r="E137" s="180"/>
      <c r="F137" s="180"/>
    </row>
    <row r="138" spans="1:6" ht="15.75" customHeight="1">
      <c r="A138" s="183"/>
      <c r="B138" s="182"/>
      <c r="C138" s="182"/>
      <c r="D138" s="183"/>
      <c r="E138" s="180"/>
      <c r="F138" s="180"/>
    </row>
    <row r="139" spans="1:6" ht="15.75" customHeight="1">
      <c r="A139" s="183"/>
      <c r="B139" s="182"/>
      <c r="C139" s="182"/>
      <c r="D139" s="183"/>
      <c r="E139" s="180"/>
      <c r="F139" s="180"/>
    </row>
    <row r="140" spans="1:6" ht="15.75" customHeight="1">
      <c r="A140" s="183"/>
      <c r="B140" s="182"/>
      <c r="C140" s="182"/>
      <c r="D140" s="183"/>
      <c r="E140" s="180"/>
      <c r="F140" s="180"/>
    </row>
    <row r="141" spans="1:6" ht="15.75" customHeight="1">
      <c r="A141" s="183"/>
      <c r="B141" s="182"/>
      <c r="C141" s="182"/>
      <c r="D141" s="183"/>
      <c r="E141" s="180"/>
      <c r="F141" s="180"/>
    </row>
    <row r="142" spans="1:6" ht="15.75" customHeight="1">
      <c r="A142" s="183"/>
      <c r="B142" s="182"/>
      <c r="C142" s="182"/>
      <c r="D142" s="183"/>
      <c r="E142" s="180"/>
      <c r="F142" s="180"/>
    </row>
    <row r="143" spans="1:6" ht="15.75" customHeight="1">
      <c r="A143" s="183"/>
      <c r="B143" s="182"/>
      <c r="C143" s="182"/>
      <c r="D143" s="183"/>
      <c r="E143" s="180"/>
      <c r="F143" s="180"/>
    </row>
    <row r="144" spans="1:6" ht="15.75" customHeight="1">
      <c r="A144" s="183"/>
      <c r="B144" s="182"/>
      <c r="C144" s="182"/>
      <c r="D144" s="183"/>
      <c r="E144" s="180"/>
      <c r="F144" s="180"/>
    </row>
    <row r="145" spans="1:6" ht="15.75" customHeight="1">
      <c r="A145" s="183"/>
      <c r="B145" s="182"/>
      <c r="C145" s="182"/>
      <c r="D145" s="183"/>
      <c r="E145" s="180"/>
      <c r="F145" s="180"/>
    </row>
    <row r="146" spans="1:6" ht="15.75" customHeight="1">
      <c r="A146" s="183"/>
      <c r="B146" s="182"/>
      <c r="C146" s="182"/>
      <c r="D146" s="183"/>
      <c r="E146" s="180"/>
      <c r="F146" s="180"/>
    </row>
    <row r="147" spans="1:6" ht="15.75" customHeight="1">
      <c r="A147" s="183"/>
      <c r="B147" s="182"/>
      <c r="C147" s="182"/>
      <c r="D147" s="183"/>
      <c r="E147" s="180"/>
      <c r="F147" s="180"/>
    </row>
    <row r="148" spans="1:6" ht="15.75" customHeight="1">
      <c r="A148" s="183"/>
      <c r="B148" s="182"/>
      <c r="C148" s="182"/>
      <c r="D148" s="183"/>
      <c r="E148" s="180"/>
      <c r="F148" s="180"/>
    </row>
    <row r="149" spans="1:6" ht="15.75" customHeight="1">
      <c r="A149" s="183"/>
      <c r="B149" s="182"/>
      <c r="C149" s="182"/>
      <c r="D149" s="183"/>
      <c r="E149" s="180"/>
      <c r="F149" s="180"/>
    </row>
    <row r="150" spans="1:6" ht="15.75" customHeight="1">
      <c r="A150" s="183"/>
      <c r="B150" s="182"/>
      <c r="C150" s="182"/>
      <c r="D150" s="183"/>
      <c r="E150" s="180"/>
      <c r="F150" s="180"/>
    </row>
    <row r="151" spans="1:6" ht="15.75" customHeight="1">
      <c r="A151" s="183"/>
      <c r="B151" s="182"/>
      <c r="C151" s="182"/>
      <c r="D151" s="183"/>
      <c r="E151" s="180"/>
      <c r="F151" s="180"/>
    </row>
    <row r="152" spans="1:6" ht="15.75" customHeight="1">
      <c r="A152" s="183"/>
      <c r="B152" s="182"/>
      <c r="C152" s="182"/>
      <c r="D152" s="183"/>
      <c r="E152" s="180"/>
      <c r="F152" s="180"/>
    </row>
    <row r="153" spans="1:6" ht="15.75" customHeight="1">
      <c r="A153" s="183"/>
      <c r="B153" s="182"/>
      <c r="C153" s="182"/>
      <c r="D153" s="183"/>
      <c r="E153" s="180"/>
      <c r="F153" s="180"/>
    </row>
    <row r="154" spans="1:6" ht="15.75" customHeight="1">
      <c r="A154" s="183"/>
      <c r="B154" s="182"/>
      <c r="C154" s="182"/>
      <c r="D154" s="183"/>
      <c r="E154" s="180"/>
      <c r="F154" s="180"/>
    </row>
    <row r="155" spans="1:6" ht="15.75" customHeight="1">
      <c r="A155" s="183"/>
      <c r="B155" s="182"/>
      <c r="C155" s="182"/>
      <c r="D155" s="183"/>
      <c r="E155" s="180"/>
      <c r="F155" s="180"/>
    </row>
    <row r="156" spans="1:6" ht="15.75" customHeight="1">
      <c r="A156" s="183"/>
      <c r="B156" s="182"/>
      <c r="C156" s="182"/>
      <c r="D156" s="183"/>
      <c r="E156" s="180"/>
      <c r="F156" s="180"/>
    </row>
    <row r="157" spans="1:6" ht="15.75" customHeight="1">
      <c r="A157" s="183"/>
      <c r="B157" s="182"/>
      <c r="C157" s="182"/>
      <c r="D157" s="183"/>
      <c r="E157" s="180"/>
      <c r="F157" s="180"/>
    </row>
    <row r="158" spans="1:6" ht="15.75" customHeight="1">
      <c r="A158" s="183"/>
      <c r="B158" s="182"/>
      <c r="C158" s="182"/>
      <c r="D158" s="183"/>
      <c r="E158" s="180"/>
      <c r="F158" s="180"/>
    </row>
    <row r="159" spans="1:6" ht="15.75" customHeight="1">
      <c r="A159" s="183"/>
      <c r="B159" s="182"/>
      <c r="C159" s="182"/>
      <c r="D159" s="183"/>
      <c r="E159" s="180"/>
      <c r="F159" s="180"/>
    </row>
    <row r="160" spans="1:6" ht="15.75" customHeight="1">
      <c r="A160" s="183"/>
      <c r="B160" s="182"/>
      <c r="C160" s="182"/>
      <c r="D160" s="183"/>
      <c r="E160" s="180"/>
      <c r="F160" s="180"/>
    </row>
    <row r="161" spans="1:6" ht="15.75" customHeight="1">
      <c r="A161" s="183"/>
      <c r="B161" s="182"/>
      <c r="C161" s="182"/>
      <c r="D161" s="183"/>
      <c r="E161" s="180"/>
      <c r="F161" s="180"/>
    </row>
    <row r="162" spans="1:6" ht="15.75" customHeight="1">
      <c r="A162" s="183"/>
      <c r="B162" s="182"/>
      <c r="C162" s="182"/>
      <c r="D162" s="183"/>
      <c r="E162" s="180"/>
      <c r="F162" s="180"/>
    </row>
    <row r="163" spans="1:6" ht="15.75" customHeight="1">
      <c r="A163" s="183"/>
      <c r="B163" s="182"/>
      <c r="C163" s="182"/>
      <c r="D163" s="183"/>
      <c r="E163" s="180"/>
      <c r="F163" s="180"/>
    </row>
    <row r="164" spans="1:6" ht="15.75" customHeight="1">
      <c r="A164" s="183"/>
      <c r="B164" s="182"/>
      <c r="C164" s="182"/>
      <c r="D164" s="183"/>
      <c r="E164" s="180"/>
      <c r="F164" s="180"/>
    </row>
    <row r="165" spans="1:6" ht="15.75" customHeight="1">
      <c r="A165" s="183"/>
      <c r="B165" s="182"/>
      <c r="C165" s="182"/>
      <c r="D165" s="183"/>
      <c r="E165" s="180"/>
      <c r="F165" s="180"/>
    </row>
    <row r="166" spans="1:6" ht="15.75" customHeight="1">
      <c r="A166" s="183"/>
      <c r="B166" s="182"/>
      <c r="C166" s="182"/>
      <c r="D166" s="183"/>
      <c r="E166" s="180"/>
      <c r="F166" s="180"/>
    </row>
    <row r="167" spans="1:6" ht="15.75" customHeight="1">
      <c r="A167" s="183"/>
      <c r="B167" s="182"/>
      <c r="C167" s="182"/>
      <c r="D167" s="183"/>
      <c r="E167" s="180"/>
      <c r="F167" s="180"/>
    </row>
    <row r="168" spans="1:6" ht="15.75" customHeight="1">
      <c r="A168" s="183"/>
      <c r="B168" s="182"/>
      <c r="C168" s="182"/>
      <c r="D168" s="183"/>
      <c r="E168" s="180"/>
      <c r="F168" s="180"/>
    </row>
    <row r="169" spans="1:6" ht="15.75" customHeight="1">
      <c r="A169" s="183"/>
      <c r="B169" s="182"/>
      <c r="C169" s="182"/>
      <c r="D169" s="183"/>
      <c r="E169" s="180"/>
      <c r="F169" s="180"/>
    </row>
    <row r="170" spans="1:6" ht="15.75" customHeight="1">
      <c r="A170" s="183"/>
      <c r="B170" s="182"/>
      <c r="C170" s="182"/>
      <c r="D170" s="183"/>
      <c r="E170" s="180"/>
      <c r="F170" s="180"/>
    </row>
    <row r="171" spans="1:6" ht="15.75" customHeight="1">
      <c r="A171" s="183"/>
      <c r="B171" s="182"/>
      <c r="C171" s="182"/>
      <c r="D171" s="183"/>
      <c r="E171" s="180"/>
      <c r="F171" s="180"/>
    </row>
    <row r="172" spans="1:6" ht="15.75" customHeight="1">
      <c r="A172" s="183"/>
      <c r="B172" s="182"/>
      <c r="C172" s="182"/>
      <c r="D172" s="183"/>
      <c r="E172" s="180"/>
      <c r="F172" s="180"/>
    </row>
    <row r="173" spans="1:6" ht="15.75" customHeight="1">
      <c r="A173" s="183"/>
      <c r="B173" s="182"/>
      <c r="C173" s="182"/>
      <c r="D173" s="183"/>
      <c r="E173" s="180"/>
      <c r="F173" s="180"/>
    </row>
    <row r="174" spans="1:6" ht="15.75" customHeight="1">
      <c r="A174" s="183"/>
      <c r="B174" s="182"/>
      <c r="C174" s="182"/>
      <c r="D174" s="183"/>
      <c r="E174" s="180"/>
      <c r="F174" s="180"/>
    </row>
    <row r="175" spans="1:6" ht="15.75" customHeight="1">
      <c r="A175" s="183"/>
      <c r="B175" s="182"/>
      <c r="C175" s="182"/>
      <c r="D175" s="183"/>
      <c r="E175" s="180"/>
      <c r="F175" s="180"/>
    </row>
    <row r="176" spans="1:6" ht="15.75" customHeight="1">
      <c r="A176" s="183"/>
      <c r="B176" s="182"/>
      <c r="C176" s="182"/>
      <c r="D176" s="183"/>
      <c r="E176" s="180"/>
      <c r="F176" s="180"/>
    </row>
    <row r="177" spans="1:6" ht="15.75" customHeight="1">
      <c r="A177" s="183"/>
      <c r="B177" s="182"/>
      <c r="C177" s="182"/>
      <c r="D177" s="183"/>
      <c r="E177" s="180"/>
      <c r="F177" s="180"/>
    </row>
    <row r="178" spans="1:6" ht="15.75" customHeight="1">
      <c r="A178" s="183"/>
      <c r="B178" s="182"/>
      <c r="C178" s="182"/>
      <c r="D178" s="183"/>
      <c r="E178" s="180"/>
      <c r="F178" s="180"/>
    </row>
    <row r="179" spans="1:6" ht="15.75" customHeight="1">
      <c r="A179" s="183"/>
      <c r="B179" s="182"/>
      <c r="C179" s="182"/>
      <c r="D179" s="183"/>
      <c r="E179" s="180"/>
      <c r="F179" s="180"/>
    </row>
    <row r="180" spans="1:6" ht="15.75" customHeight="1">
      <c r="A180" s="183"/>
      <c r="B180" s="182"/>
      <c r="C180" s="182"/>
      <c r="D180" s="183"/>
      <c r="E180" s="180"/>
      <c r="F180" s="180"/>
    </row>
    <row r="181" spans="1:6" ht="15.75" customHeight="1">
      <c r="A181" s="183"/>
      <c r="B181" s="182"/>
      <c r="C181" s="182"/>
      <c r="D181" s="183"/>
      <c r="E181" s="180"/>
      <c r="F181" s="180"/>
    </row>
    <row r="182" spans="1:6" ht="15.75" customHeight="1">
      <c r="A182" s="183"/>
      <c r="B182" s="182"/>
      <c r="C182" s="182"/>
      <c r="D182" s="183"/>
      <c r="E182" s="180"/>
      <c r="F182" s="180"/>
    </row>
    <row r="183" spans="1:6" ht="15.75" customHeight="1">
      <c r="A183" s="183"/>
      <c r="B183" s="182"/>
      <c r="C183" s="182"/>
      <c r="D183" s="183"/>
      <c r="E183" s="180"/>
      <c r="F183" s="180"/>
    </row>
    <row r="184" spans="1:6" ht="15.75" customHeight="1">
      <c r="A184" s="183"/>
      <c r="B184" s="182"/>
      <c r="C184" s="182"/>
      <c r="D184" s="183"/>
      <c r="E184" s="180"/>
      <c r="F184" s="180"/>
    </row>
    <row r="185" spans="1:6" ht="15.75" customHeight="1">
      <c r="A185" s="183"/>
      <c r="B185" s="182"/>
      <c r="C185" s="182"/>
      <c r="D185" s="183"/>
      <c r="E185" s="180"/>
      <c r="F185" s="180"/>
    </row>
    <row r="186" spans="1:6" ht="15.75" customHeight="1">
      <c r="A186" s="183"/>
      <c r="B186" s="182"/>
      <c r="C186" s="182"/>
      <c r="D186" s="183"/>
      <c r="E186" s="180"/>
      <c r="F186" s="180"/>
    </row>
    <row r="187" spans="1:6" ht="15.75" customHeight="1">
      <c r="A187" s="183"/>
      <c r="B187" s="182"/>
      <c r="C187" s="182"/>
      <c r="D187" s="183"/>
      <c r="E187" s="180"/>
      <c r="F187" s="180"/>
    </row>
    <row r="188" spans="1:6" ht="15.75" customHeight="1">
      <c r="A188" s="183"/>
      <c r="B188" s="182"/>
      <c r="C188" s="182"/>
      <c r="D188" s="183"/>
      <c r="E188" s="180"/>
      <c r="F188" s="180"/>
    </row>
    <row r="189" spans="1:6" ht="15.75" customHeight="1">
      <c r="A189" s="183"/>
      <c r="B189" s="182"/>
      <c r="C189" s="182"/>
      <c r="D189" s="183"/>
      <c r="E189" s="180"/>
      <c r="F189" s="180"/>
    </row>
    <row r="190" spans="1:6" ht="15.75" customHeight="1">
      <c r="A190" s="183"/>
      <c r="B190" s="182"/>
      <c r="C190" s="182"/>
      <c r="D190" s="183"/>
      <c r="E190" s="180"/>
      <c r="F190" s="180"/>
    </row>
    <row r="191" spans="1:6" ht="15.75" customHeight="1">
      <c r="A191" s="183"/>
      <c r="B191" s="182"/>
      <c r="C191" s="182"/>
      <c r="D191" s="183"/>
      <c r="E191" s="180"/>
      <c r="F191" s="180"/>
    </row>
    <row r="192" spans="1:6" ht="15.75" customHeight="1">
      <c r="A192" s="183"/>
      <c r="B192" s="182"/>
      <c r="C192" s="182"/>
      <c r="D192" s="183"/>
      <c r="E192" s="180"/>
      <c r="F192" s="180"/>
    </row>
    <row r="193" spans="1:6" ht="15.75" customHeight="1">
      <c r="A193" s="183"/>
      <c r="B193" s="182"/>
      <c r="C193" s="182"/>
      <c r="D193" s="183"/>
      <c r="E193" s="180"/>
      <c r="F193" s="180"/>
    </row>
    <row r="194" spans="1:6" ht="15.75" customHeight="1">
      <c r="A194" s="183"/>
      <c r="B194" s="182"/>
      <c r="C194" s="182"/>
      <c r="D194" s="183"/>
      <c r="E194" s="180"/>
      <c r="F194" s="180"/>
    </row>
    <row r="195" spans="1:6" ht="15.75" customHeight="1">
      <c r="A195" s="183"/>
      <c r="B195" s="182"/>
      <c r="C195" s="182"/>
      <c r="D195" s="183"/>
      <c r="E195" s="180"/>
      <c r="F195" s="180"/>
    </row>
    <row r="196" spans="1:6" ht="15.75" customHeight="1">
      <c r="A196" s="183"/>
      <c r="B196" s="182"/>
      <c r="C196" s="182"/>
      <c r="D196" s="183"/>
      <c r="E196" s="180"/>
      <c r="F196" s="180"/>
    </row>
    <row r="197" spans="1:6" ht="15.75" customHeight="1">
      <c r="A197" s="183"/>
      <c r="B197" s="182"/>
      <c r="C197" s="182"/>
      <c r="D197" s="183"/>
      <c r="E197" s="180"/>
      <c r="F197" s="180"/>
    </row>
    <row r="198" spans="1:6" ht="15.75" customHeight="1">
      <c r="A198" s="183"/>
      <c r="B198" s="182"/>
      <c r="C198" s="182"/>
      <c r="D198" s="183"/>
      <c r="E198" s="180"/>
      <c r="F198" s="180"/>
    </row>
    <row r="199" spans="1:6" ht="15.75" customHeight="1">
      <c r="A199" s="183"/>
      <c r="B199" s="182"/>
      <c r="C199" s="182"/>
      <c r="D199" s="183"/>
      <c r="E199" s="180"/>
      <c r="F199" s="180"/>
    </row>
    <row r="200" spans="1:6" ht="15.75" customHeight="1">
      <c r="A200" s="183"/>
      <c r="B200" s="182"/>
      <c r="C200" s="182"/>
      <c r="D200" s="183"/>
      <c r="E200" s="180"/>
      <c r="F200" s="180"/>
    </row>
    <row r="201" spans="1:6" ht="15.75" customHeight="1">
      <c r="A201" s="183"/>
      <c r="B201" s="182"/>
      <c r="C201" s="182"/>
      <c r="D201" s="183"/>
      <c r="E201" s="180"/>
      <c r="F201" s="180"/>
    </row>
    <row r="202" spans="1:6" ht="15.75" customHeight="1">
      <c r="A202" s="183"/>
      <c r="B202" s="182"/>
      <c r="C202" s="182"/>
      <c r="D202" s="183"/>
      <c r="E202" s="180"/>
      <c r="F202" s="180"/>
    </row>
    <row r="203" spans="1:6" ht="15.75" customHeight="1">
      <c r="A203" s="183"/>
      <c r="B203" s="182"/>
      <c r="C203" s="182"/>
      <c r="D203" s="183"/>
      <c r="E203" s="180"/>
      <c r="F203" s="180"/>
    </row>
    <row r="204" spans="1:6" ht="15.75" customHeight="1">
      <c r="A204" s="183"/>
      <c r="B204" s="182"/>
      <c r="C204" s="182"/>
      <c r="D204" s="183"/>
      <c r="E204" s="180"/>
      <c r="F204" s="180"/>
    </row>
    <row r="205" spans="1:6" ht="15.75" customHeight="1">
      <c r="A205" s="183"/>
      <c r="B205" s="182"/>
      <c r="C205" s="182"/>
      <c r="D205" s="183"/>
      <c r="E205" s="180"/>
      <c r="F205" s="180"/>
    </row>
    <row r="206" spans="1:6" ht="15.75" customHeight="1">
      <c r="A206" s="183"/>
      <c r="B206" s="182"/>
      <c r="C206" s="182"/>
      <c r="D206" s="183"/>
      <c r="E206" s="180"/>
      <c r="F206" s="180"/>
    </row>
    <row r="207" spans="1:6" ht="15.75" customHeight="1">
      <c r="A207" s="183"/>
      <c r="B207" s="182"/>
      <c r="C207" s="182"/>
      <c r="D207" s="183"/>
      <c r="E207" s="180"/>
      <c r="F207" s="180"/>
    </row>
    <row r="208" spans="1:6" ht="15.75" customHeight="1">
      <c r="A208" s="183"/>
      <c r="B208" s="182"/>
      <c r="C208" s="182"/>
      <c r="D208" s="183"/>
      <c r="E208" s="180"/>
      <c r="F208" s="180"/>
    </row>
    <row r="209" spans="1:6" ht="15.75" customHeight="1">
      <c r="A209" s="183"/>
      <c r="B209" s="182"/>
      <c r="C209" s="182"/>
      <c r="D209" s="183"/>
      <c r="E209" s="180"/>
      <c r="F209" s="180"/>
    </row>
    <row r="210" spans="1:6" ht="15.75" customHeight="1">
      <c r="A210" s="183"/>
      <c r="B210" s="182"/>
      <c r="C210" s="182"/>
      <c r="D210" s="183"/>
      <c r="E210" s="180"/>
      <c r="F210" s="180"/>
    </row>
    <row r="211" spans="1:6" ht="15.75" customHeight="1">
      <c r="A211" s="183"/>
      <c r="B211" s="182"/>
      <c r="C211" s="182"/>
      <c r="D211" s="183"/>
      <c r="E211" s="180"/>
      <c r="F211" s="180"/>
    </row>
    <row r="212" spans="1:6" ht="15.75" customHeight="1">
      <c r="A212" s="183"/>
      <c r="B212" s="182"/>
      <c r="C212" s="182"/>
      <c r="D212" s="183"/>
      <c r="E212" s="180"/>
      <c r="F212" s="180"/>
    </row>
    <row r="213" spans="1:6" ht="15.75" customHeight="1">
      <c r="A213" s="183"/>
      <c r="B213" s="182"/>
      <c r="C213" s="182"/>
      <c r="D213" s="183"/>
      <c r="E213" s="180"/>
      <c r="F213" s="180"/>
    </row>
    <row r="214" spans="1:6" ht="15.75" customHeight="1">
      <c r="A214" s="183"/>
      <c r="B214" s="182"/>
      <c r="C214" s="182"/>
      <c r="D214" s="183"/>
      <c r="E214" s="180"/>
      <c r="F214" s="180"/>
    </row>
    <row r="215" spans="1:6" ht="15.75" customHeight="1">
      <c r="A215" s="183"/>
      <c r="B215" s="182"/>
      <c r="C215" s="182"/>
      <c r="D215" s="183"/>
      <c r="E215" s="180"/>
      <c r="F215" s="180"/>
    </row>
    <row r="216" spans="1:6" ht="15.75" customHeight="1">
      <c r="A216" s="183"/>
      <c r="B216" s="182"/>
      <c r="C216" s="182"/>
      <c r="D216" s="183"/>
      <c r="E216" s="180"/>
      <c r="F216" s="180"/>
    </row>
    <row r="217" spans="1:6" ht="15.75" customHeight="1">
      <c r="A217" s="183"/>
      <c r="B217" s="182"/>
      <c r="C217" s="182"/>
      <c r="D217" s="183"/>
      <c r="E217" s="180"/>
      <c r="F217" s="180"/>
    </row>
    <row r="218" spans="1:6" ht="15.75" customHeight="1">
      <c r="A218" s="183"/>
      <c r="B218" s="182"/>
      <c r="C218" s="182"/>
      <c r="D218" s="183"/>
      <c r="E218" s="180"/>
      <c r="F218" s="180"/>
    </row>
    <row r="219" spans="1:6" ht="15.75" customHeight="1">
      <c r="A219" s="183"/>
      <c r="B219" s="182"/>
      <c r="C219" s="182"/>
      <c r="D219" s="183"/>
      <c r="E219" s="180"/>
      <c r="F219" s="180"/>
    </row>
    <row r="220" spans="1:6" ht="15.75" customHeight="1">
      <c r="A220" s="183"/>
      <c r="B220" s="182"/>
      <c r="C220" s="182"/>
      <c r="D220" s="183"/>
      <c r="E220" s="180"/>
      <c r="F220" s="180"/>
    </row>
    <row r="221" spans="1:6" ht="15.75" customHeight="1">
      <c r="A221" s="183"/>
      <c r="B221" s="182"/>
      <c r="C221" s="182"/>
      <c r="D221" s="183"/>
      <c r="E221" s="180"/>
      <c r="F221" s="180"/>
    </row>
    <row r="222" spans="1:6" ht="15.75" customHeight="1">
      <c r="A222" s="183"/>
      <c r="B222" s="182"/>
      <c r="C222" s="182"/>
      <c r="D222" s="183"/>
      <c r="E222" s="180"/>
      <c r="F222" s="180"/>
    </row>
    <row r="223" spans="1:6" ht="15.75" customHeight="1">
      <c r="A223" s="183"/>
      <c r="B223" s="182"/>
      <c r="C223" s="182"/>
      <c r="D223" s="183"/>
      <c r="E223" s="180"/>
      <c r="F223" s="180"/>
    </row>
    <row r="224" spans="1:6" ht="15.75" customHeight="1">
      <c r="A224" s="183"/>
      <c r="B224" s="182"/>
      <c r="C224" s="182"/>
      <c r="D224" s="183"/>
      <c r="E224" s="180"/>
      <c r="F224" s="180"/>
    </row>
    <row r="225" spans="1:6" ht="15.75" customHeight="1">
      <c r="A225" s="183"/>
      <c r="B225" s="182"/>
      <c r="C225" s="182"/>
      <c r="D225" s="183"/>
      <c r="E225" s="180"/>
      <c r="F225" s="180"/>
    </row>
    <row r="226" spans="1:6" ht="15.75" customHeight="1">
      <c r="A226" s="183"/>
      <c r="B226" s="182"/>
      <c r="C226" s="182"/>
      <c r="D226" s="183"/>
      <c r="E226" s="180"/>
      <c r="F226" s="180"/>
    </row>
    <row r="227" spans="1:6" ht="15.75" customHeight="1">
      <c r="A227" s="183"/>
      <c r="B227" s="182"/>
      <c r="C227" s="182"/>
      <c r="D227" s="183"/>
      <c r="E227" s="180"/>
      <c r="F227" s="180"/>
    </row>
    <row r="228" spans="1:6" ht="15.75" customHeight="1">
      <c r="A228" s="183"/>
      <c r="B228" s="182"/>
      <c r="C228" s="182"/>
      <c r="D228" s="183"/>
      <c r="E228" s="180"/>
      <c r="F228" s="180"/>
    </row>
    <row r="229" spans="1:6" ht="15.75" customHeight="1">
      <c r="A229" s="183"/>
      <c r="B229" s="182"/>
      <c r="C229" s="182"/>
      <c r="D229" s="183"/>
      <c r="E229" s="180"/>
      <c r="F229" s="180"/>
    </row>
    <row r="230" spans="1:6" ht="15.75" customHeight="1">
      <c r="A230" s="183"/>
      <c r="B230" s="182"/>
      <c r="C230" s="182"/>
      <c r="D230" s="183"/>
      <c r="E230" s="180"/>
      <c r="F230" s="180"/>
    </row>
    <row r="231" spans="1:6" ht="15.75" customHeight="1">
      <c r="A231" s="183"/>
      <c r="B231" s="182"/>
      <c r="C231" s="182"/>
      <c r="D231" s="183"/>
      <c r="E231" s="180"/>
      <c r="F231" s="180"/>
    </row>
    <row r="232" spans="1:6" ht="15.75" customHeight="1">
      <c r="A232" s="183"/>
      <c r="B232" s="182"/>
      <c r="C232" s="182"/>
      <c r="D232" s="183"/>
      <c r="E232" s="180"/>
      <c r="F232" s="180"/>
    </row>
    <row r="233" spans="1:6" ht="15.75" customHeight="1">
      <c r="A233" s="183"/>
      <c r="B233" s="182"/>
      <c r="C233" s="182"/>
      <c r="D233" s="183"/>
      <c r="E233" s="180"/>
      <c r="F233" s="180"/>
    </row>
    <row r="234" spans="1:6" ht="15.75" customHeight="1">
      <c r="A234" s="183"/>
      <c r="B234" s="182"/>
      <c r="C234" s="182"/>
      <c r="D234" s="183"/>
      <c r="E234" s="180"/>
      <c r="F234" s="180"/>
    </row>
    <row r="235" spans="1:6" ht="15.75" customHeight="1">
      <c r="A235" s="183"/>
      <c r="B235" s="182"/>
      <c r="C235" s="182"/>
      <c r="D235" s="183"/>
      <c r="E235" s="180"/>
      <c r="F235" s="180"/>
    </row>
    <row r="236" spans="1:6" ht="15.75" customHeight="1">
      <c r="A236" s="183"/>
      <c r="B236" s="182"/>
      <c r="C236" s="182"/>
      <c r="D236" s="183"/>
      <c r="E236" s="180"/>
      <c r="F236" s="180"/>
    </row>
    <row r="237" spans="1:6" ht="15.75" customHeight="1">
      <c r="A237" s="183"/>
      <c r="B237" s="182"/>
      <c r="C237" s="182"/>
      <c r="D237" s="183"/>
      <c r="E237" s="180"/>
      <c r="F237" s="180"/>
    </row>
    <row r="238" spans="1:6" ht="15.75" customHeight="1">
      <c r="A238" s="183"/>
      <c r="B238" s="182"/>
      <c r="C238" s="182"/>
      <c r="D238" s="183"/>
      <c r="E238" s="180"/>
      <c r="F238" s="180"/>
    </row>
    <row r="239" spans="1:6" ht="15.75" customHeight="1">
      <c r="A239" s="183"/>
      <c r="B239" s="182"/>
      <c r="C239" s="182"/>
      <c r="D239" s="183"/>
      <c r="E239" s="180"/>
      <c r="F239" s="180"/>
    </row>
    <row r="240" spans="1:6" ht="15.75" customHeight="1">
      <c r="A240" s="183"/>
      <c r="B240" s="182"/>
      <c r="C240" s="182"/>
      <c r="D240" s="183"/>
      <c r="E240" s="180"/>
      <c r="F240" s="180"/>
    </row>
    <row r="241" spans="1:6" ht="15.75" customHeight="1">
      <c r="A241" s="183"/>
      <c r="B241" s="182"/>
      <c r="C241" s="182"/>
      <c r="D241" s="183"/>
      <c r="E241" s="180"/>
      <c r="F241" s="180"/>
    </row>
    <row r="242" spans="1:6" ht="15.75" customHeight="1">
      <c r="A242" s="183"/>
      <c r="B242" s="182"/>
      <c r="C242" s="182"/>
      <c r="D242" s="183"/>
      <c r="E242" s="180"/>
      <c r="F242" s="180"/>
    </row>
    <row r="243" spans="1:6" ht="15.75" customHeight="1">
      <c r="A243" s="183"/>
      <c r="B243" s="182"/>
      <c r="C243" s="182"/>
      <c r="D243" s="183"/>
      <c r="E243" s="180"/>
      <c r="F243" s="180"/>
    </row>
    <row r="244" spans="1:6" ht="15.75" customHeight="1">
      <c r="A244" s="183"/>
      <c r="B244" s="182"/>
      <c r="C244" s="182"/>
      <c r="D244" s="183"/>
      <c r="E244" s="180"/>
      <c r="F244" s="180"/>
    </row>
    <row r="245" spans="1:6" ht="15.75" customHeight="1">
      <c r="A245" s="183"/>
      <c r="B245" s="182"/>
      <c r="C245" s="182"/>
      <c r="D245" s="183"/>
      <c r="E245" s="180"/>
      <c r="F245" s="180"/>
    </row>
    <row r="246" spans="1:6" ht="15.75" customHeight="1">
      <c r="A246" s="183"/>
      <c r="B246" s="182"/>
      <c r="C246" s="182"/>
      <c r="D246" s="183"/>
      <c r="E246" s="180"/>
      <c r="F246" s="180"/>
    </row>
    <row r="247" spans="1:6" ht="15.75" customHeight="1">
      <c r="A247" s="183"/>
      <c r="B247" s="182"/>
      <c r="C247" s="182"/>
      <c r="D247" s="183"/>
      <c r="E247" s="180"/>
      <c r="F247" s="180"/>
    </row>
    <row r="248" spans="1:6" ht="15.75" customHeight="1">
      <c r="A248" s="183"/>
      <c r="B248" s="182"/>
      <c r="C248" s="182"/>
      <c r="D248" s="183"/>
      <c r="E248" s="180"/>
      <c r="F248" s="180"/>
    </row>
    <row r="249" spans="1:6" ht="15.75" customHeight="1">
      <c r="A249" s="183"/>
      <c r="B249" s="182"/>
      <c r="C249" s="182"/>
      <c r="D249" s="183"/>
      <c r="E249" s="180"/>
      <c r="F249" s="180"/>
    </row>
    <row r="250" spans="1:6" ht="15.75" customHeight="1">
      <c r="A250" s="183"/>
      <c r="B250" s="182"/>
      <c r="C250" s="182"/>
      <c r="D250" s="183"/>
      <c r="E250" s="180"/>
      <c r="F250" s="180"/>
    </row>
    <row r="251" spans="1:6" ht="15.75" customHeight="1">
      <c r="A251" s="183"/>
      <c r="B251" s="182"/>
      <c r="C251" s="182"/>
      <c r="D251" s="183"/>
      <c r="E251" s="180"/>
      <c r="F251" s="180"/>
    </row>
    <row r="252" spans="1:6" ht="15.75" customHeight="1">
      <c r="A252" s="183"/>
      <c r="B252" s="182"/>
      <c r="C252" s="182"/>
      <c r="D252" s="183"/>
      <c r="E252" s="180"/>
      <c r="F252" s="180"/>
    </row>
    <row r="253" spans="1:6" ht="15.75" customHeight="1">
      <c r="A253" s="183"/>
      <c r="B253" s="182"/>
      <c r="C253" s="182"/>
      <c r="D253" s="183"/>
      <c r="E253" s="180"/>
      <c r="F253" s="180"/>
    </row>
    <row r="254" spans="1:6" ht="15.75" customHeight="1">
      <c r="A254" s="183"/>
      <c r="B254" s="182"/>
      <c r="C254" s="182"/>
      <c r="D254" s="183"/>
      <c r="E254" s="180"/>
      <c r="F254" s="180"/>
    </row>
    <row r="255" spans="1:6" ht="15.75" customHeight="1">
      <c r="A255" s="183"/>
      <c r="B255" s="182"/>
      <c r="C255" s="182"/>
      <c r="D255" s="183"/>
      <c r="E255" s="180"/>
      <c r="F255" s="180"/>
    </row>
    <row r="256" spans="1:6" ht="15.75" customHeight="1">
      <c r="A256" s="183"/>
      <c r="B256" s="182"/>
      <c r="C256" s="182"/>
      <c r="D256" s="183"/>
      <c r="E256" s="180"/>
      <c r="F256" s="180"/>
    </row>
    <row r="257" spans="1:6" ht="15.75" customHeight="1">
      <c r="A257" s="183"/>
      <c r="B257" s="182"/>
      <c r="C257" s="182"/>
      <c r="D257" s="183"/>
      <c r="E257" s="180"/>
      <c r="F257" s="180"/>
    </row>
    <row r="258" spans="1:6" ht="15.75" customHeight="1">
      <c r="A258" s="183"/>
      <c r="B258" s="182"/>
      <c r="C258" s="182"/>
      <c r="D258" s="183"/>
      <c r="E258" s="180"/>
      <c r="F258" s="180"/>
    </row>
    <row r="259" spans="1:6" ht="15.75" customHeight="1">
      <c r="A259" s="183"/>
      <c r="B259" s="182"/>
      <c r="C259" s="182"/>
      <c r="D259" s="183"/>
      <c r="E259" s="180"/>
      <c r="F259" s="180"/>
    </row>
    <row r="260" spans="1:6" ht="15.75" customHeight="1">
      <c r="A260" s="183"/>
      <c r="B260" s="182"/>
      <c r="C260" s="182"/>
      <c r="D260" s="183"/>
      <c r="E260" s="180"/>
      <c r="F260" s="180"/>
    </row>
    <row r="261" spans="1:6" ht="15.75" customHeight="1">
      <c r="A261" s="183"/>
      <c r="B261" s="182"/>
      <c r="C261" s="182"/>
      <c r="D261" s="183"/>
      <c r="E261" s="180"/>
      <c r="F261" s="180"/>
    </row>
    <row r="262" spans="1:6" ht="15.75" customHeight="1">
      <c r="A262" s="183"/>
      <c r="B262" s="182"/>
      <c r="C262" s="182"/>
      <c r="D262" s="183"/>
      <c r="E262" s="180"/>
      <c r="F262" s="180"/>
    </row>
    <row r="263" spans="1:6" ht="15.75" customHeight="1">
      <c r="A263" s="183"/>
      <c r="B263" s="182"/>
      <c r="C263" s="182"/>
      <c r="D263" s="183"/>
      <c r="E263" s="180"/>
      <c r="F263" s="180"/>
    </row>
    <row r="264" spans="1:6" ht="15.75" customHeight="1">
      <c r="A264" s="183"/>
      <c r="B264" s="182"/>
      <c r="C264" s="182"/>
      <c r="D264" s="183"/>
      <c r="E264" s="180"/>
      <c r="F264" s="180"/>
    </row>
    <row r="265" spans="1:6" ht="15.75" customHeight="1">
      <c r="A265" s="183"/>
      <c r="B265" s="182"/>
      <c r="C265" s="182"/>
      <c r="D265" s="183"/>
      <c r="E265" s="180"/>
      <c r="F265" s="180"/>
    </row>
    <row r="266" spans="1:6" ht="15.75" customHeight="1">
      <c r="A266" s="183"/>
      <c r="B266" s="182"/>
      <c r="C266" s="182"/>
      <c r="D266" s="183"/>
      <c r="E266" s="180"/>
      <c r="F266" s="180"/>
    </row>
    <row r="267" spans="1:6" ht="15.75" customHeight="1">
      <c r="A267" s="183"/>
      <c r="B267" s="182"/>
      <c r="C267" s="182"/>
      <c r="D267" s="183"/>
      <c r="E267" s="180"/>
      <c r="F267" s="180"/>
    </row>
    <row r="268" spans="1:6" ht="15.75" customHeight="1">
      <c r="A268" s="183"/>
      <c r="B268" s="182"/>
      <c r="C268" s="182"/>
      <c r="D268" s="183"/>
      <c r="E268" s="180"/>
      <c r="F268" s="180"/>
    </row>
    <row r="269" spans="1:6" ht="15.75" customHeight="1">
      <c r="A269" s="183"/>
      <c r="B269" s="182"/>
      <c r="C269" s="182"/>
      <c r="D269" s="183"/>
      <c r="E269" s="180"/>
      <c r="F269" s="180"/>
    </row>
    <row r="270" spans="1:6" ht="15.75" customHeight="1">
      <c r="A270" s="183"/>
      <c r="B270" s="182"/>
      <c r="C270" s="182"/>
      <c r="D270" s="183"/>
      <c r="E270" s="180"/>
      <c r="F270" s="180"/>
    </row>
    <row r="271" spans="1:6" ht="15.75" customHeight="1">
      <c r="A271" s="183"/>
      <c r="B271" s="182"/>
      <c r="C271" s="182"/>
      <c r="D271" s="183"/>
      <c r="E271" s="180"/>
      <c r="F271" s="180"/>
    </row>
    <row r="272" spans="1:6" ht="15.75" customHeight="1">
      <c r="A272" s="183"/>
      <c r="B272" s="182"/>
      <c r="C272" s="182"/>
      <c r="D272" s="183"/>
      <c r="E272" s="180"/>
      <c r="F272" s="180"/>
    </row>
    <row r="273" spans="1:6" ht="15.75" customHeight="1">
      <c r="A273" s="183"/>
      <c r="B273" s="182"/>
      <c r="C273" s="182"/>
      <c r="D273" s="183"/>
      <c r="E273" s="180"/>
      <c r="F273" s="180"/>
    </row>
    <row r="274" spans="1:6" ht="15.75" customHeight="1">
      <c r="A274" s="183"/>
      <c r="B274" s="182"/>
      <c r="C274" s="182"/>
      <c r="D274" s="183"/>
      <c r="E274" s="180"/>
      <c r="F274" s="180"/>
    </row>
    <row r="275" spans="1:6" ht="15.75" customHeight="1">
      <c r="A275" s="183"/>
      <c r="B275" s="182"/>
      <c r="C275" s="182"/>
      <c r="D275" s="183"/>
      <c r="E275" s="180"/>
      <c r="F275" s="180"/>
    </row>
    <row r="276" spans="1:6" ht="15.75" customHeight="1">
      <c r="A276" s="183"/>
      <c r="B276" s="182"/>
      <c r="C276" s="182"/>
      <c r="D276" s="183"/>
      <c r="E276" s="180"/>
      <c r="F276" s="180"/>
    </row>
    <row r="277" spans="1:6" ht="15.75" customHeight="1">
      <c r="A277" s="183"/>
      <c r="B277" s="182"/>
      <c r="C277" s="182"/>
      <c r="D277" s="183"/>
      <c r="E277" s="180"/>
      <c r="F277" s="180"/>
    </row>
    <row r="278" spans="1:6" ht="15.75" customHeight="1">
      <c r="A278" s="183"/>
      <c r="B278" s="182"/>
      <c r="C278" s="182"/>
      <c r="D278" s="183"/>
      <c r="E278" s="180"/>
      <c r="F278" s="180"/>
    </row>
    <row r="279" spans="1:6" ht="15.75" customHeight="1">
      <c r="A279" s="183"/>
      <c r="B279" s="182"/>
      <c r="C279" s="182"/>
      <c r="D279" s="183"/>
      <c r="E279" s="180"/>
      <c r="F279" s="180"/>
    </row>
    <row r="280" spans="1:6" ht="15.75" customHeight="1">
      <c r="A280" s="183"/>
      <c r="B280" s="182"/>
      <c r="C280" s="182"/>
      <c r="D280" s="183"/>
      <c r="E280" s="180"/>
      <c r="F280" s="180"/>
    </row>
    <row r="281" spans="1:6" ht="15.75" customHeight="1">
      <c r="A281" s="183"/>
      <c r="B281" s="182"/>
      <c r="C281" s="182"/>
      <c r="D281" s="183"/>
      <c r="E281" s="180"/>
      <c r="F281" s="180"/>
    </row>
    <row r="282" spans="1:6" ht="15.75" customHeight="1">
      <c r="A282" s="183"/>
      <c r="B282" s="182"/>
      <c r="C282" s="182"/>
      <c r="D282" s="183"/>
      <c r="E282" s="180"/>
      <c r="F282" s="180"/>
    </row>
    <row r="283" spans="1:6" ht="15.75" customHeight="1">
      <c r="A283" s="183"/>
      <c r="B283" s="182"/>
      <c r="C283" s="182"/>
      <c r="D283" s="183"/>
      <c r="E283" s="180"/>
      <c r="F283" s="180"/>
    </row>
    <row r="284" spans="1:6" ht="15.75" customHeight="1">
      <c r="A284" s="183"/>
      <c r="B284" s="182"/>
      <c r="C284" s="182"/>
      <c r="D284" s="183"/>
      <c r="E284" s="180"/>
      <c r="F284" s="180"/>
    </row>
    <row r="285" spans="1:6" ht="15.75" customHeight="1">
      <c r="A285" s="183"/>
      <c r="B285" s="182"/>
      <c r="C285" s="182"/>
      <c r="D285" s="183"/>
      <c r="E285" s="180"/>
      <c r="F285" s="180"/>
    </row>
    <row r="286" spans="1:6" ht="15.75" customHeight="1">
      <c r="A286" s="183"/>
      <c r="B286" s="182"/>
      <c r="C286" s="182"/>
      <c r="D286" s="183"/>
      <c r="E286" s="180"/>
      <c r="F286" s="180"/>
    </row>
    <row r="287" spans="1:6" ht="15.75" customHeight="1">
      <c r="A287" s="183"/>
      <c r="B287" s="182"/>
      <c r="C287" s="182"/>
      <c r="D287" s="183"/>
      <c r="E287" s="180"/>
      <c r="F287" s="180"/>
    </row>
    <row r="288" spans="1:6" ht="15.75" customHeight="1">
      <c r="A288" s="183"/>
      <c r="B288" s="182"/>
      <c r="C288" s="182"/>
      <c r="D288" s="183"/>
      <c r="E288" s="180"/>
      <c r="F288" s="180"/>
    </row>
    <row r="289" spans="1:6" ht="15.75" customHeight="1">
      <c r="A289" s="183"/>
      <c r="B289" s="182"/>
      <c r="C289" s="182"/>
      <c r="D289" s="183"/>
      <c r="E289" s="180"/>
      <c r="F289" s="180"/>
    </row>
    <row r="290" spans="1:6" ht="15.75" customHeight="1">
      <c r="A290" s="183"/>
      <c r="B290" s="182"/>
      <c r="C290" s="182"/>
      <c r="D290" s="183"/>
      <c r="E290" s="180"/>
      <c r="F290" s="180"/>
    </row>
    <row r="291" spans="1:6" ht="15.75" customHeight="1">
      <c r="A291" s="183"/>
      <c r="B291" s="182"/>
      <c r="C291" s="182"/>
      <c r="D291" s="183"/>
      <c r="E291" s="180"/>
      <c r="F291" s="180"/>
    </row>
    <row r="292" spans="1:6" ht="15.75" customHeight="1">
      <c r="A292" s="183"/>
      <c r="B292" s="182"/>
      <c r="C292" s="182"/>
      <c r="D292" s="183"/>
      <c r="E292" s="180"/>
      <c r="F292" s="180"/>
    </row>
    <row r="293" spans="1:6" ht="15.75" customHeight="1">
      <c r="A293" s="183"/>
      <c r="B293" s="182"/>
      <c r="C293" s="182"/>
      <c r="D293" s="183"/>
      <c r="E293" s="180"/>
      <c r="F293" s="180"/>
    </row>
    <row r="294" spans="1:6" ht="15.75" customHeight="1">
      <c r="A294" s="183"/>
      <c r="B294" s="182"/>
      <c r="C294" s="182"/>
      <c r="D294" s="183"/>
      <c r="E294" s="180"/>
      <c r="F294" s="180"/>
    </row>
    <row r="295" spans="1:6" ht="15.75" customHeight="1">
      <c r="A295" s="183"/>
      <c r="B295" s="182"/>
      <c r="C295" s="182"/>
      <c r="D295" s="183"/>
      <c r="E295" s="180"/>
      <c r="F295" s="180"/>
    </row>
    <row r="296" spans="1:6" ht="15.75" customHeight="1">
      <c r="A296" s="183"/>
      <c r="B296" s="182"/>
      <c r="C296" s="182"/>
      <c r="D296" s="183"/>
      <c r="E296" s="180"/>
      <c r="F296" s="180"/>
    </row>
    <row r="297" spans="1:6" ht="15.75" customHeight="1">
      <c r="A297" s="183"/>
      <c r="B297" s="182"/>
      <c r="C297" s="182"/>
      <c r="D297" s="183"/>
      <c r="E297" s="180"/>
      <c r="F297" s="180"/>
    </row>
    <row r="298" spans="1:6" ht="15.75" customHeight="1">
      <c r="A298" s="183"/>
      <c r="B298" s="182"/>
      <c r="C298" s="182"/>
      <c r="D298" s="183"/>
      <c r="E298" s="180"/>
      <c r="F298" s="180"/>
    </row>
    <row r="299" spans="1:6" ht="15.75" customHeight="1">
      <c r="A299" s="183"/>
      <c r="B299" s="182"/>
      <c r="C299" s="182"/>
      <c r="D299" s="183"/>
      <c r="E299" s="180"/>
      <c r="F299" s="180"/>
    </row>
    <row r="300" spans="1:6" ht="15.75" customHeight="1">
      <c r="A300" s="183"/>
      <c r="B300" s="182"/>
      <c r="C300" s="182"/>
      <c r="D300" s="183"/>
      <c r="E300" s="180"/>
      <c r="F300" s="180"/>
    </row>
    <row r="301" spans="1:6" ht="15.75" customHeight="1">
      <c r="A301" s="183"/>
      <c r="B301" s="182"/>
      <c r="C301" s="182"/>
      <c r="D301" s="183"/>
      <c r="E301" s="180"/>
      <c r="F301" s="180"/>
    </row>
    <row r="302" spans="1:6" ht="15.75" customHeight="1">
      <c r="A302" s="183"/>
      <c r="B302" s="182"/>
      <c r="C302" s="182"/>
      <c r="D302" s="183"/>
      <c r="E302" s="180"/>
      <c r="F302" s="180"/>
    </row>
    <row r="303" spans="1:6" ht="15.75" customHeight="1">
      <c r="A303" s="183"/>
      <c r="B303" s="182"/>
      <c r="C303" s="182"/>
      <c r="D303" s="183"/>
      <c r="E303" s="180"/>
      <c r="F303" s="180"/>
    </row>
    <row r="304" spans="1:6" ht="15.75" customHeight="1">
      <c r="A304" s="183"/>
      <c r="B304" s="182"/>
      <c r="C304" s="182"/>
      <c r="D304" s="183"/>
      <c r="E304" s="180"/>
      <c r="F304" s="180"/>
    </row>
    <row r="305" spans="1:6" ht="15.75" customHeight="1">
      <c r="A305" s="183"/>
      <c r="B305" s="182"/>
      <c r="C305" s="182"/>
      <c r="D305" s="183"/>
      <c r="E305" s="180"/>
      <c r="F305" s="180"/>
    </row>
    <row r="306" spans="1:6" ht="15.75" customHeight="1">
      <c r="A306" s="183"/>
      <c r="B306" s="182"/>
      <c r="C306" s="182"/>
      <c r="D306" s="183"/>
      <c r="E306" s="180"/>
      <c r="F306" s="180"/>
    </row>
    <row r="307" spans="1:6" ht="15.75" customHeight="1">
      <c r="A307" s="183"/>
      <c r="B307" s="182"/>
      <c r="C307" s="182"/>
      <c r="D307" s="183"/>
      <c r="E307" s="180"/>
      <c r="F307" s="180"/>
    </row>
    <row r="308" spans="1:6" ht="15.75" customHeight="1">
      <c r="A308" s="183"/>
      <c r="B308" s="182"/>
      <c r="C308" s="182"/>
      <c r="D308" s="183"/>
      <c r="E308" s="180"/>
      <c r="F308" s="180"/>
    </row>
    <row r="309" spans="1:6" ht="15.75" customHeight="1">
      <c r="A309" s="183"/>
      <c r="B309" s="182"/>
      <c r="C309" s="182"/>
      <c r="D309" s="183"/>
      <c r="E309" s="180"/>
      <c r="F309" s="180"/>
    </row>
    <row r="310" spans="1:6" ht="15.75" customHeight="1">
      <c r="A310" s="183"/>
      <c r="B310" s="182"/>
      <c r="C310" s="182"/>
      <c r="D310" s="183"/>
      <c r="E310" s="180"/>
      <c r="F310" s="180"/>
    </row>
    <row r="311" spans="1:6" ht="15.75" customHeight="1">
      <c r="A311" s="183"/>
      <c r="B311" s="182"/>
      <c r="C311" s="182"/>
      <c r="D311" s="183"/>
      <c r="E311" s="180"/>
      <c r="F311" s="180"/>
    </row>
    <row r="312" spans="1:6" ht="15.75" customHeight="1">
      <c r="A312" s="183"/>
      <c r="B312" s="182"/>
      <c r="C312" s="182"/>
      <c r="D312" s="183"/>
      <c r="E312" s="180"/>
      <c r="F312" s="180"/>
    </row>
    <row r="313" spans="1:6" ht="15.75" customHeight="1">
      <c r="A313" s="183"/>
      <c r="B313" s="182"/>
      <c r="C313" s="182"/>
      <c r="D313" s="183"/>
      <c r="E313" s="180"/>
      <c r="F313" s="180"/>
    </row>
    <row r="314" spans="1:6" ht="15.75" customHeight="1">
      <c r="A314" s="183"/>
      <c r="B314" s="182"/>
      <c r="C314" s="182"/>
      <c r="D314" s="183"/>
      <c r="E314" s="180"/>
      <c r="F314" s="180"/>
    </row>
    <row r="315" spans="1:6" ht="15.75" customHeight="1">
      <c r="A315" s="183"/>
      <c r="B315" s="182"/>
      <c r="C315" s="182"/>
      <c r="D315" s="183"/>
      <c r="E315" s="180"/>
      <c r="F315" s="180"/>
    </row>
    <row r="316" spans="1:6" ht="15.75" customHeight="1">
      <c r="A316" s="183"/>
      <c r="B316" s="182"/>
      <c r="C316" s="182"/>
      <c r="D316" s="183"/>
      <c r="E316" s="180"/>
      <c r="F316" s="180"/>
    </row>
    <row r="317" spans="1:6" ht="15.75" customHeight="1">
      <c r="A317" s="183"/>
      <c r="B317" s="182"/>
      <c r="C317" s="182"/>
      <c r="D317" s="183"/>
      <c r="E317" s="180"/>
      <c r="F317" s="180"/>
    </row>
    <row r="318" spans="1:6" ht="15.75" customHeight="1">
      <c r="A318" s="183"/>
      <c r="B318" s="182"/>
      <c r="C318" s="182"/>
      <c r="D318" s="183"/>
      <c r="E318" s="180"/>
      <c r="F318" s="180"/>
    </row>
    <row r="319" spans="1:6" ht="15.75" customHeight="1">
      <c r="A319" s="183"/>
      <c r="B319" s="182"/>
      <c r="C319" s="182"/>
      <c r="D319" s="183"/>
      <c r="E319" s="180"/>
      <c r="F319" s="180"/>
    </row>
    <row r="320" spans="1:6" ht="15.75" customHeight="1">
      <c r="A320" s="183"/>
      <c r="B320" s="182"/>
      <c r="C320" s="182"/>
      <c r="D320" s="183"/>
      <c r="E320" s="180"/>
      <c r="F320" s="180"/>
    </row>
    <row r="321" spans="1:6" ht="15.75" customHeight="1">
      <c r="A321" s="183"/>
      <c r="B321" s="182"/>
      <c r="C321" s="182"/>
      <c r="D321" s="183"/>
      <c r="E321" s="180"/>
      <c r="F321" s="180"/>
    </row>
    <row r="322" spans="1:6" ht="15.75" customHeight="1">
      <c r="A322" s="183"/>
      <c r="B322" s="182"/>
      <c r="C322" s="182"/>
      <c r="D322" s="183"/>
      <c r="E322" s="180"/>
      <c r="F322" s="180"/>
    </row>
    <row r="323" spans="1:6" ht="15.75" customHeight="1">
      <c r="A323" s="183"/>
      <c r="B323" s="182"/>
      <c r="C323" s="182"/>
      <c r="D323" s="183"/>
      <c r="E323" s="180"/>
      <c r="F323" s="180"/>
    </row>
    <row r="324" spans="1:6" ht="15.75" customHeight="1">
      <c r="A324" s="183"/>
      <c r="B324" s="182"/>
      <c r="C324" s="182"/>
      <c r="D324" s="183"/>
      <c r="E324" s="180"/>
      <c r="F324" s="180"/>
    </row>
    <row r="325" spans="1:6" ht="15.75" customHeight="1">
      <c r="A325" s="183"/>
      <c r="B325" s="182"/>
      <c r="C325" s="182"/>
      <c r="D325" s="183"/>
      <c r="E325" s="180"/>
      <c r="F325" s="180"/>
    </row>
    <row r="326" spans="1:6" ht="15.75" customHeight="1">
      <c r="A326" s="183"/>
      <c r="B326" s="182"/>
      <c r="C326" s="182"/>
      <c r="D326" s="183"/>
      <c r="E326" s="180"/>
      <c r="F326" s="180"/>
    </row>
    <row r="327" spans="1:6" ht="15.75" customHeight="1">
      <c r="A327" s="183"/>
      <c r="B327" s="182"/>
      <c r="C327" s="182"/>
      <c r="D327" s="183"/>
      <c r="E327" s="180"/>
      <c r="F327" s="180"/>
    </row>
    <row r="328" spans="1:6" ht="15.75" customHeight="1">
      <c r="A328" s="183"/>
      <c r="B328" s="182"/>
      <c r="C328" s="182"/>
      <c r="D328" s="183"/>
      <c r="E328" s="180"/>
      <c r="F328" s="180"/>
    </row>
    <row r="329" spans="1:6" ht="15.75" customHeight="1">
      <c r="A329" s="183"/>
      <c r="B329" s="182"/>
      <c r="C329" s="182"/>
      <c r="D329" s="183"/>
      <c r="E329" s="180"/>
      <c r="F329" s="180"/>
    </row>
    <row r="330" spans="1:6" ht="15.75" customHeight="1">
      <c r="A330" s="183"/>
      <c r="B330" s="182"/>
      <c r="C330" s="182"/>
      <c r="D330" s="183"/>
      <c r="E330" s="180"/>
      <c r="F330" s="180"/>
    </row>
    <row r="331" spans="1:6" ht="15.75" customHeight="1">
      <c r="A331" s="183"/>
      <c r="B331" s="182"/>
      <c r="C331" s="182"/>
      <c r="D331" s="183"/>
      <c r="E331" s="180"/>
      <c r="F331" s="180"/>
    </row>
    <row r="332" spans="1:6" ht="15.75" customHeight="1">
      <c r="A332" s="183"/>
      <c r="B332" s="182"/>
      <c r="C332" s="182"/>
      <c r="D332" s="183"/>
      <c r="E332" s="180"/>
      <c r="F332" s="180"/>
    </row>
    <row r="333" spans="1:6" ht="15.75" customHeight="1">
      <c r="A333" s="183"/>
      <c r="B333" s="182"/>
      <c r="C333" s="182"/>
      <c r="D333" s="183"/>
      <c r="E333" s="180"/>
      <c r="F333" s="180"/>
    </row>
    <row r="334" spans="1:6" ht="15.75" customHeight="1">
      <c r="A334" s="183"/>
      <c r="B334" s="182"/>
      <c r="C334" s="182"/>
      <c r="D334" s="183"/>
      <c r="E334" s="180"/>
      <c r="F334" s="180"/>
    </row>
    <row r="335" spans="1:6" ht="15.75" customHeight="1">
      <c r="A335" s="183"/>
      <c r="B335" s="182"/>
      <c r="C335" s="182"/>
      <c r="D335" s="183"/>
      <c r="E335" s="180"/>
      <c r="F335" s="180"/>
    </row>
    <row r="336" spans="1:6" ht="15.75" customHeight="1">
      <c r="A336" s="183"/>
      <c r="B336" s="182"/>
      <c r="C336" s="182"/>
      <c r="D336" s="183"/>
      <c r="E336" s="180"/>
      <c r="F336" s="180"/>
    </row>
    <row r="337" spans="1:6" ht="15.75" customHeight="1">
      <c r="A337" s="183"/>
      <c r="B337" s="182"/>
      <c r="C337" s="182"/>
      <c r="D337" s="183"/>
      <c r="E337" s="180"/>
      <c r="F337" s="180"/>
    </row>
    <row r="338" spans="1:6" ht="15.75" customHeight="1">
      <c r="A338" s="183"/>
      <c r="B338" s="182"/>
      <c r="C338" s="182"/>
      <c r="D338" s="183"/>
      <c r="E338" s="180"/>
      <c r="F338" s="180"/>
    </row>
    <row r="339" spans="1:6" ht="15.75" customHeight="1">
      <c r="A339" s="183"/>
      <c r="B339" s="182"/>
      <c r="C339" s="182"/>
      <c r="D339" s="183"/>
      <c r="E339" s="180"/>
      <c r="F339" s="180"/>
    </row>
    <row r="340" spans="1:6" ht="15.75" customHeight="1">
      <c r="A340" s="183"/>
      <c r="B340" s="182"/>
      <c r="C340" s="182"/>
      <c r="D340" s="183"/>
      <c r="E340" s="180"/>
      <c r="F340" s="180"/>
    </row>
    <row r="341" spans="1:6" ht="15.75" customHeight="1">
      <c r="A341" s="183"/>
      <c r="B341" s="182"/>
      <c r="C341" s="182"/>
      <c r="D341" s="183"/>
      <c r="E341" s="180"/>
      <c r="F341" s="180"/>
    </row>
    <row r="342" spans="1:6" ht="15.75" customHeight="1">
      <c r="A342" s="183"/>
      <c r="B342" s="182"/>
      <c r="C342" s="182"/>
      <c r="D342" s="183"/>
      <c r="E342" s="180"/>
      <c r="F342" s="180"/>
    </row>
    <row r="343" spans="1:6" ht="15.75" customHeight="1">
      <c r="A343" s="183"/>
      <c r="B343" s="182"/>
      <c r="C343" s="182"/>
      <c r="D343" s="183"/>
      <c r="E343" s="180"/>
      <c r="F343" s="180"/>
    </row>
    <row r="344" spans="1:6" ht="15.75" customHeight="1">
      <c r="A344" s="183"/>
      <c r="B344" s="182"/>
      <c r="C344" s="182"/>
      <c r="D344" s="183"/>
      <c r="E344" s="180"/>
      <c r="F344" s="180"/>
    </row>
    <row r="345" spans="1:6" ht="15.75" customHeight="1">
      <c r="A345" s="183"/>
      <c r="B345" s="182"/>
      <c r="C345" s="182"/>
      <c r="D345" s="183"/>
      <c r="E345" s="180"/>
      <c r="F345" s="180"/>
    </row>
    <row r="346" spans="1:6" ht="15.75" customHeight="1">
      <c r="A346" s="183"/>
      <c r="B346" s="182"/>
      <c r="C346" s="182"/>
      <c r="D346" s="183"/>
      <c r="E346" s="180"/>
      <c r="F346" s="180"/>
    </row>
    <row r="347" spans="1:6" ht="15.75" customHeight="1">
      <c r="A347" s="183"/>
      <c r="B347" s="182"/>
      <c r="C347" s="182"/>
      <c r="D347" s="183"/>
      <c r="E347" s="180"/>
      <c r="F347" s="180"/>
    </row>
    <row r="348" spans="1:6" ht="15.75" customHeight="1">
      <c r="A348" s="183"/>
      <c r="B348" s="182"/>
      <c r="C348" s="182"/>
      <c r="D348" s="183"/>
      <c r="E348" s="180"/>
      <c r="F348" s="180"/>
    </row>
    <row r="349" spans="1:6" ht="15.75" customHeight="1">
      <c r="A349" s="183"/>
      <c r="B349" s="182"/>
      <c r="C349" s="182"/>
      <c r="D349" s="183"/>
      <c r="E349" s="180"/>
      <c r="F349" s="180"/>
    </row>
    <row r="350" spans="1:6" ht="15.75" customHeight="1">
      <c r="A350" s="183"/>
      <c r="B350" s="182"/>
      <c r="C350" s="182"/>
      <c r="D350" s="183"/>
      <c r="E350" s="180"/>
      <c r="F350" s="180"/>
    </row>
    <row r="351" spans="1:6" ht="15.75" customHeight="1">
      <c r="A351" s="183"/>
      <c r="B351" s="182"/>
      <c r="C351" s="182"/>
      <c r="D351" s="183"/>
      <c r="E351" s="180"/>
      <c r="F351" s="180"/>
    </row>
    <row r="352" spans="1:6" ht="15.75" customHeight="1">
      <c r="A352" s="183"/>
      <c r="B352" s="182"/>
      <c r="C352" s="182"/>
      <c r="D352" s="183"/>
      <c r="E352" s="180"/>
      <c r="F352" s="180"/>
    </row>
    <row r="353" spans="1:6" ht="15.75" customHeight="1">
      <c r="A353" s="183"/>
      <c r="B353" s="182"/>
      <c r="C353" s="182"/>
      <c r="D353" s="183"/>
      <c r="E353" s="180"/>
      <c r="F353" s="180"/>
    </row>
    <row r="354" spans="1:6" ht="15.75" customHeight="1">
      <c r="A354" s="183"/>
      <c r="B354" s="182"/>
      <c r="C354" s="182"/>
      <c r="D354" s="183"/>
      <c r="E354" s="180"/>
      <c r="F354" s="180"/>
    </row>
    <row r="355" spans="1:6" ht="15.75" customHeight="1">
      <c r="A355" s="183"/>
      <c r="B355" s="182"/>
      <c r="C355" s="182"/>
      <c r="D355" s="183"/>
      <c r="E355" s="180"/>
      <c r="F355" s="180"/>
    </row>
    <row r="356" spans="1:6" ht="15.75" customHeight="1">
      <c r="A356" s="183"/>
      <c r="B356" s="182"/>
      <c r="C356" s="182"/>
      <c r="D356" s="183"/>
      <c r="E356" s="180"/>
      <c r="F356" s="180"/>
    </row>
    <row r="357" spans="1:6" ht="15.75" customHeight="1">
      <c r="A357" s="183"/>
      <c r="B357" s="182"/>
      <c r="C357" s="182"/>
      <c r="D357" s="183"/>
      <c r="E357" s="180"/>
      <c r="F357" s="180"/>
    </row>
    <row r="358" spans="1:6" ht="15.75" customHeight="1">
      <c r="A358" s="183"/>
      <c r="B358" s="182"/>
      <c r="C358" s="182"/>
      <c r="D358" s="183"/>
      <c r="E358" s="180"/>
      <c r="F358" s="180"/>
    </row>
    <row r="359" spans="1:6" ht="15.75" customHeight="1">
      <c r="A359" s="183"/>
      <c r="B359" s="182"/>
      <c r="C359" s="182"/>
      <c r="D359" s="183"/>
      <c r="E359" s="180"/>
      <c r="F359" s="180"/>
    </row>
    <row r="360" spans="1:6" ht="15.75" customHeight="1">
      <c r="A360" s="183"/>
      <c r="B360" s="182"/>
      <c r="C360" s="182"/>
      <c r="D360" s="183"/>
      <c r="E360" s="180"/>
      <c r="F360" s="180"/>
    </row>
    <row r="361" spans="1:6" ht="15.75" customHeight="1">
      <c r="A361" s="183"/>
      <c r="B361" s="182"/>
      <c r="C361" s="182"/>
      <c r="D361" s="183"/>
      <c r="E361" s="180"/>
      <c r="F361" s="180"/>
    </row>
    <row r="362" spans="1:6" ht="15.75" customHeight="1">
      <c r="A362" s="183"/>
      <c r="B362" s="182"/>
      <c r="C362" s="182"/>
      <c r="D362" s="183"/>
      <c r="E362" s="180"/>
      <c r="F362" s="180"/>
    </row>
    <row r="363" spans="1:6" ht="15.75" customHeight="1">
      <c r="A363" s="183"/>
      <c r="B363" s="182"/>
      <c r="C363" s="182"/>
      <c r="D363" s="183"/>
      <c r="E363" s="180"/>
      <c r="F363" s="180"/>
    </row>
    <row r="364" spans="1:6" ht="15.75" customHeight="1">
      <c r="A364" s="183"/>
      <c r="B364" s="182"/>
      <c r="C364" s="182"/>
      <c r="D364" s="183"/>
      <c r="E364" s="180"/>
      <c r="F364" s="180"/>
    </row>
    <row r="365" spans="1:6" ht="15.75" customHeight="1">
      <c r="A365" s="183"/>
      <c r="B365" s="182"/>
      <c r="C365" s="182"/>
      <c r="D365" s="183"/>
      <c r="E365" s="180"/>
      <c r="F365" s="180"/>
    </row>
    <row r="366" spans="1:6" ht="15.75" customHeight="1">
      <c r="A366" s="183"/>
      <c r="B366" s="182"/>
      <c r="C366" s="182"/>
      <c r="D366" s="183"/>
      <c r="E366" s="180"/>
      <c r="F366" s="180"/>
    </row>
    <row r="367" spans="1:6" ht="15.75" customHeight="1">
      <c r="A367" s="183"/>
      <c r="B367" s="182"/>
      <c r="C367" s="182"/>
      <c r="D367" s="183"/>
      <c r="E367" s="180"/>
      <c r="F367" s="180"/>
    </row>
    <row r="368" spans="1:6" ht="15.75" customHeight="1">
      <c r="A368" s="183"/>
      <c r="B368" s="182"/>
      <c r="C368" s="182"/>
      <c r="D368" s="183"/>
      <c r="E368" s="180"/>
      <c r="F368" s="180"/>
    </row>
    <row r="369" spans="1:6" ht="15.75" customHeight="1">
      <c r="A369" s="183"/>
      <c r="B369" s="182"/>
      <c r="C369" s="182"/>
      <c r="D369" s="183"/>
      <c r="E369" s="180"/>
      <c r="F369" s="180"/>
    </row>
    <row r="370" spans="1:6" ht="15.75" customHeight="1">
      <c r="A370" s="183"/>
      <c r="B370" s="182"/>
      <c r="C370" s="182"/>
      <c r="D370" s="183"/>
      <c r="E370" s="180"/>
      <c r="F370" s="180"/>
    </row>
    <row r="371" spans="1:6" ht="15.75" customHeight="1">
      <c r="A371" s="183"/>
      <c r="B371" s="182"/>
      <c r="C371" s="182"/>
      <c r="D371" s="183"/>
      <c r="E371" s="180"/>
      <c r="F371" s="180"/>
    </row>
    <row r="372" spans="1:6" ht="15.75" customHeight="1">
      <c r="A372" s="183"/>
      <c r="B372" s="182"/>
      <c r="C372" s="182"/>
      <c r="D372" s="183"/>
      <c r="E372" s="180"/>
      <c r="F372" s="180"/>
    </row>
    <row r="373" spans="1:6" ht="15.75" customHeight="1">
      <c r="A373" s="183"/>
      <c r="B373" s="182"/>
      <c r="C373" s="182"/>
      <c r="D373" s="183"/>
      <c r="E373" s="180"/>
      <c r="F373" s="180"/>
    </row>
    <row r="374" spans="1:6" ht="15.75" customHeight="1">
      <c r="A374" s="183"/>
      <c r="B374" s="182"/>
      <c r="C374" s="182"/>
      <c r="D374" s="183"/>
      <c r="E374" s="180"/>
      <c r="F374" s="180"/>
    </row>
    <row r="375" spans="1:6" ht="15.75" customHeight="1">
      <c r="A375" s="183"/>
      <c r="B375" s="182"/>
      <c r="C375" s="182"/>
      <c r="D375" s="183"/>
      <c r="E375" s="180"/>
      <c r="F375" s="180"/>
    </row>
    <row r="376" spans="1:6" ht="15.75" customHeight="1">
      <c r="A376" s="183"/>
      <c r="B376" s="182"/>
      <c r="C376" s="182"/>
      <c r="D376" s="183"/>
      <c r="E376" s="180"/>
      <c r="F376" s="180"/>
    </row>
    <row r="377" spans="1:6" ht="15.75" customHeight="1">
      <c r="A377" s="183"/>
      <c r="B377" s="182"/>
      <c r="C377" s="182"/>
      <c r="D377" s="183"/>
      <c r="E377" s="180"/>
      <c r="F377" s="180"/>
    </row>
    <row r="378" spans="1:6" ht="15.75" customHeight="1">
      <c r="A378" s="183"/>
      <c r="B378" s="182"/>
      <c r="C378" s="182"/>
      <c r="D378" s="183"/>
      <c r="E378" s="180"/>
      <c r="F378" s="180"/>
    </row>
    <row r="379" spans="1:6" ht="15.75" customHeight="1">
      <c r="A379" s="183"/>
      <c r="B379" s="182"/>
      <c r="C379" s="182"/>
      <c r="D379" s="183"/>
      <c r="E379" s="180"/>
      <c r="F379" s="180"/>
    </row>
    <row r="380" spans="1:6" ht="15.75" customHeight="1">
      <c r="A380" s="183"/>
      <c r="B380" s="182"/>
      <c r="C380" s="182"/>
      <c r="D380" s="183"/>
      <c r="E380" s="180"/>
      <c r="F380" s="180"/>
    </row>
    <row r="381" spans="1:6" ht="15.75" customHeight="1">
      <c r="A381" s="183"/>
      <c r="B381" s="182"/>
      <c r="C381" s="182"/>
      <c r="D381" s="183"/>
      <c r="E381" s="180"/>
      <c r="F381" s="180"/>
    </row>
    <row r="382" spans="1:6" ht="15.75" customHeight="1">
      <c r="A382" s="183"/>
      <c r="B382" s="182"/>
      <c r="C382" s="182"/>
      <c r="D382" s="183"/>
      <c r="E382" s="180"/>
      <c r="F382" s="180"/>
    </row>
    <row r="383" spans="1:6" ht="15.75" customHeight="1">
      <c r="A383" s="183"/>
      <c r="B383" s="182"/>
      <c r="C383" s="182"/>
      <c r="D383" s="183"/>
      <c r="E383" s="180"/>
      <c r="F383" s="180"/>
    </row>
    <row r="384" spans="1:6" ht="15.75" customHeight="1">
      <c r="A384" s="183"/>
      <c r="B384" s="182"/>
      <c r="C384" s="182"/>
      <c r="D384" s="183"/>
      <c r="E384" s="180"/>
      <c r="F384" s="180"/>
    </row>
    <row r="385" spans="1:6" ht="15.75" customHeight="1">
      <c r="A385" s="183"/>
      <c r="B385" s="182"/>
      <c r="C385" s="182"/>
      <c r="D385" s="183"/>
      <c r="E385" s="180"/>
      <c r="F385" s="180"/>
    </row>
    <row r="386" spans="1:6" ht="15.75" customHeight="1">
      <c r="A386" s="183"/>
      <c r="B386" s="182"/>
      <c r="C386" s="182"/>
      <c r="D386" s="183"/>
      <c r="E386" s="180"/>
      <c r="F386" s="180"/>
    </row>
    <row r="387" spans="1:6" ht="15.75" customHeight="1">
      <c r="A387" s="183"/>
      <c r="B387" s="182"/>
      <c r="C387" s="182"/>
      <c r="D387" s="183"/>
      <c r="E387" s="180"/>
      <c r="F387" s="180"/>
    </row>
    <row r="388" spans="1:6" ht="15.75" customHeight="1">
      <c r="A388" s="183"/>
      <c r="B388" s="182"/>
      <c r="C388" s="182"/>
      <c r="D388" s="183"/>
      <c r="E388" s="180"/>
      <c r="F388" s="180"/>
    </row>
    <row r="389" spans="1:6" ht="15.75" customHeight="1">
      <c r="A389" s="183"/>
      <c r="B389" s="182"/>
      <c r="C389" s="182"/>
      <c r="D389" s="183"/>
      <c r="E389" s="180"/>
      <c r="F389" s="180"/>
    </row>
    <row r="390" spans="1:6" ht="15.75" customHeight="1">
      <c r="A390" s="183"/>
      <c r="B390" s="182"/>
      <c r="C390" s="182"/>
      <c r="D390" s="183"/>
      <c r="E390" s="180"/>
      <c r="F390" s="180"/>
    </row>
    <row r="391" spans="1:6" ht="15.75" customHeight="1">
      <c r="A391" s="183"/>
      <c r="B391" s="182"/>
      <c r="C391" s="182"/>
      <c r="D391" s="183"/>
      <c r="E391" s="180"/>
      <c r="F391" s="180"/>
    </row>
    <row r="392" spans="1:6" ht="15.75" customHeight="1">
      <c r="A392" s="183"/>
      <c r="B392" s="182"/>
      <c r="C392" s="182"/>
      <c r="D392" s="183"/>
      <c r="E392" s="180"/>
      <c r="F392" s="180"/>
    </row>
    <row r="393" spans="1:6" ht="15.75" customHeight="1">
      <c r="A393" s="183"/>
      <c r="B393" s="182"/>
      <c r="C393" s="182"/>
      <c r="D393" s="183"/>
      <c r="E393" s="180"/>
      <c r="F393" s="180"/>
    </row>
    <row r="394" spans="1:6" ht="15.75" customHeight="1">
      <c r="A394" s="183"/>
      <c r="B394" s="182"/>
      <c r="C394" s="182"/>
      <c r="D394" s="183"/>
      <c r="E394" s="180"/>
      <c r="F394" s="180"/>
    </row>
    <row r="395" spans="1:6" ht="15.75" customHeight="1">
      <c r="A395" s="183"/>
      <c r="B395" s="182"/>
      <c r="C395" s="182"/>
      <c r="D395" s="183"/>
      <c r="E395" s="180"/>
      <c r="F395" s="180"/>
    </row>
    <row r="396" spans="1:6" ht="15.75" customHeight="1">
      <c r="A396" s="183"/>
      <c r="B396" s="182"/>
      <c r="C396" s="182"/>
      <c r="D396" s="183"/>
      <c r="E396" s="180"/>
      <c r="F396" s="180"/>
    </row>
    <row r="397" spans="1:6" ht="15.75" customHeight="1">
      <c r="A397" s="183"/>
      <c r="B397" s="182"/>
      <c r="C397" s="182"/>
      <c r="D397" s="183"/>
      <c r="E397" s="180"/>
      <c r="F397" s="180"/>
    </row>
    <row r="398" spans="1:6" ht="15.75" customHeight="1">
      <c r="A398" s="183"/>
      <c r="B398" s="182"/>
      <c r="C398" s="182"/>
      <c r="D398" s="183"/>
      <c r="E398" s="180"/>
      <c r="F398" s="180"/>
    </row>
    <row r="399" spans="1:6" ht="15.75" customHeight="1">
      <c r="A399" s="183"/>
      <c r="B399" s="182"/>
      <c r="C399" s="182"/>
      <c r="D399" s="183"/>
      <c r="E399" s="180"/>
      <c r="F399" s="180"/>
    </row>
    <row r="400" spans="1:6" ht="15.75" customHeight="1">
      <c r="A400" s="183"/>
      <c r="B400" s="182"/>
      <c r="C400" s="182"/>
      <c r="D400" s="183"/>
      <c r="E400" s="180"/>
      <c r="F400" s="180"/>
    </row>
    <row r="401" spans="1:6" ht="15.75" customHeight="1">
      <c r="A401" s="183"/>
      <c r="B401" s="182"/>
      <c r="C401" s="182"/>
      <c r="D401" s="183"/>
      <c r="E401" s="180"/>
      <c r="F401" s="180"/>
    </row>
    <row r="402" spans="1:6" ht="15.75" customHeight="1">
      <c r="A402" s="183"/>
      <c r="B402" s="182"/>
      <c r="C402" s="182"/>
      <c r="D402" s="183"/>
      <c r="E402" s="180"/>
      <c r="F402" s="180"/>
    </row>
    <row r="403" spans="1:6" ht="15.75" customHeight="1">
      <c r="A403" s="183"/>
      <c r="B403" s="182"/>
      <c r="C403" s="182"/>
      <c r="D403" s="183"/>
      <c r="E403" s="180"/>
      <c r="F403" s="180"/>
    </row>
    <row r="404" spans="1:6" ht="15.75" customHeight="1">
      <c r="A404" s="183"/>
      <c r="B404" s="182"/>
      <c r="C404" s="182"/>
      <c r="D404" s="183"/>
      <c r="E404" s="180"/>
      <c r="F404" s="180"/>
    </row>
    <row r="405" spans="1:6" ht="15.75" customHeight="1">
      <c r="A405" s="183"/>
      <c r="B405" s="182"/>
      <c r="C405" s="182"/>
      <c r="D405" s="183"/>
      <c r="E405" s="180"/>
      <c r="F405" s="180"/>
    </row>
    <row r="406" spans="1:6" ht="15.75" customHeight="1">
      <c r="A406" s="183"/>
      <c r="B406" s="182"/>
      <c r="C406" s="182"/>
      <c r="D406" s="183"/>
      <c r="E406" s="180"/>
      <c r="F406" s="180"/>
    </row>
    <row r="407" spans="1:6" ht="15.75" customHeight="1">
      <c r="A407" s="183"/>
      <c r="B407" s="182"/>
      <c r="C407" s="182"/>
      <c r="D407" s="183"/>
      <c r="E407" s="180"/>
      <c r="F407" s="180"/>
    </row>
    <row r="408" spans="1:6" ht="15.75" customHeight="1">
      <c r="A408" s="183"/>
      <c r="B408" s="182"/>
      <c r="C408" s="182"/>
      <c r="D408" s="183"/>
      <c r="E408" s="180"/>
      <c r="F408" s="180"/>
    </row>
    <row r="409" spans="1:6" ht="15.75" customHeight="1">
      <c r="A409" s="183"/>
      <c r="B409" s="182"/>
      <c r="C409" s="182"/>
      <c r="D409" s="183"/>
      <c r="E409" s="180"/>
      <c r="F409" s="180"/>
    </row>
    <row r="410" spans="1:6" ht="15.75" customHeight="1">
      <c r="A410" s="183"/>
      <c r="B410" s="182"/>
      <c r="C410" s="182"/>
      <c r="D410" s="183"/>
      <c r="E410" s="180"/>
      <c r="F410" s="180"/>
    </row>
    <row r="411" spans="1:6" ht="15.75" customHeight="1">
      <c r="A411" s="183"/>
      <c r="B411" s="182"/>
      <c r="C411" s="182"/>
      <c r="D411" s="183"/>
      <c r="E411" s="180"/>
      <c r="F411" s="180"/>
    </row>
    <row r="412" spans="1:6" ht="15.75" customHeight="1">
      <c r="A412" s="183"/>
      <c r="B412" s="182"/>
      <c r="C412" s="182"/>
      <c r="D412" s="183"/>
      <c r="E412" s="180"/>
      <c r="F412" s="180"/>
    </row>
    <row r="413" spans="1:6" ht="15.75" customHeight="1">
      <c r="A413" s="183"/>
      <c r="B413" s="182"/>
      <c r="C413" s="182"/>
      <c r="D413" s="183"/>
      <c r="E413" s="180"/>
      <c r="F413" s="180"/>
    </row>
    <row r="414" spans="1:6" ht="15.75" customHeight="1">
      <c r="A414" s="183"/>
      <c r="B414" s="182"/>
      <c r="C414" s="182"/>
      <c r="D414" s="183"/>
      <c r="E414" s="180"/>
      <c r="F414" s="180"/>
    </row>
    <row r="415" spans="1:6" ht="15.75" customHeight="1">
      <c r="A415" s="183"/>
      <c r="B415" s="182"/>
      <c r="C415" s="182"/>
      <c r="D415" s="183"/>
      <c r="E415" s="180"/>
      <c r="F415" s="180"/>
    </row>
    <row r="416" spans="1:6" ht="15.75" customHeight="1">
      <c r="A416" s="183"/>
      <c r="B416" s="182"/>
      <c r="C416" s="182"/>
      <c r="D416" s="183"/>
      <c r="E416" s="180"/>
      <c r="F416" s="180"/>
    </row>
    <row r="417" spans="1:6" ht="15.75" customHeight="1">
      <c r="A417" s="183"/>
      <c r="B417" s="182"/>
      <c r="C417" s="182"/>
      <c r="D417" s="183"/>
      <c r="E417" s="180"/>
      <c r="F417" s="180"/>
    </row>
    <row r="418" spans="1:6" ht="15.75" customHeight="1">
      <c r="A418" s="183"/>
      <c r="B418" s="182"/>
      <c r="C418" s="182"/>
      <c r="D418" s="183"/>
      <c r="E418" s="180"/>
      <c r="F418" s="180"/>
    </row>
    <row r="419" spans="1:6" ht="15.75" customHeight="1">
      <c r="A419" s="183"/>
      <c r="B419" s="182"/>
      <c r="C419" s="182"/>
      <c r="D419" s="183"/>
      <c r="E419" s="180"/>
      <c r="F419" s="180"/>
    </row>
    <row r="420" spans="1:6" ht="15.75" customHeight="1">
      <c r="A420" s="183"/>
      <c r="B420" s="182"/>
      <c r="C420" s="182"/>
      <c r="D420" s="183"/>
      <c r="E420" s="180"/>
      <c r="F420" s="180"/>
    </row>
    <row r="421" spans="1:6" ht="15.75" customHeight="1">
      <c r="A421" s="183"/>
      <c r="B421" s="182"/>
      <c r="C421" s="182"/>
      <c r="D421" s="183"/>
      <c r="E421" s="180"/>
      <c r="F421" s="180"/>
    </row>
    <row r="422" spans="1:6" ht="15.75" customHeight="1">
      <c r="A422" s="183"/>
      <c r="B422" s="182"/>
      <c r="C422" s="182"/>
      <c r="D422" s="183"/>
      <c r="E422" s="180"/>
      <c r="F422" s="180"/>
    </row>
    <row r="423" spans="1:6" ht="15.75" customHeight="1">
      <c r="A423" s="183"/>
      <c r="B423" s="182"/>
      <c r="C423" s="182"/>
      <c r="D423" s="183"/>
      <c r="E423" s="180"/>
      <c r="F423" s="180"/>
    </row>
    <row r="424" spans="1:6" ht="15.75" customHeight="1">
      <c r="A424" s="183"/>
      <c r="B424" s="182"/>
      <c r="C424" s="182"/>
      <c r="D424" s="183"/>
      <c r="E424" s="180"/>
      <c r="F424" s="180"/>
    </row>
    <row r="425" spans="1:6" ht="15.75" customHeight="1">
      <c r="A425" s="183"/>
      <c r="B425" s="182"/>
      <c r="C425" s="182"/>
      <c r="D425" s="183"/>
      <c r="E425" s="180"/>
      <c r="F425" s="180"/>
    </row>
    <row r="426" spans="1:6" ht="15.75" customHeight="1">
      <c r="A426" s="183"/>
      <c r="B426" s="182"/>
      <c r="C426" s="182"/>
      <c r="D426" s="183"/>
      <c r="E426" s="180"/>
      <c r="F426" s="180"/>
    </row>
    <row r="427" spans="1:6" ht="15.75" customHeight="1">
      <c r="A427" s="183"/>
      <c r="B427" s="182"/>
      <c r="C427" s="182"/>
      <c r="D427" s="183"/>
      <c r="E427" s="180"/>
      <c r="F427" s="180"/>
    </row>
    <row r="428" spans="1:6" ht="15.75" customHeight="1">
      <c r="A428" s="183"/>
      <c r="B428" s="182"/>
      <c r="C428" s="182"/>
      <c r="D428" s="183"/>
      <c r="E428" s="180"/>
      <c r="F428" s="180"/>
    </row>
    <row r="429" spans="1:6" ht="15.75" customHeight="1">
      <c r="A429" s="183"/>
      <c r="B429" s="182"/>
      <c r="C429" s="182"/>
      <c r="D429" s="183"/>
      <c r="E429" s="180"/>
      <c r="F429" s="180"/>
    </row>
    <row r="430" spans="1:6" ht="15.75" customHeight="1">
      <c r="A430" s="183"/>
      <c r="B430" s="182"/>
      <c r="C430" s="182"/>
      <c r="D430" s="183"/>
      <c r="E430" s="180"/>
      <c r="F430" s="180"/>
    </row>
    <row r="431" spans="1:6" ht="15.75" customHeight="1">
      <c r="A431" s="183"/>
      <c r="B431" s="182"/>
      <c r="C431" s="182"/>
      <c r="D431" s="183"/>
      <c r="E431" s="180"/>
      <c r="F431" s="180"/>
    </row>
    <row r="432" spans="1:6" ht="15.75" customHeight="1">
      <c r="A432" s="183"/>
      <c r="B432" s="182"/>
      <c r="C432" s="182"/>
      <c r="D432" s="183"/>
      <c r="E432" s="180"/>
      <c r="F432" s="180"/>
    </row>
    <row r="433" spans="1:6" ht="15.75" customHeight="1">
      <c r="A433" s="183"/>
      <c r="B433" s="182"/>
      <c r="C433" s="182"/>
      <c r="D433" s="183"/>
      <c r="E433" s="180"/>
      <c r="F433" s="180"/>
    </row>
    <row r="434" spans="1:6" ht="15.75" customHeight="1">
      <c r="A434" s="183"/>
      <c r="B434" s="182"/>
      <c r="C434" s="182"/>
      <c r="D434" s="183"/>
      <c r="E434" s="180"/>
      <c r="F434" s="180"/>
    </row>
    <row r="435" spans="1:6" ht="15.75" customHeight="1">
      <c r="A435" s="183"/>
      <c r="B435" s="182"/>
      <c r="C435" s="182"/>
      <c r="D435" s="183"/>
      <c r="E435" s="180"/>
      <c r="F435" s="180"/>
    </row>
    <row r="436" spans="1:6" ht="15.75" customHeight="1">
      <c r="A436" s="183"/>
      <c r="B436" s="182"/>
      <c r="C436" s="182"/>
      <c r="D436" s="183"/>
      <c r="E436" s="180"/>
      <c r="F436" s="180"/>
    </row>
    <row r="437" spans="1:6" ht="15.75" customHeight="1">
      <c r="A437" s="183"/>
      <c r="B437" s="182"/>
      <c r="C437" s="182"/>
      <c r="D437" s="183"/>
      <c r="E437" s="180"/>
      <c r="F437" s="180"/>
    </row>
    <row r="438" spans="1:6" ht="15.75" customHeight="1">
      <c r="A438" s="183"/>
      <c r="B438" s="182"/>
      <c r="C438" s="182"/>
      <c r="D438" s="183"/>
      <c r="E438" s="180"/>
      <c r="F438" s="180"/>
    </row>
    <row r="439" spans="1:6" ht="15.75" customHeight="1">
      <c r="A439" s="183"/>
      <c r="B439" s="182"/>
      <c r="C439" s="182"/>
      <c r="D439" s="183"/>
      <c r="E439" s="180"/>
      <c r="F439" s="180"/>
    </row>
    <row r="440" spans="1:6" ht="15.75" customHeight="1">
      <c r="A440" s="183"/>
      <c r="B440" s="182"/>
      <c r="C440" s="182"/>
      <c r="D440" s="183"/>
      <c r="E440" s="180"/>
      <c r="F440" s="180"/>
    </row>
    <row r="441" spans="1:6" ht="15.75" customHeight="1">
      <c r="A441" s="183"/>
      <c r="B441" s="182"/>
      <c r="C441" s="182"/>
      <c r="D441" s="183"/>
      <c r="E441" s="180"/>
      <c r="F441" s="180"/>
    </row>
    <row r="442" spans="1:6" ht="15.75" customHeight="1">
      <c r="A442" s="183"/>
      <c r="B442" s="182"/>
      <c r="C442" s="182"/>
      <c r="D442" s="183"/>
      <c r="E442" s="180"/>
      <c r="F442" s="180"/>
    </row>
    <row r="443" spans="1:6" ht="15.75" customHeight="1">
      <c r="A443" s="183"/>
      <c r="B443" s="182"/>
      <c r="C443" s="182"/>
      <c r="D443" s="183"/>
      <c r="E443" s="180"/>
      <c r="F443" s="180"/>
    </row>
    <row r="444" spans="1:6" ht="15.75" customHeight="1">
      <c r="A444" s="183"/>
      <c r="B444" s="182"/>
      <c r="C444" s="182"/>
      <c r="D444" s="183"/>
      <c r="E444" s="180"/>
      <c r="F444" s="180"/>
    </row>
    <row r="445" spans="1:6" ht="15.75" customHeight="1">
      <c r="A445" s="183"/>
      <c r="B445" s="182"/>
      <c r="C445" s="182"/>
      <c r="D445" s="183"/>
      <c r="E445" s="180"/>
      <c r="F445" s="180"/>
    </row>
    <row r="446" spans="1:6" ht="15.75" customHeight="1">
      <c r="A446" s="183"/>
      <c r="B446" s="182"/>
      <c r="C446" s="182"/>
      <c r="D446" s="183"/>
      <c r="E446" s="180"/>
      <c r="F446" s="180"/>
    </row>
    <row r="447" spans="1:6" ht="15.75" customHeight="1">
      <c r="A447" s="183"/>
      <c r="B447" s="182"/>
      <c r="C447" s="182"/>
      <c r="D447" s="183"/>
      <c r="E447" s="180"/>
      <c r="F447" s="180"/>
    </row>
    <row r="448" spans="1:6" ht="15.75" customHeight="1">
      <c r="A448" s="183"/>
      <c r="B448" s="182"/>
      <c r="C448" s="182"/>
      <c r="D448" s="183"/>
      <c r="E448" s="180"/>
      <c r="F448" s="180"/>
    </row>
    <row r="449" spans="1:6" ht="15.75" customHeight="1">
      <c r="A449" s="183"/>
      <c r="B449" s="182"/>
      <c r="C449" s="182"/>
      <c r="D449" s="183"/>
      <c r="E449" s="180"/>
      <c r="F449" s="180"/>
    </row>
    <row r="450" spans="1:6" ht="15.75" customHeight="1">
      <c r="A450" s="183"/>
      <c r="B450" s="182"/>
      <c r="C450" s="182"/>
      <c r="D450" s="183"/>
      <c r="E450" s="180"/>
      <c r="F450" s="180"/>
    </row>
    <row r="451" spans="1:6" ht="15.75" customHeight="1">
      <c r="A451" s="183"/>
      <c r="B451" s="182"/>
      <c r="C451" s="182"/>
      <c r="D451" s="183"/>
      <c r="E451" s="180"/>
      <c r="F451" s="180"/>
    </row>
    <row r="452" spans="1:6" ht="15.75" customHeight="1">
      <c r="A452" s="183"/>
      <c r="B452" s="182"/>
      <c r="C452" s="182"/>
      <c r="D452" s="183"/>
      <c r="E452" s="180"/>
      <c r="F452" s="180"/>
    </row>
    <row r="453" spans="1:6" ht="15.75" customHeight="1">
      <c r="A453" s="183"/>
      <c r="B453" s="182"/>
      <c r="C453" s="182"/>
      <c r="D453" s="183"/>
      <c r="E453" s="180"/>
      <c r="F453" s="180"/>
    </row>
    <row r="454" spans="1:6" ht="15.75" customHeight="1">
      <c r="A454" s="183"/>
      <c r="B454" s="182"/>
      <c r="C454" s="182"/>
      <c r="D454" s="183"/>
      <c r="E454" s="180"/>
      <c r="F454" s="180"/>
    </row>
    <row r="455" spans="1:6" ht="15.75" customHeight="1">
      <c r="A455" s="183"/>
      <c r="B455" s="182"/>
      <c r="C455" s="182"/>
      <c r="D455" s="183"/>
      <c r="E455" s="180"/>
      <c r="F455" s="180"/>
    </row>
    <row r="456" spans="1:6" ht="15.75" customHeight="1">
      <c r="A456" s="183"/>
      <c r="B456" s="182"/>
      <c r="C456" s="182"/>
      <c r="D456" s="183"/>
      <c r="E456" s="180"/>
      <c r="F456" s="180"/>
    </row>
    <row r="457" spans="1:6" ht="15.75" customHeight="1">
      <c r="A457" s="183"/>
      <c r="B457" s="182"/>
      <c r="C457" s="182"/>
      <c r="D457" s="183"/>
      <c r="E457" s="180"/>
      <c r="F457" s="180"/>
    </row>
    <row r="458" spans="1:6" ht="15.75" customHeight="1">
      <c r="A458" s="183"/>
      <c r="B458" s="182"/>
      <c r="C458" s="182"/>
      <c r="D458" s="183"/>
      <c r="E458" s="180"/>
      <c r="F458" s="180"/>
    </row>
    <row r="459" spans="1:6" ht="15.75" customHeight="1">
      <c r="A459" s="183"/>
      <c r="B459" s="182"/>
      <c r="C459" s="182"/>
      <c r="D459" s="183"/>
      <c r="E459" s="180"/>
      <c r="F459" s="180"/>
    </row>
    <row r="460" spans="1:6" ht="15.75" customHeight="1">
      <c r="A460" s="183"/>
      <c r="B460" s="182"/>
      <c r="C460" s="182"/>
      <c r="D460" s="183"/>
      <c r="E460" s="180"/>
      <c r="F460" s="180"/>
    </row>
    <row r="461" spans="1:6" ht="15.75" customHeight="1">
      <c r="A461" s="183"/>
      <c r="B461" s="182"/>
      <c r="C461" s="182"/>
      <c r="D461" s="183"/>
      <c r="E461" s="180"/>
      <c r="F461" s="180"/>
    </row>
    <row r="462" spans="1:6" ht="15.75" customHeight="1">
      <c r="A462" s="183"/>
      <c r="B462" s="182"/>
      <c r="C462" s="182"/>
      <c r="D462" s="183"/>
      <c r="E462" s="180"/>
      <c r="F462" s="180"/>
    </row>
    <row r="463" spans="1:6" ht="15.75" customHeight="1">
      <c r="A463" s="183"/>
      <c r="B463" s="182"/>
      <c r="C463" s="182"/>
      <c r="D463" s="183"/>
      <c r="E463" s="180"/>
      <c r="F463" s="180"/>
    </row>
    <row r="464" spans="1:6" ht="15.75" customHeight="1">
      <c r="A464" s="183"/>
      <c r="B464" s="182"/>
      <c r="C464" s="182"/>
      <c r="D464" s="183"/>
      <c r="E464" s="180"/>
      <c r="F464" s="180"/>
    </row>
    <row r="465" spans="1:6" ht="15.75" customHeight="1">
      <c r="A465" s="183"/>
      <c r="B465" s="182"/>
      <c r="C465" s="182"/>
      <c r="D465" s="183"/>
      <c r="E465" s="180"/>
      <c r="F465" s="180"/>
    </row>
    <row r="466" spans="1:6" ht="15.75" customHeight="1">
      <c r="A466" s="183"/>
      <c r="B466" s="182"/>
      <c r="C466" s="182"/>
      <c r="D466" s="183"/>
      <c r="E466" s="180"/>
      <c r="F466" s="180"/>
    </row>
    <row r="467" spans="1:6" ht="15.75" customHeight="1">
      <c r="A467" s="183"/>
      <c r="B467" s="182"/>
      <c r="C467" s="182"/>
      <c r="D467" s="183"/>
      <c r="E467" s="180"/>
      <c r="F467" s="180"/>
    </row>
    <row r="468" spans="1:6" ht="15.75" customHeight="1">
      <c r="A468" s="183"/>
      <c r="B468" s="182"/>
      <c r="C468" s="182"/>
      <c r="D468" s="183"/>
      <c r="E468" s="180"/>
      <c r="F468" s="180"/>
    </row>
    <row r="469" spans="1:6" ht="15.75" customHeight="1">
      <c r="A469" s="183"/>
      <c r="B469" s="182"/>
      <c r="C469" s="182"/>
      <c r="D469" s="183"/>
      <c r="E469" s="180"/>
      <c r="F469" s="180"/>
    </row>
    <row r="470" spans="1:6" ht="15.75" customHeight="1">
      <c r="A470" s="183"/>
      <c r="B470" s="182"/>
      <c r="C470" s="182"/>
      <c r="D470" s="183"/>
      <c r="E470" s="180"/>
      <c r="F470" s="180"/>
    </row>
    <row r="471" spans="1:6" ht="15.75" customHeight="1">
      <c r="A471" s="183"/>
      <c r="B471" s="182"/>
      <c r="C471" s="182"/>
      <c r="D471" s="183"/>
      <c r="E471" s="180"/>
      <c r="F471" s="180"/>
    </row>
    <row r="472" spans="1:6" ht="15.75" customHeight="1">
      <c r="A472" s="183"/>
      <c r="B472" s="182"/>
      <c r="C472" s="182"/>
      <c r="D472" s="183"/>
      <c r="E472" s="180"/>
      <c r="F472" s="180"/>
    </row>
    <row r="473" spans="1:6" ht="15.75" customHeight="1">
      <c r="A473" s="183"/>
      <c r="B473" s="182"/>
      <c r="C473" s="182"/>
      <c r="D473" s="183"/>
      <c r="E473" s="180"/>
      <c r="F473" s="180"/>
    </row>
    <row r="474" spans="1:6" ht="15.75" customHeight="1">
      <c r="A474" s="183"/>
      <c r="B474" s="182"/>
      <c r="C474" s="182"/>
      <c r="D474" s="183"/>
      <c r="E474" s="180"/>
      <c r="F474" s="180"/>
    </row>
    <row r="475" spans="1:6" ht="15.75" customHeight="1">
      <c r="A475" s="183"/>
      <c r="B475" s="182"/>
      <c r="C475" s="182"/>
      <c r="D475" s="183"/>
      <c r="E475" s="180"/>
      <c r="F475" s="180"/>
    </row>
    <row r="476" spans="1:6" ht="15.75" customHeight="1">
      <c r="A476" s="183"/>
      <c r="B476" s="182"/>
      <c r="C476" s="182"/>
      <c r="D476" s="183"/>
      <c r="E476" s="180"/>
      <c r="F476" s="180"/>
    </row>
    <row r="477" spans="1:6" ht="15.75" customHeight="1">
      <c r="A477" s="183"/>
      <c r="B477" s="182"/>
      <c r="C477" s="182"/>
      <c r="D477" s="183"/>
      <c r="E477" s="180"/>
      <c r="F477" s="180"/>
    </row>
    <row r="478" spans="1:6" ht="15.75" customHeight="1">
      <c r="A478" s="183"/>
      <c r="B478" s="182"/>
      <c r="C478" s="182"/>
      <c r="D478" s="183"/>
      <c r="E478" s="180"/>
      <c r="F478" s="180"/>
    </row>
    <row r="479" spans="1:6" ht="15.75" customHeight="1">
      <c r="A479" s="183"/>
      <c r="B479" s="182"/>
      <c r="C479" s="182"/>
      <c r="D479" s="183"/>
      <c r="E479" s="180"/>
      <c r="F479" s="180"/>
    </row>
    <row r="480" spans="1:6" ht="15.75" customHeight="1">
      <c r="A480" s="183"/>
      <c r="B480" s="182"/>
      <c r="C480" s="182"/>
      <c r="D480" s="183"/>
      <c r="E480" s="180"/>
      <c r="F480" s="180"/>
    </row>
    <row r="481" spans="1:6" ht="15.75" customHeight="1">
      <c r="A481" s="183"/>
      <c r="B481" s="182"/>
      <c r="C481" s="182"/>
      <c r="D481" s="183"/>
      <c r="E481" s="180"/>
      <c r="F481" s="180"/>
    </row>
    <row r="482" spans="1:6" ht="15.75" customHeight="1">
      <c r="A482" s="183"/>
      <c r="B482" s="182"/>
      <c r="C482" s="182"/>
      <c r="D482" s="183"/>
      <c r="E482" s="180"/>
      <c r="F482" s="180"/>
    </row>
    <row r="483" spans="1:6" ht="15.75" customHeight="1">
      <c r="A483" s="183"/>
      <c r="B483" s="182"/>
      <c r="C483" s="182"/>
      <c r="D483" s="183"/>
      <c r="E483" s="180"/>
      <c r="F483" s="180"/>
    </row>
    <row r="484" spans="1:6" ht="15.75" customHeight="1">
      <c r="A484" s="183"/>
      <c r="B484" s="182"/>
      <c r="C484" s="182"/>
      <c r="D484" s="183"/>
      <c r="E484" s="180"/>
      <c r="F484" s="180"/>
    </row>
    <row r="485" spans="1:6" ht="15.75" customHeight="1">
      <c r="A485" s="183"/>
      <c r="B485" s="182"/>
      <c r="C485" s="182"/>
      <c r="D485" s="183"/>
      <c r="E485" s="180"/>
      <c r="F485" s="180"/>
    </row>
    <row r="486" spans="1:6" ht="15.75" customHeight="1">
      <c r="A486" s="183"/>
      <c r="B486" s="182"/>
      <c r="C486" s="182"/>
      <c r="D486" s="183"/>
      <c r="E486" s="180"/>
      <c r="F486" s="180"/>
    </row>
    <row r="487" spans="1:6" ht="15.75" customHeight="1">
      <c r="A487" s="183"/>
      <c r="B487" s="182"/>
      <c r="C487" s="182"/>
      <c r="D487" s="183"/>
      <c r="E487" s="180"/>
      <c r="F487" s="180"/>
    </row>
    <row r="488" spans="1:6" ht="15.75" customHeight="1">
      <c r="A488" s="183"/>
      <c r="B488" s="182"/>
      <c r="C488" s="182"/>
      <c r="D488" s="183"/>
      <c r="E488" s="180"/>
      <c r="F488" s="180"/>
    </row>
    <row r="489" spans="1:6" ht="15.75" customHeight="1">
      <c r="A489" s="183"/>
      <c r="B489" s="182"/>
      <c r="C489" s="182"/>
      <c r="D489" s="183"/>
      <c r="E489" s="180"/>
      <c r="F489" s="180"/>
    </row>
    <row r="490" spans="1:6" ht="15.75" customHeight="1">
      <c r="A490" s="183"/>
      <c r="B490" s="182"/>
      <c r="C490" s="182"/>
      <c r="D490" s="183"/>
      <c r="E490" s="180"/>
      <c r="F490" s="180"/>
    </row>
    <row r="491" spans="1:6" ht="15.75" customHeight="1">
      <c r="A491" s="183"/>
      <c r="B491" s="182"/>
      <c r="C491" s="182"/>
      <c r="D491" s="183"/>
      <c r="E491" s="180"/>
      <c r="F491" s="180"/>
    </row>
    <row r="492" spans="1:6" ht="15.75" customHeight="1">
      <c r="A492" s="183"/>
      <c r="B492" s="182"/>
      <c r="C492" s="182"/>
      <c r="D492" s="183"/>
      <c r="E492" s="180"/>
      <c r="F492" s="180"/>
    </row>
    <row r="493" spans="1:6" ht="15.75" customHeight="1">
      <c r="A493" s="183"/>
      <c r="B493" s="182"/>
      <c r="C493" s="182"/>
      <c r="D493" s="183"/>
      <c r="E493" s="180"/>
      <c r="F493" s="180"/>
    </row>
    <row r="494" spans="1:6" ht="15.75" customHeight="1">
      <c r="A494" s="183"/>
      <c r="B494" s="182"/>
      <c r="C494" s="182"/>
      <c r="D494" s="183"/>
      <c r="E494" s="180"/>
      <c r="F494" s="180"/>
    </row>
    <row r="495" spans="1:6" ht="15.75" customHeight="1">
      <c r="A495" s="183"/>
      <c r="B495" s="182"/>
      <c r="C495" s="182"/>
      <c r="D495" s="183"/>
      <c r="E495" s="180"/>
      <c r="F495" s="180"/>
    </row>
    <row r="496" spans="1:6" ht="15.75" customHeight="1">
      <c r="A496" s="183"/>
      <c r="B496" s="182"/>
      <c r="C496" s="182"/>
      <c r="D496" s="183"/>
      <c r="E496" s="180"/>
      <c r="F496" s="180"/>
    </row>
    <row r="497" spans="1:6" ht="15.75" customHeight="1">
      <c r="A497" s="183"/>
      <c r="B497" s="182"/>
      <c r="C497" s="182"/>
      <c r="D497" s="183"/>
      <c r="E497" s="180"/>
      <c r="F497" s="180"/>
    </row>
    <row r="498" spans="1:6" ht="15.75" customHeight="1">
      <c r="A498" s="183"/>
      <c r="B498" s="182"/>
      <c r="C498" s="182"/>
      <c r="D498" s="183"/>
      <c r="E498" s="180"/>
      <c r="F498" s="180"/>
    </row>
    <row r="499" spans="1:6" ht="15.75" customHeight="1">
      <c r="A499" s="183"/>
      <c r="B499" s="182"/>
      <c r="C499" s="182"/>
      <c r="D499" s="183"/>
      <c r="E499" s="180"/>
      <c r="F499" s="180"/>
    </row>
    <row r="500" spans="1:6" ht="15.75" customHeight="1">
      <c r="A500" s="183"/>
      <c r="B500" s="182"/>
      <c r="C500" s="182"/>
      <c r="D500" s="183"/>
      <c r="E500" s="180"/>
      <c r="F500" s="180"/>
    </row>
    <row r="501" spans="1:6" ht="15.75" customHeight="1">
      <c r="A501" s="183"/>
      <c r="B501" s="182"/>
      <c r="C501" s="182"/>
      <c r="D501" s="183"/>
      <c r="E501" s="180"/>
      <c r="F501" s="180"/>
    </row>
    <row r="502" spans="1:6" ht="15.75" customHeight="1">
      <c r="A502" s="183"/>
      <c r="B502" s="182"/>
      <c r="C502" s="182"/>
      <c r="D502" s="183"/>
      <c r="E502" s="180"/>
      <c r="F502" s="180"/>
    </row>
    <row r="503" spans="1:6" ht="15.75" customHeight="1">
      <c r="A503" s="183"/>
      <c r="B503" s="182"/>
      <c r="C503" s="182"/>
      <c r="D503" s="183"/>
      <c r="E503" s="180"/>
      <c r="F503" s="180"/>
    </row>
    <row r="504" spans="1:6" ht="15.75" customHeight="1">
      <c r="A504" s="183"/>
      <c r="B504" s="182"/>
      <c r="C504" s="182"/>
      <c r="D504" s="183"/>
      <c r="E504" s="180"/>
      <c r="F504" s="180"/>
    </row>
    <row r="505" spans="1:6" ht="15.75" customHeight="1">
      <c r="A505" s="183"/>
      <c r="B505" s="182"/>
      <c r="C505" s="182"/>
      <c r="D505" s="183"/>
      <c r="E505" s="180"/>
      <c r="F505" s="180"/>
    </row>
    <row r="506" spans="1:6" ht="15.75" customHeight="1">
      <c r="A506" s="183"/>
      <c r="B506" s="182"/>
      <c r="C506" s="182"/>
      <c r="D506" s="183"/>
      <c r="E506" s="180"/>
      <c r="F506" s="180"/>
    </row>
    <row r="507" spans="1:6" ht="15.75" customHeight="1">
      <c r="A507" s="183"/>
      <c r="B507" s="182"/>
      <c r="C507" s="182"/>
      <c r="D507" s="183"/>
      <c r="E507" s="180"/>
      <c r="F507" s="180"/>
    </row>
    <row r="508" spans="1:6" ht="15.75" customHeight="1">
      <c r="A508" s="183"/>
      <c r="B508" s="182"/>
      <c r="C508" s="182"/>
      <c r="D508" s="183"/>
      <c r="E508" s="180"/>
      <c r="F508" s="180"/>
    </row>
    <row r="509" spans="1:6" ht="15.75" customHeight="1">
      <c r="A509" s="183"/>
      <c r="B509" s="182"/>
      <c r="C509" s="182"/>
      <c r="D509" s="183"/>
      <c r="E509" s="180"/>
      <c r="F509" s="180"/>
    </row>
    <row r="510" spans="1:6" ht="15.75" customHeight="1">
      <c r="A510" s="183"/>
      <c r="B510" s="182"/>
      <c r="C510" s="182"/>
      <c r="D510" s="183"/>
      <c r="E510" s="180"/>
      <c r="F510" s="180"/>
    </row>
    <row r="511" spans="1:6" ht="15.75" customHeight="1">
      <c r="A511" s="183"/>
      <c r="B511" s="182"/>
      <c r="C511" s="182"/>
      <c r="D511" s="183"/>
      <c r="E511" s="180"/>
      <c r="F511" s="180"/>
    </row>
    <row r="512" spans="1:6" ht="15.75" customHeight="1">
      <c r="A512" s="183"/>
      <c r="B512" s="182"/>
      <c r="C512" s="182"/>
      <c r="D512" s="183"/>
      <c r="E512" s="180"/>
      <c r="F512" s="180"/>
    </row>
    <row r="513" spans="1:6" ht="15.75" customHeight="1">
      <c r="A513" s="183"/>
      <c r="B513" s="182"/>
      <c r="C513" s="182"/>
      <c r="D513" s="183"/>
      <c r="E513" s="180"/>
      <c r="F513" s="180"/>
    </row>
    <row r="514" spans="1:6" ht="15.75" customHeight="1">
      <c r="A514" s="183"/>
      <c r="B514" s="182"/>
      <c r="C514" s="182"/>
      <c r="D514" s="183"/>
      <c r="E514" s="180"/>
      <c r="F514" s="180"/>
    </row>
    <row r="515" spans="1:6" ht="15.75" customHeight="1">
      <c r="A515" s="183"/>
      <c r="B515" s="182"/>
      <c r="C515" s="182"/>
      <c r="D515" s="183"/>
      <c r="E515" s="180"/>
      <c r="F515" s="180"/>
    </row>
    <row r="516" spans="1:6" ht="15.75" customHeight="1">
      <c r="A516" s="183"/>
      <c r="B516" s="182"/>
      <c r="C516" s="182"/>
      <c r="D516" s="183"/>
      <c r="E516" s="180"/>
      <c r="F516" s="180"/>
    </row>
    <row r="517" spans="1:6" ht="15.75" customHeight="1">
      <c r="A517" s="183"/>
      <c r="B517" s="182"/>
      <c r="C517" s="182"/>
      <c r="D517" s="183"/>
      <c r="E517" s="180"/>
      <c r="F517" s="180"/>
    </row>
    <row r="518" spans="1:6" ht="15.75" customHeight="1">
      <c r="A518" s="183"/>
      <c r="B518" s="182"/>
      <c r="C518" s="182"/>
      <c r="D518" s="183"/>
      <c r="E518" s="180"/>
      <c r="F518" s="180"/>
    </row>
    <row r="519" spans="1:6" ht="15.75" customHeight="1">
      <c r="A519" s="183"/>
      <c r="B519" s="182"/>
      <c r="C519" s="182"/>
      <c r="D519" s="183"/>
      <c r="E519" s="180"/>
      <c r="F519" s="180"/>
    </row>
    <row r="520" spans="1:6" ht="15.75" customHeight="1">
      <c r="A520" s="183"/>
      <c r="B520" s="182"/>
      <c r="C520" s="182"/>
      <c r="D520" s="183"/>
      <c r="E520" s="180"/>
      <c r="F520" s="180"/>
    </row>
    <row r="521" spans="1:6" ht="15.75" customHeight="1">
      <c r="A521" s="183"/>
      <c r="B521" s="182"/>
      <c r="C521" s="182"/>
      <c r="D521" s="183"/>
      <c r="E521" s="180"/>
      <c r="F521" s="180"/>
    </row>
    <row r="522" spans="1:6" ht="15.75" customHeight="1">
      <c r="A522" s="183"/>
      <c r="B522" s="182"/>
      <c r="C522" s="182"/>
      <c r="D522" s="183"/>
      <c r="E522" s="180"/>
      <c r="F522" s="180"/>
    </row>
    <row r="523" spans="1:6" ht="15.75" customHeight="1">
      <c r="A523" s="183"/>
      <c r="B523" s="182"/>
      <c r="C523" s="182"/>
      <c r="D523" s="183"/>
      <c r="E523" s="180"/>
      <c r="F523" s="180"/>
    </row>
    <row r="524" spans="1:6" ht="15.75" customHeight="1">
      <c r="A524" s="183"/>
      <c r="B524" s="182"/>
      <c r="C524" s="182"/>
      <c r="D524" s="183"/>
      <c r="E524" s="180"/>
      <c r="F524" s="180"/>
    </row>
    <row r="525" spans="1:6" ht="15.75" customHeight="1">
      <c r="A525" s="183"/>
      <c r="B525" s="182"/>
      <c r="C525" s="182"/>
      <c r="D525" s="183"/>
      <c r="E525" s="180"/>
      <c r="F525" s="180"/>
    </row>
    <row r="526" spans="1:6" ht="15.75" customHeight="1">
      <c r="A526" s="183"/>
      <c r="B526" s="182"/>
      <c r="C526" s="182"/>
      <c r="D526" s="183"/>
      <c r="E526" s="180"/>
      <c r="F526" s="180"/>
    </row>
    <row r="527" spans="1:6" ht="15.75" customHeight="1">
      <c r="A527" s="183"/>
      <c r="B527" s="182"/>
      <c r="C527" s="182"/>
      <c r="D527" s="183"/>
      <c r="E527" s="180"/>
      <c r="F527" s="180"/>
    </row>
    <row r="528" spans="1:6" ht="15.75" customHeight="1">
      <c r="A528" s="183"/>
      <c r="B528" s="182"/>
      <c r="C528" s="182"/>
      <c r="D528" s="183"/>
      <c r="E528" s="180"/>
      <c r="F528" s="180"/>
    </row>
    <row r="529" spans="1:6" ht="15.75" customHeight="1">
      <c r="A529" s="183"/>
      <c r="B529" s="182"/>
      <c r="C529" s="182"/>
      <c r="D529" s="183"/>
      <c r="E529" s="180"/>
      <c r="F529" s="180"/>
    </row>
    <row r="530" spans="1:6" ht="15.75" customHeight="1">
      <c r="A530" s="183"/>
      <c r="B530" s="182"/>
      <c r="C530" s="182"/>
      <c r="D530" s="183"/>
      <c r="E530" s="180"/>
      <c r="F530" s="180"/>
    </row>
    <row r="531" spans="1:6" ht="15.75" customHeight="1">
      <c r="A531" s="183"/>
      <c r="B531" s="182"/>
      <c r="C531" s="182"/>
      <c r="D531" s="183"/>
      <c r="E531" s="180"/>
      <c r="F531" s="180"/>
    </row>
    <row r="532" spans="1:6" ht="15.75" customHeight="1">
      <c r="A532" s="183"/>
      <c r="B532" s="182"/>
      <c r="C532" s="182"/>
      <c r="D532" s="183"/>
      <c r="E532" s="180"/>
      <c r="F532" s="180"/>
    </row>
    <row r="533" spans="1:6" ht="15.75" customHeight="1">
      <c r="A533" s="183"/>
      <c r="B533" s="182"/>
      <c r="C533" s="182"/>
      <c r="D533" s="183"/>
      <c r="E533" s="180"/>
      <c r="F533" s="180"/>
    </row>
    <row r="534" spans="1:6" ht="15.75" customHeight="1">
      <c r="A534" s="183"/>
      <c r="B534" s="182"/>
      <c r="C534" s="182"/>
      <c r="D534" s="183"/>
      <c r="E534" s="180"/>
      <c r="F534" s="180"/>
    </row>
    <row r="535" spans="1:6" ht="15.75" customHeight="1">
      <c r="A535" s="183"/>
      <c r="B535" s="182"/>
      <c r="C535" s="182"/>
      <c r="D535" s="183"/>
      <c r="E535" s="180"/>
      <c r="F535" s="180"/>
    </row>
    <row r="536" spans="1:6" ht="15.75" customHeight="1">
      <c r="A536" s="183"/>
      <c r="B536" s="182"/>
      <c r="C536" s="182"/>
      <c r="D536" s="183"/>
      <c r="E536" s="180"/>
      <c r="F536" s="180"/>
    </row>
    <row r="537" spans="1:6" ht="15.75" customHeight="1">
      <c r="A537" s="183"/>
      <c r="B537" s="182"/>
      <c r="C537" s="182"/>
      <c r="D537" s="183"/>
      <c r="E537" s="180"/>
      <c r="F537" s="180"/>
    </row>
    <row r="538" spans="1:6" ht="15.75" customHeight="1">
      <c r="A538" s="183"/>
      <c r="B538" s="182"/>
      <c r="C538" s="182"/>
      <c r="D538" s="183"/>
      <c r="E538" s="180"/>
      <c r="F538" s="180"/>
    </row>
    <row r="539" spans="1:6" ht="15.75" customHeight="1">
      <c r="A539" s="183"/>
      <c r="B539" s="182"/>
      <c r="C539" s="182"/>
      <c r="D539" s="183"/>
      <c r="E539" s="180"/>
      <c r="F539" s="180"/>
    </row>
    <row r="540" spans="1:6" ht="15.75" customHeight="1">
      <c r="A540" s="183"/>
      <c r="B540" s="182"/>
      <c r="C540" s="182"/>
      <c r="D540" s="183"/>
      <c r="E540" s="180"/>
      <c r="F540" s="180"/>
    </row>
    <row r="541" spans="1:6" ht="15.75" customHeight="1">
      <c r="A541" s="183"/>
      <c r="B541" s="182"/>
      <c r="C541" s="182"/>
      <c r="D541" s="183"/>
      <c r="E541" s="180"/>
      <c r="F541" s="180"/>
    </row>
    <row r="542" spans="1:6" ht="15.75" customHeight="1">
      <c r="A542" s="183"/>
      <c r="B542" s="182"/>
      <c r="C542" s="182"/>
      <c r="D542" s="183"/>
      <c r="E542" s="180"/>
      <c r="F542" s="180"/>
    </row>
    <row r="543" spans="1:6" ht="15.75" customHeight="1">
      <c r="A543" s="183"/>
      <c r="B543" s="182"/>
      <c r="C543" s="182"/>
      <c r="D543" s="183"/>
      <c r="E543" s="180"/>
      <c r="F543" s="180"/>
    </row>
    <row r="544" spans="1:6" ht="15.75" customHeight="1">
      <c r="A544" s="183"/>
      <c r="B544" s="182"/>
      <c r="C544" s="182"/>
      <c r="D544" s="183"/>
      <c r="E544" s="180"/>
      <c r="F544" s="180"/>
    </row>
    <row r="545" spans="1:6" ht="15.75" customHeight="1">
      <c r="A545" s="183"/>
      <c r="B545" s="182"/>
      <c r="C545" s="182"/>
      <c r="D545" s="183"/>
      <c r="E545" s="180"/>
      <c r="F545" s="180"/>
    </row>
    <row r="546" spans="1:6" ht="15.75" customHeight="1">
      <c r="A546" s="183"/>
      <c r="B546" s="182"/>
      <c r="C546" s="182"/>
      <c r="D546" s="183"/>
      <c r="E546" s="180"/>
      <c r="F546" s="180"/>
    </row>
    <row r="547" spans="1:6" ht="15.75" customHeight="1">
      <c r="A547" s="183"/>
      <c r="B547" s="182"/>
      <c r="C547" s="182"/>
      <c r="D547" s="183"/>
      <c r="E547" s="180"/>
      <c r="F547" s="180"/>
    </row>
    <row r="548" spans="1:6" ht="15.75" customHeight="1">
      <c r="A548" s="183"/>
      <c r="B548" s="182"/>
      <c r="C548" s="182"/>
      <c r="D548" s="183"/>
      <c r="E548" s="180"/>
      <c r="F548" s="180"/>
    </row>
    <row r="549" spans="1:6" ht="15.75" customHeight="1">
      <c r="A549" s="183"/>
      <c r="B549" s="182"/>
      <c r="C549" s="182"/>
      <c r="D549" s="183"/>
      <c r="E549" s="180"/>
      <c r="F549" s="180"/>
    </row>
    <row r="550" spans="1:6" ht="15.75" customHeight="1">
      <c r="A550" s="183"/>
      <c r="B550" s="182"/>
      <c r="C550" s="182"/>
      <c r="D550" s="183"/>
      <c r="E550" s="180"/>
      <c r="F550" s="180"/>
    </row>
    <row r="551" spans="1:6" ht="15.75" customHeight="1">
      <c r="A551" s="183"/>
      <c r="B551" s="182"/>
      <c r="C551" s="182"/>
      <c r="D551" s="183"/>
      <c r="E551" s="180"/>
      <c r="F551" s="180"/>
    </row>
    <row r="552" spans="1:6" ht="15.75" customHeight="1">
      <c r="A552" s="183"/>
      <c r="B552" s="182"/>
      <c r="C552" s="182"/>
      <c r="D552" s="183"/>
      <c r="E552" s="180"/>
      <c r="F552" s="180"/>
    </row>
    <row r="553" spans="1:6" ht="15.75" customHeight="1">
      <c r="A553" s="183"/>
      <c r="B553" s="182"/>
      <c r="C553" s="182"/>
      <c r="D553" s="183"/>
      <c r="E553" s="180"/>
      <c r="F553" s="180"/>
    </row>
    <row r="554" spans="1:6" ht="15.75" customHeight="1">
      <c r="A554" s="183"/>
      <c r="B554" s="182"/>
      <c r="C554" s="182"/>
      <c r="D554" s="183"/>
      <c r="E554" s="180"/>
      <c r="F554" s="180"/>
    </row>
    <row r="555" spans="1:6" ht="15.75" customHeight="1">
      <c r="A555" s="183"/>
      <c r="B555" s="182"/>
      <c r="C555" s="182"/>
      <c r="D555" s="183"/>
      <c r="E555" s="180"/>
      <c r="F555" s="180"/>
    </row>
    <row r="556" spans="1:6" ht="15.75" customHeight="1">
      <c r="A556" s="183"/>
      <c r="B556" s="182"/>
      <c r="C556" s="182"/>
      <c r="D556" s="183"/>
      <c r="E556" s="180"/>
      <c r="F556" s="180"/>
    </row>
    <row r="557" spans="1:6" ht="15.75" customHeight="1">
      <c r="A557" s="183"/>
      <c r="B557" s="182"/>
      <c r="C557" s="182"/>
      <c r="D557" s="183"/>
      <c r="E557" s="180"/>
      <c r="F557" s="180"/>
    </row>
    <row r="558" spans="1:6" ht="15.75" customHeight="1">
      <c r="A558" s="183"/>
      <c r="B558" s="182"/>
      <c r="C558" s="182"/>
      <c r="D558" s="183"/>
      <c r="E558" s="180"/>
      <c r="F558" s="180"/>
    </row>
    <row r="559" spans="1:6" ht="15.75" customHeight="1">
      <c r="A559" s="183"/>
      <c r="B559" s="182"/>
      <c r="C559" s="182"/>
      <c r="D559" s="183"/>
      <c r="E559" s="180"/>
      <c r="F559" s="180"/>
    </row>
    <row r="560" spans="1:6" ht="15.75" customHeight="1">
      <c r="A560" s="183"/>
      <c r="B560" s="182"/>
      <c r="C560" s="182"/>
      <c r="D560" s="183"/>
      <c r="E560" s="180"/>
      <c r="F560" s="180"/>
    </row>
    <row r="561" spans="1:6" ht="15.75" customHeight="1">
      <c r="A561" s="183"/>
      <c r="B561" s="182"/>
      <c r="C561" s="182"/>
      <c r="D561" s="183"/>
      <c r="E561" s="180"/>
      <c r="F561" s="180"/>
    </row>
    <row r="562" spans="1:6" ht="15.75" customHeight="1">
      <c r="A562" s="183"/>
      <c r="B562" s="182"/>
      <c r="C562" s="182"/>
      <c r="D562" s="183"/>
      <c r="E562" s="180"/>
      <c r="F562" s="180"/>
    </row>
    <row r="563" spans="1:6" ht="15.75" customHeight="1">
      <c r="A563" s="183"/>
      <c r="B563" s="182"/>
      <c r="C563" s="182"/>
      <c r="D563" s="183"/>
      <c r="E563" s="180"/>
      <c r="F563" s="180"/>
    </row>
    <row r="564" spans="1:6" ht="15.75" customHeight="1">
      <c r="A564" s="183"/>
      <c r="B564" s="182"/>
      <c r="C564" s="182"/>
      <c r="D564" s="183"/>
      <c r="E564" s="180"/>
      <c r="F564" s="180"/>
    </row>
    <row r="565" spans="1:6" ht="15.75" customHeight="1">
      <c r="A565" s="183"/>
      <c r="B565" s="182"/>
      <c r="C565" s="182"/>
      <c r="D565" s="183"/>
      <c r="E565" s="180"/>
      <c r="F565" s="180"/>
    </row>
    <row r="566" spans="1:6" ht="15.75" customHeight="1">
      <c r="A566" s="183"/>
      <c r="B566" s="182"/>
      <c r="C566" s="182"/>
      <c r="D566" s="183"/>
      <c r="E566" s="180"/>
      <c r="F566" s="180"/>
    </row>
    <row r="567" spans="1:6" ht="15.75" customHeight="1">
      <c r="A567" s="183"/>
      <c r="B567" s="182"/>
      <c r="C567" s="182"/>
      <c r="D567" s="183"/>
      <c r="E567" s="180"/>
      <c r="F567" s="180"/>
    </row>
    <row r="568" spans="1:6" ht="15.75" customHeight="1">
      <c r="A568" s="183"/>
      <c r="B568" s="182"/>
      <c r="C568" s="182"/>
      <c r="D568" s="183"/>
      <c r="E568" s="180"/>
      <c r="F568" s="180"/>
    </row>
    <row r="569" spans="1:6" ht="15.75" customHeight="1">
      <c r="A569" s="183"/>
      <c r="B569" s="182"/>
      <c r="C569" s="182"/>
      <c r="D569" s="183"/>
      <c r="E569" s="180"/>
      <c r="F569" s="180"/>
    </row>
    <row r="570" spans="1:6" ht="15.75" customHeight="1">
      <c r="A570" s="183"/>
      <c r="B570" s="182"/>
      <c r="C570" s="182"/>
      <c r="D570" s="183"/>
      <c r="E570" s="180"/>
      <c r="F570" s="180"/>
    </row>
    <row r="571" spans="1:6" ht="15.75" customHeight="1">
      <c r="A571" s="183"/>
      <c r="B571" s="182"/>
      <c r="C571" s="182"/>
      <c r="D571" s="183"/>
      <c r="E571" s="180"/>
      <c r="F571" s="180"/>
    </row>
    <row r="572" spans="1:6" ht="15.75" customHeight="1">
      <c r="A572" s="183"/>
      <c r="B572" s="182"/>
      <c r="C572" s="182"/>
      <c r="D572" s="183"/>
      <c r="E572" s="180"/>
      <c r="F572" s="180"/>
    </row>
    <row r="573" spans="1:6" ht="15.75" customHeight="1">
      <c r="A573" s="183"/>
      <c r="B573" s="182"/>
      <c r="C573" s="182"/>
      <c r="D573" s="183"/>
      <c r="E573" s="180"/>
      <c r="F573" s="180"/>
    </row>
    <row r="574" spans="1:6" ht="15.75" customHeight="1">
      <c r="A574" s="183"/>
      <c r="B574" s="182"/>
      <c r="C574" s="182"/>
      <c r="D574" s="183"/>
      <c r="E574" s="180"/>
      <c r="F574" s="180"/>
    </row>
    <row r="575" spans="1:6" ht="15.75" customHeight="1">
      <c r="A575" s="183"/>
      <c r="B575" s="182"/>
      <c r="C575" s="182"/>
      <c r="D575" s="183"/>
      <c r="E575" s="180"/>
      <c r="F575" s="180"/>
    </row>
    <row r="576" spans="1:6" ht="15.75" customHeight="1">
      <c r="A576" s="183"/>
      <c r="B576" s="182"/>
      <c r="C576" s="182"/>
      <c r="D576" s="183"/>
      <c r="E576" s="180"/>
      <c r="F576" s="180"/>
    </row>
    <row r="577" spans="1:6" ht="15.75" customHeight="1">
      <c r="A577" s="183"/>
      <c r="B577" s="182"/>
      <c r="C577" s="182"/>
      <c r="D577" s="183"/>
      <c r="E577" s="180"/>
      <c r="F577" s="180"/>
    </row>
    <row r="578" spans="1:6" ht="15.75" customHeight="1">
      <c r="A578" s="183"/>
      <c r="B578" s="182"/>
      <c r="C578" s="182"/>
      <c r="D578" s="183"/>
      <c r="E578" s="180"/>
      <c r="F578" s="180"/>
    </row>
    <row r="579" spans="1:6" ht="15.75" customHeight="1">
      <c r="A579" s="183"/>
      <c r="B579" s="182"/>
      <c r="C579" s="182"/>
      <c r="D579" s="183"/>
      <c r="E579" s="180"/>
      <c r="F579" s="180"/>
    </row>
    <row r="580" spans="1:6" ht="15.75" customHeight="1">
      <c r="A580" s="183"/>
      <c r="B580" s="182"/>
      <c r="C580" s="182"/>
      <c r="D580" s="183"/>
      <c r="E580" s="180"/>
      <c r="F580" s="180"/>
    </row>
    <row r="581" spans="1:6" ht="15.75" customHeight="1">
      <c r="A581" s="183"/>
      <c r="B581" s="182"/>
      <c r="C581" s="182"/>
      <c r="D581" s="183"/>
      <c r="E581" s="180"/>
      <c r="F581" s="180"/>
    </row>
    <row r="582" spans="1:6" ht="15.75" customHeight="1">
      <c r="A582" s="183"/>
      <c r="B582" s="182"/>
      <c r="C582" s="182"/>
      <c r="D582" s="183"/>
      <c r="E582" s="180"/>
      <c r="F582" s="180"/>
    </row>
    <row r="583" spans="1:6" ht="15.75" customHeight="1">
      <c r="A583" s="183"/>
      <c r="B583" s="182"/>
      <c r="C583" s="182"/>
      <c r="D583" s="183"/>
      <c r="E583" s="180"/>
      <c r="F583" s="180"/>
    </row>
    <row r="584" spans="1:6" ht="15.75" customHeight="1">
      <c r="A584" s="183"/>
      <c r="B584" s="182"/>
      <c r="C584" s="182"/>
      <c r="D584" s="183"/>
      <c r="E584" s="180"/>
      <c r="F584" s="180"/>
    </row>
    <row r="585" spans="1:6" ht="15.75" customHeight="1">
      <c r="A585" s="183"/>
      <c r="B585" s="182"/>
      <c r="C585" s="182"/>
      <c r="D585" s="183"/>
      <c r="E585" s="180"/>
      <c r="F585" s="180"/>
    </row>
    <row r="586" spans="1:6" ht="15.75" customHeight="1">
      <c r="A586" s="183"/>
      <c r="B586" s="182"/>
      <c r="C586" s="182"/>
      <c r="D586" s="183"/>
      <c r="E586" s="180"/>
      <c r="F586" s="180"/>
    </row>
    <row r="587" spans="1:6" ht="15.75" customHeight="1">
      <c r="A587" s="183"/>
      <c r="B587" s="182"/>
      <c r="C587" s="182"/>
      <c r="D587" s="183"/>
      <c r="E587" s="180"/>
      <c r="F587" s="180"/>
    </row>
    <row r="588" spans="1:6" ht="15.75" customHeight="1">
      <c r="A588" s="183"/>
      <c r="B588" s="182"/>
      <c r="C588" s="182"/>
      <c r="D588" s="183"/>
      <c r="E588" s="180"/>
      <c r="F588" s="180"/>
    </row>
    <row r="589" spans="1:6" ht="15.75" customHeight="1">
      <c r="A589" s="183"/>
      <c r="B589" s="182"/>
      <c r="C589" s="182"/>
      <c r="D589" s="183"/>
      <c r="E589" s="180"/>
      <c r="F589" s="180"/>
    </row>
    <row r="590" spans="1:6" ht="15.75" customHeight="1">
      <c r="A590" s="183"/>
      <c r="B590" s="182"/>
      <c r="C590" s="182"/>
      <c r="D590" s="183"/>
      <c r="E590" s="180"/>
      <c r="F590" s="180"/>
    </row>
    <row r="591" spans="1:6" ht="15.75" customHeight="1">
      <c r="A591" s="183"/>
      <c r="B591" s="182"/>
      <c r="C591" s="182"/>
      <c r="D591" s="183"/>
      <c r="E591" s="180"/>
      <c r="F591" s="180"/>
    </row>
    <row r="592" spans="1:6" ht="15.75" customHeight="1">
      <c r="A592" s="183"/>
      <c r="B592" s="182"/>
      <c r="C592" s="182"/>
      <c r="D592" s="183"/>
      <c r="E592" s="180"/>
      <c r="F592" s="180"/>
    </row>
    <row r="593" spans="1:6" ht="15.75" customHeight="1">
      <c r="A593" s="183"/>
      <c r="B593" s="182"/>
      <c r="C593" s="182"/>
      <c r="D593" s="183"/>
      <c r="E593" s="180"/>
      <c r="F593" s="180"/>
    </row>
    <row r="594" spans="1:6" ht="15.75" customHeight="1">
      <c r="A594" s="183"/>
      <c r="B594" s="182"/>
      <c r="C594" s="182"/>
      <c r="D594" s="183"/>
      <c r="E594" s="180"/>
      <c r="F594" s="180"/>
    </row>
    <row r="595" spans="1:6" ht="15.75" customHeight="1">
      <c r="A595" s="183"/>
      <c r="B595" s="182"/>
      <c r="C595" s="182"/>
      <c r="D595" s="183"/>
      <c r="E595" s="180"/>
      <c r="F595" s="180"/>
    </row>
    <row r="596" spans="1:6" ht="15.75" customHeight="1">
      <c r="A596" s="183"/>
      <c r="B596" s="182"/>
      <c r="C596" s="182"/>
      <c r="D596" s="183"/>
      <c r="E596" s="180"/>
      <c r="F596" s="180"/>
    </row>
    <row r="597" spans="1:6" ht="15.75" customHeight="1">
      <c r="A597" s="183"/>
      <c r="B597" s="182"/>
      <c r="C597" s="182"/>
      <c r="D597" s="183"/>
      <c r="E597" s="180"/>
      <c r="F597" s="180"/>
    </row>
    <row r="598" spans="1:6" ht="15.75" customHeight="1">
      <c r="A598" s="183"/>
      <c r="B598" s="182"/>
      <c r="C598" s="182"/>
      <c r="D598" s="183"/>
      <c r="E598" s="180"/>
      <c r="F598" s="180"/>
    </row>
    <row r="599" spans="1:6" ht="15.75" customHeight="1">
      <c r="A599" s="183"/>
      <c r="B599" s="182"/>
      <c r="C599" s="182"/>
      <c r="D599" s="183"/>
      <c r="E599" s="180"/>
      <c r="F599" s="180"/>
    </row>
    <row r="600" spans="1:6" ht="15.75" customHeight="1">
      <c r="A600" s="183"/>
      <c r="B600" s="182"/>
      <c r="C600" s="182"/>
      <c r="D600" s="183"/>
      <c r="E600" s="180"/>
      <c r="F600" s="180"/>
    </row>
    <row r="601" spans="1:6" ht="15.75" customHeight="1">
      <c r="A601" s="183"/>
      <c r="B601" s="182"/>
      <c r="C601" s="182"/>
      <c r="D601" s="183"/>
      <c r="E601" s="180"/>
      <c r="F601" s="180"/>
    </row>
    <row r="602" spans="1:6" ht="15.75" customHeight="1">
      <c r="A602" s="183"/>
      <c r="B602" s="182"/>
      <c r="C602" s="182"/>
      <c r="D602" s="183"/>
      <c r="E602" s="180"/>
      <c r="F602" s="180"/>
    </row>
    <row r="603" spans="1:6" ht="15.75" customHeight="1">
      <c r="A603" s="183"/>
      <c r="B603" s="182"/>
      <c r="C603" s="182"/>
      <c r="D603" s="183"/>
      <c r="E603" s="180"/>
      <c r="F603" s="180"/>
    </row>
    <row r="604" spans="1:6" ht="15.75" customHeight="1">
      <c r="A604" s="183"/>
      <c r="B604" s="182"/>
      <c r="C604" s="182"/>
      <c r="D604" s="183"/>
      <c r="E604" s="180"/>
      <c r="F604" s="180"/>
    </row>
    <row r="605" spans="1:6" ht="15.75" customHeight="1">
      <c r="A605" s="183"/>
      <c r="B605" s="182"/>
      <c r="C605" s="182"/>
      <c r="D605" s="183"/>
      <c r="E605" s="180"/>
      <c r="F605" s="180"/>
    </row>
    <row r="606" spans="1:6" ht="15.75" customHeight="1">
      <c r="A606" s="183"/>
      <c r="B606" s="182"/>
      <c r="C606" s="182"/>
      <c r="D606" s="183"/>
      <c r="E606" s="180"/>
      <c r="F606" s="180"/>
    </row>
    <row r="607" spans="1:6" ht="15.75" customHeight="1">
      <c r="A607" s="183"/>
      <c r="B607" s="182"/>
      <c r="C607" s="182"/>
      <c r="D607" s="183"/>
      <c r="E607" s="180"/>
      <c r="F607" s="180"/>
    </row>
    <row r="608" spans="1:6" ht="15.75" customHeight="1">
      <c r="A608" s="183"/>
      <c r="B608" s="182"/>
      <c r="C608" s="182"/>
      <c r="D608" s="183"/>
      <c r="E608" s="180"/>
      <c r="F608" s="180"/>
    </row>
    <row r="609" spans="1:6" ht="15.75" customHeight="1">
      <c r="A609" s="183"/>
      <c r="B609" s="182"/>
      <c r="C609" s="182"/>
      <c r="D609" s="183"/>
      <c r="E609" s="180"/>
      <c r="F609" s="180"/>
    </row>
    <row r="610" spans="1:6" ht="15.75" customHeight="1">
      <c r="A610" s="183"/>
      <c r="B610" s="182"/>
      <c r="C610" s="182"/>
      <c r="D610" s="183"/>
      <c r="E610" s="180"/>
      <c r="F610" s="180"/>
    </row>
    <row r="611" spans="1:6" ht="15.75" customHeight="1">
      <c r="A611" s="183"/>
      <c r="B611" s="182"/>
      <c r="C611" s="182"/>
      <c r="D611" s="183"/>
      <c r="E611" s="180"/>
      <c r="F611" s="180"/>
    </row>
    <row r="612" spans="1:6" ht="15.75" customHeight="1">
      <c r="A612" s="183"/>
      <c r="B612" s="182"/>
      <c r="C612" s="182"/>
      <c r="D612" s="183"/>
      <c r="E612" s="180"/>
      <c r="F612" s="180"/>
    </row>
    <row r="613" spans="1:6" ht="15.75" customHeight="1">
      <c r="A613" s="183"/>
      <c r="B613" s="182"/>
      <c r="C613" s="182"/>
      <c r="D613" s="183"/>
      <c r="E613" s="180"/>
      <c r="F613" s="180"/>
    </row>
    <row r="614" spans="1:6" ht="15.75" customHeight="1">
      <c r="A614" s="183"/>
      <c r="B614" s="182"/>
      <c r="C614" s="182"/>
      <c r="D614" s="183"/>
      <c r="E614" s="180"/>
      <c r="F614" s="180"/>
    </row>
    <row r="615" spans="1:6" ht="15.75" customHeight="1">
      <c r="A615" s="183"/>
      <c r="B615" s="182"/>
      <c r="C615" s="182"/>
      <c r="D615" s="183"/>
      <c r="E615" s="180"/>
      <c r="F615" s="180"/>
    </row>
    <row r="616" spans="1:6" ht="15.75" customHeight="1">
      <c r="A616" s="183"/>
      <c r="B616" s="182"/>
      <c r="C616" s="182"/>
      <c r="D616" s="183"/>
      <c r="E616" s="180"/>
      <c r="F616" s="180"/>
    </row>
    <row r="617" spans="1:6" ht="15.75" customHeight="1">
      <c r="A617" s="183"/>
      <c r="B617" s="182"/>
      <c r="C617" s="182"/>
      <c r="D617" s="183"/>
      <c r="E617" s="180"/>
      <c r="F617" s="180"/>
    </row>
    <row r="618" spans="1:6" ht="15.75" customHeight="1">
      <c r="A618" s="183"/>
      <c r="B618" s="182"/>
      <c r="C618" s="182"/>
      <c r="D618" s="183"/>
      <c r="E618" s="180"/>
      <c r="F618" s="180"/>
    </row>
    <row r="619" spans="1:6" ht="15.75" customHeight="1">
      <c r="A619" s="183"/>
      <c r="B619" s="182"/>
      <c r="C619" s="182"/>
      <c r="D619" s="183"/>
      <c r="E619" s="180"/>
      <c r="F619" s="180"/>
    </row>
    <row r="620" spans="1:6" ht="15.75" customHeight="1">
      <c r="A620" s="183"/>
      <c r="B620" s="182"/>
      <c r="C620" s="182"/>
      <c r="D620" s="183"/>
      <c r="E620" s="180"/>
      <c r="F620" s="180"/>
    </row>
    <row r="621" spans="1:6" ht="15.75" customHeight="1">
      <c r="A621" s="183"/>
      <c r="B621" s="182"/>
      <c r="C621" s="182"/>
      <c r="D621" s="183"/>
      <c r="E621" s="180"/>
      <c r="F621" s="180"/>
    </row>
    <row r="622" spans="1:6" ht="15.75" customHeight="1">
      <c r="A622" s="183"/>
      <c r="B622" s="182"/>
      <c r="C622" s="182"/>
      <c r="D622" s="183"/>
      <c r="E622" s="180"/>
      <c r="F622" s="180"/>
    </row>
    <row r="623" spans="1:6" ht="15.75" customHeight="1">
      <c r="A623" s="183"/>
      <c r="B623" s="182"/>
      <c r="C623" s="182"/>
      <c r="D623" s="183"/>
      <c r="E623" s="180"/>
      <c r="F623" s="180"/>
    </row>
    <row r="624" spans="1:6" ht="15.75" customHeight="1">
      <c r="A624" s="183"/>
      <c r="B624" s="182"/>
      <c r="C624" s="182"/>
      <c r="D624" s="183"/>
      <c r="E624" s="180"/>
      <c r="F624" s="180"/>
    </row>
    <row r="625" spans="1:6" ht="15.75" customHeight="1">
      <c r="A625" s="183"/>
      <c r="B625" s="182"/>
      <c r="C625" s="182"/>
      <c r="D625" s="183"/>
      <c r="E625" s="180"/>
      <c r="F625" s="180"/>
    </row>
    <row r="626" spans="1:6" ht="15.75" customHeight="1">
      <c r="A626" s="183"/>
      <c r="B626" s="182"/>
      <c r="C626" s="182"/>
      <c r="D626" s="183"/>
      <c r="E626" s="180"/>
      <c r="F626" s="180"/>
    </row>
    <row r="627" spans="1:6" ht="15.75" customHeight="1">
      <c r="A627" s="183"/>
      <c r="B627" s="182"/>
      <c r="C627" s="182"/>
      <c r="D627" s="183"/>
      <c r="E627" s="180"/>
      <c r="F627" s="180"/>
    </row>
    <row r="628" spans="1:6" ht="15.75" customHeight="1">
      <c r="A628" s="183"/>
      <c r="B628" s="182"/>
      <c r="C628" s="182"/>
      <c r="D628" s="183"/>
      <c r="E628" s="180"/>
      <c r="F628" s="180"/>
    </row>
    <row r="629" spans="1:6" ht="15.75" customHeight="1">
      <c r="A629" s="183"/>
      <c r="B629" s="182"/>
      <c r="C629" s="182"/>
      <c r="D629" s="183"/>
      <c r="E629" s="180"/>
      <c r="F629" s="180"/>
    </row>
    <row r="630" spans="1:6" ht="15.75" customHeight="1">
      <c r="A630" s="183"/>
      <c r="B630" s="182"/>
      <c r="C630" s="182"/>
      <c r="D630" s="183"/>
      <c r="E630" s="180"/>
      <c r="F630" s="180"/>
    </row>
    <row r="631" spans="1:6" ht="15.75" customHeight="1">
      <c r="A631" s="183"/>
      <c r="B631" s="182"/>
      <c r="C631" s="182"/>
      <c r="D631" s="183"/>
      <c r="E631" s="180"/>
      <c r="F631" s="180"/>
    </row>
    <row r="632" spans="1:6" ht="15.75" customHeight="1">
      <c r="A632" s="183"/>
      <c r="B632" s="182"/>
      <c r="C632" s="182"/>
      <c r="D632" s="183"/>
      <c r="E632" s="180"/>
      <c r="F632" s="180"/>
    </row>
    <row r="633" spans="1:6" ht="15.75" customHeight="1">
      <c r="A633" s="183"/>
      <c r="B633" s="182"/>
      <c r="C633" s="182"/>
      <c r="D633" s="183"/>
      <c r="E633" s="180"/>
      <c r="F633" s="180"/>
    </row>
    <row r="634" spans="1:6" ht="15.75" customHeight="1">
      <c r="A634" s="183"/>
      <c r="B634" s="182"/>
      <c r="C634" s="182"/>
      <c r="D634" s="183"/>
      <c r="E634" s="180"/>
      <c r="F634" s="180"/>
    </row>
    <row r="635" spans="1:6" ht="15.75" customHeight="1">
      <c r="A635" s="183"/>
      <c r="B635" s="182"/>
      <c r="C635" s="182"/>
      <c r="D635" s="183"/>
      <c r="E635" s="180"/>
      <c r="F635" s="180"/>
    </row>
    <row r="636" spans="1:6" ht="15.75" customHeight="1">
      <c r="A636" s="183"/>
      <c r="B636" s="182"/>
      <c r="C636" s="182"/>
      <c r="D636" s="183"/>
      <c r="E636" s="180"/>
      <c r="F636" s="180"/>
    </row>
    <row r="637" spans="1:6" ht="15.75" customHeight="1">
      <c r="A637" s="183"/>
      <c r="B637" s="182"/>
      <c r="C637" s="182"/>
      <c r="D637" s="183"/>
      <c r="E637" s="180"/>
      <c r="F637" s="180"/>
    </row>
    <row r="638" spans="1:6" ht="15.75" customHeight="1">
      <c r="A638" s="183"/>
      <c r="B638" s="182"/>
      <c r="C638" s="182"/>
      <c r="D638" s="183"/>
      <c r="E638" s="180"/>
      <c r="F638" s="180"/>
    </row>
    <row r="639" spans="1:6" ht="15.75" customHeight="1">
      <c r="A639" s="183"/>
      <c r="B639" s="182"/>
      <c r="C639" s="182"/>
      <c r="D639" s="183"/>
      <c r="E639" s="180"/>
      <c r="F639" s="180"/>
    </row>
    <row r="640" spans="1:6" ht="15.75" customHeight="1">
      <c r="A640" s="183"/>
      <c r="B640" s="182"/>
      <c r="C640" s="182"/>
      <c r="D640" s="183"/>
      <c r="E640" s="180"/>
      <c r="F640" s="180"/>
    </row>
    <row r="641" spans="1:6" ht="15.75" customHeight="1">
      <c r="A641" s="183"/>
      <c r="B641" s="182"/>
      <c r="C641" s="182"/>
      <c r="D641" s="183"/>
      <c r="E641" s="180"/>
      <c r="F641" s="180"/>
    </row>
    <row r="642" spans="1:6" ht="15.75" customHeight="1">
      <c r="A642" s="183"/>
      <c r="B642" s="182"/>
      <c r="C642" s="182"/>
      <c r="D642" s="183"/>
      <c r="E642" s="180"/>
      <c r="F642" s="180"/>
    </row>
    <row r="643" spans="1:6" ht="15.75" customHeight="1">
      <c r="A643" s="183"/>
      <c r="B643" s="182"/>
      <c r="C643" s="182"/>
      <c r="D643" s="183"/>
      <c r="E643" s="180"/>
      <c r="F643" s="180"/>
    </row>
    <row r="644" spans="1:6" ht="15.75" customHeight="1">
      <c r="A644" s="183"/>
      <c r="B644" s="182"/>
      <c r="C644" s="182"/>
      <c r="D644" s="183"/>
      <c r="E644" s="180"/>
      <c r="F644" s="180"/>
    </row>
    <row r="645" spans="1:6" ht="15.75" customHeight="1">
      <c r="A645" s="183"/>
      <c r="B645" s="182"/>
      <c r="C645" s="182"/>
      <c r="D645" s="183"/>
      <c r="E645" s="180"/>
      <c r="F645" s="180"/>
    </row>
    <row r="646" spans="1:6" ht="15.75" customHeight="1">
      <c r="A646" s="183"/>
      <c r="B646" s="182"/>
      <c r="C646" s="182"/>
      <c r="D646" s="183"/>
      <c r="E646" s="180"/>
      <c r="F646" s="180"/>
    </row>
    <row r="647" spans="1:6" ht="15.75" customHeight="1">
      <c r="A647" s="183"/>
      <c r="B647" s="182"/>
      <c r="C647" s="182"/>
      <c r="D647" s="183"/>
      <c r="E647" s="180"/>
      <c r="F647" s="180"/>
    </row>
    <row r="648" spans="1:6" ht="15.75" customHeight="1">
      <c r="A648" s="183"/>
      <c r="B648" s="182"/>
      <c r="C648" s="182"/>
      <c r="D648" s="183"/>
      <c r="E648" s="180"/>
      <c r="F648" s="180"/>
    </row>
    <row r="649" spans="1:6" ht="15.75" customHeight="1">
      <c r="A649" s="183"/>
      <c r="B649" s="182"/>
      <c r="C649" s="182"/>
      <c r="D649" s="183"/>
      <c r="E649" s="180"/>
      <c r="F649" s="180"/>
    </row>
    <row r="650" spans="1:6" ht="15.75" customHeight="1">
      <c r="A650" s="183"/>
      <c r="B650" s="182"/>
      <c r="C650" s="182"/>
      <c r="D650" s="183"/>
      <c r="E650" s="180"/>
      <c r="F650" s="180"/>
    </row>
    <row r="651" spans="1:6" ht="15.75" customHeight="1">
      <c r="A651" s="183"/>
      <c r="B651" s="182"/>
      <c r="C651" s="182"/>
      <c r="D651" s="183"/>
      <c r="E651" s="180"/>
      <c r="F651" s="180"/>
    </row>
    <row r="652" spans="1:6" ht="15.75" customHeight="1">
      <c r="A652" s="183"/>
      <c r="B652" s="182"/>
      <c r="C652" s="182"/>
      <c r="D652" s="183"/>
      <c r="E652" s="180"/>
      <c r="F652" s="180"/>
    </row>
    <row r="653" spans="1:6" ht="15.75" customHeight="1">
      <c r="A653" s="183"/>
      <c r="B653" s="182"/>
      <c r="C653" s="182"/>
      <c r="D653" s="183"/>
      <c r="E653" s="180"/>
      <c r="F653" s="180"/>
    </row>
    <row r="654" spans="1:6" ht="15.75" customHeight="1">
      <c r="A654" s="183"/>
      <c r="B654" s="182"/>
      <c r="C654" s="182"/>
      <c r="D654" s="183"/>
      <c r="E654" s="180"/>
      <c r="F654" s="180"/>
    </row>
    <row r="655" spans="1:6" ht="15.75" customHeight="1">
      <c r="A655" s="183"/>
      <c r="B655" s="182"/>
      <c r="C655" s="182"/>
      <c r="D655" s="183"/>
      <c r="E655" s="180"/>
      <c r="F655" s="180"/>
    </row>
    <row r="656" spans="1:6" ht="15.75" customHeight="1">
      <c r="A656" s="183"/>
      <c r="B656" s="182"/>
      <c r="C656" s="182"/>
      <c r="D656" s="183"/>
      <c r="E656" s="180"/>
      <c r="F656" s="180"/>
    </row>
    <row r="657" spans="1:6" ht="15.75" customHeight="1">
      <c r="A657" s="183"/>
      <c r="B657" s="182"/>
      <c r="C657" s="182"/>
      <c r="D657" s="183"/>
      <c r="E657" s="180"/>
      <c r="F657" s="180"/>
    </row>
    <row r="658" spans="1:6" ht="15.75" customHeight="1">
      <c r="A658" s="183"/>
      <c r="B658" s="182"/>
      <c r="C658" s="182"/>
      <c r="D658" s="183"/>
      <c r="E658" s="180"/>
      <c r="F658" s="180"/>
    </row>
    <row r="659" spans="1:6" ht="15.75" customHeight="1">
      <c r="A659" s="183"/>
      <c r="B659" s="182"/>
      <c r="C659" s="182"/>
      <c r="D659" s="183"/>
      <c r="E659" s="180"/>
      <c r="F659" s="180"/>
    </row>
    <row r="660" spans="1:6" ht="15.75" customHeight="1">
      <c r="A660" s="183"/>
      <c r="B660" s="182"/>
      <c r="C660" s="182"/>
      <c r="D660" s="183"/>
      <c r="E660" s="180"/>
      <c r="F660" s="180"/>
    </row>
    <row r="661" spans="1:6" ht="15.75" customHeight="1">
      <c r="A661" s="183"/>
      <c r="B661" s="182"/>
      <c r="C661" s="182"/>
      <c r="D661" s="183"/>
      <c r="E661" s="180"/>
      <c r="F661" s="180"/>
    </row>
    <row r="662" spans="1:6" ht="15.75" customHeight="1">
      <c r="A662" s="183"/>
      <c r="B662" s="182"/>
      <c r="C662" s="182"/>
      <c r="D662" s="183"/>
      <c r="E662" s="180"/>
      <c r="F662" s="180"/>
    </row>
    <row r="663" spans="1:6" ht="15.75" customHeight="1">
      <c r="A663" s="183"/>
      <c r="B663" s="182"/>
      <c r="C663" s="182"/>
      <c r="D663" s="183"/>
      <c r="E663" s="180"/>
      <c r="F663" s="180"/>
    </row>
    <row r="664" spans="1:6" ht="15.75" customHeight="1">
      <c r="A664" s="183"/>
      <c r="B664" s="182"/>
      <c r="C664" s="182"/>
      <c r="D664" s="183"/>
      <c r="E664" s="180"/>
      <c r="F664" s="180"/>
    </row>
    <row r="665" spans="1:6" ht="15.75" customHeight="1">
      <c r="A665" s="183"/>
      <c r="B665" s="182"/>
      <c r="C665" s="182"/>
      <c r="D665" s="183"/>
      <c r="E665" s="180"/>
      <c r="F665" s="180"/>
    </row>
    <row r="666" spans="1:6" ht="15.75" customHeight="1">
      <c r="A666" s="183"/>
      <c r="B666" s="182"/>
      <c r="C666" s="182"/>
      <c r="D666" s="183"/>
      <c r="E666" s="180"/>
      <c r="F666" s="180"/>
    </row>
    <row r="667" spans="1:6" ht="15.75" customHeight="1">
      <c r="A667" s="183"/>
      <c r="B667" s="182"/>
      <c r="C667" s="182"/>
      <c r="D667" s="183"/>
      <c r="E667" s="180"/>
      <c r="F667" s="180"/>
    </row>
    <row r="668" spans="1:6" ht="15.75" customHeight="1">
      <c r="A668" s="183"/>
      <c r="B668" s="182"/>
      <c r="C668" s="182"/>
      <c r="D668" s="183"/>
      <c r="E668" s="180"/>
      <c r="F668" s="180"/>
    </row>
    <row r="669" spans="1:6" ht="15.75" customHeight="1">
      <c r="A669" s="183"/>
      <c r="B669" s="182"/>
      <c r="C669" s="182"/>
      <c r="D669" s="183"/>
      <c r="E669" s="180"/>
      <c r="F669" s="180"/>
    </row>
    <row r="670" spans="1:6" ht="15.75" customHeight="1">
      <c r="A670" s="183"/>
      <c r="B670" s="182"/>
      <c r="C670" s="182"/>
      <c r="D670" s="183"/>
      <c r="E670" s="180"/>
      <c r="F670" s="180"/>
    </row>
    <row r="671" spans="1:6" ht="15.75" customHeight="1">
      <c r="A671" s="183"/>
      <c r="B671" s="182"/>
      <c r="C671" s="182"/>
      <c r="D671" s="183"/>
      <c r="E671" s="180"/>
      <c r="F671" s="180"/>
    </row>
    <row r="672" spans="1:6" ht="15.75" customHeight="1">
      <c r="A672" s="183"/>
      <c r="B672" s="182"/>
      <c r="C672" s="182"/>
      <c r="D672" s="183"/>
      <c r="E672" s="180"/>
      <c r="F672" s="180"/>
    </row>
    <row r="673" spans="1:6" ht="15.75" customHeight="1">
      <c r="A673" s="183"/>
      <c r="B673" s="182"/>
      <c r="C673" s="182"/>
      <c r="D673" s="183"/>
      <c r="E673" s="180"/>
      <c r="F673" s="180"/>
    </row>
    <row r="674" spans="1:6" ht="15.75" customHeight="1">
      <c r="A674" s="183"/>
      <c r="B674" s="182"/>
      <c r="C674" s="182"/>
      <c r="D674" s="183"/>
      <c r="E674" s="180"/>
      <c r="F674" s="180"/>
    </row>
    <row r="675" spans="1:6" ht="15.75" customHeight="1">
      <c r="A675" s="183"/>
      <c r="B675" s="182"/>
      <c r="C675" s="182"/>
      <c r="D675" s="183"/>
      <c r="E675" s="180"/>
      <c r="F675" s="180"/>
    </row>
    <row r="676" spans="1:6" ht="15.75" customHeight="1">
      <c r="A676" s="183"/>
      <c r="B676" s="182"/>
      <c r="C676" s="182"/>
      <c r="D676" s="183"/>
      <c r="E676" s="180"/>
      <c r="F676" s="180"/>
    </row>
    <row r="677" spans="1:6" ht="15.75" customHeight="1">
      <c r="A677" s="183"/>
      <c r="B677" s="182"/>
      <c r="C677" s="182"/>
      <c r="D677" s="183"/>
      <c r="E677" s="180"/>
      <c r="F677" s="180"/>
    </row>
    <row r="678" spans="1:6" ht="15.75" customHeight="1">
      <c r="A678" s="183"/>
      <c r="B678" s="182"/>
      <c r="C678" s="182"/>
      <c r="D678" s="183"/>
      <c r="E678" s="180"/>
      <c r="F678" s="180"/>
    </row>
    <row r="679" spans="1:6" ht="15.75" customHeight="1">
      <c r="A679" s="183"/>
      <c r="B679" s="182"/>
      <c r="C679" s="182"/>
      <c r="D679" s="183"/>
      <c r="E679" s="180"/>
      <c r="F679" s="180"/>
    </row>
    <row r="680" spans="1:6" ht="15.75" customHeight="1">
      <c r="A680" s="183"/>
      <c r="B680" s="182"/>
      <c r="C680" s="182"/>
      <c r="D680" s="183"/>
      <c r="E680" s="180"/>
      <c r="F680" s="180"/>
    </row>
    <row r="681" spans="1:6" ht="15.75" customHeight="1">
      <c r="A681" s="183"/>
      <c r="B681" s="182"/>
      <c r="C681" s="182"/>
      <c r="D681" s="183"/>
      <c r="E681" s="180"/>
      <c r="F681" s="180"/>
    </row>
    <row r="682" spans="1:6" ht="15.75" customHeight="1">
      <c r="A682" s="183"/>
      <c r="B682" s="182"/>
      <c r="C682" s="182"/>
      <c r="D682" s="183"/>
      <c r="E682" s="180"/>
      <c r="F682" s="180"/>
    </row>
    <row r="683" spans="1:6" ht="15.75" customHeight="1">
      <c r="A683" s="183"/>
      <c r="B683" s="182"/>
      <c r="C683" s="182"/>
      <c r="D683" s="183"/>
      <c r="E683" s="180"/>
      <c r="F683" s="180"/>
    </row>
    <row r="684" spans="1:6" ht="15.75" customHeight="1">
      <c r="A684" s="183"/>
      <c r="B684" s="182"/>
      <c r="C684" s="182"/>
      <c r="D684" s="183"/>
      <c r="E684" s="180"/>
      <c r="F684" s="180"/>
    </row>
    <row r="685" spans="1:6" ht="15.75" customHeight="1">
      <c r="A685" s="183"/>
      <c r="B685" s="182"/>
      <c r="C685" s="182"/>
      <c r="D685" s="183"/>
      <c r="E685" s="180"/>
      <c r="F685" s="180"/>
    </row>
    <row r="686" spans="1:6" ht="15.75" customHeight="1">
      <c r="A686" s="183"/>
      <c r="B686" s="182"/>
      <c r="C686" s="182"/>
      <c r="D686" s="183"/>
      <c r="E686" s="180"/>
      <c r="F686" s="180"/>
    </row>
    <row r="687" spans="1:6" ht="15.75" customHeight="1">
      <c r="A687" s="183"/>
      <c r="B687" s="182"/>
      <c r="C687" s="182"/>
      <c r="D687" s="183"/>
      <c r="E687" s="180"/>
      <c r="F687" s="180"/>
    </row>
    <row r="688" spans="1:6" ht="15.75" customHeight="1">
      <c r="A688" s="183"/>
      <c r="B688" s="182"/>
      <c r="C688" s="182"/>
      <c r="D688" s="183"/>
      <c r="E688" s="180"/>
      <c r="F688" s="180"/>
    </row>
    <row r="689" spans="1:6" ht="15.75" customHeight="1">
      <c r="A689" s="183"/>
      <c r="B689" s="182"/>
      <c r="C689" s="182"/>
      <c r="D689" s="183"/>
      <c r="E689" s="180"/>
      <c r="F689" s="180"/>
    </row>
    <row r="690" spans="1:6" ht="15.75" customHeight="1">
      <c r="A690" s="183"/>
      <c r="B690" s="182"/>
      <c r="C690" s="182"/>
      <c r="D690" s="183"/>
      <c r="E690" s="180"/>
      <c r="F690" s="180"/>
    </row>
    <row r="691" spans="1:6" ht="15.75" customHeight="1">
      <c r="A691" s="183"/>
      <c r="B691" s="182"/>
      <c r="C691" s="182"/>
      <c r="D691" s="183"/>
      <c r="E691" s="180"/>
      <c r="F691" s="180"/>
    </row>
    <row r="692" spans="1:6" ht="15.75" customHeight="1">
      <c r="A692" s="183"/>
      <c r="B692" s="182"/>
      <c r="C692" s="182"/>
      <c r="D692" s="183"/>
      <c r="E692" s="180"/>
      <c r="F692" s="180"/>
    </row>
    <row r="693" spans="1:6" ht="15.75" customHeight="1">
      <c r="A693" s="183"/>
      <c r="B693" s="182"/>
      <c r="C693" s="182"/>
      <c r="D693" s="183"/>
      <c r="E693" s="180"/>
      <c r="F693" s="180"/>
    </row>
    <row r="694" spans="1:6" ht="15.75" customHeight="1">
      <c r="A694" s="183"/>
      <c r="B694" s="182"/>
      <c r="C694" s="182"/>
      <c r="D694" s="183"/>
      <c r="E694" s="180"/>
      <c r="F694" s="180"/>
    </row>
    <row r="695" spans="1:6" ht="15.75" customHeight="1">
      <c r="A695" s="183"/>
      <c r="B695" s="182"/>
      <c r="C695" s="182"/>
      <c r="D695" s="183"/>
      <c r="E695" s="180"/>
      <c r="F695" s="180"/>
    </row>
    <row r="696" spans="1:6" ht="15.75" customHeight="1">
      <c r="A696" s="183"/>
      <c r="B696" s="182"/>
      <c r="C696" s="182"/>
      <c r="D696" s="183"/>
      <c r="E696" s="180"/>
      <c r="F696" s="180"/>
    </row>
    <row r="697" spans="1:6" ht="15.75" customHeight="1">
      <c r="A697" s="183"/>
      <c r="B697" s="182"/>
      <c r="C697" s="182"/>
      <c r="D697" s="183"/>
      <c r="E697" s="180"/>
      <c r="F697" s="180"/>
    </row>
    <row r="698" spans="1:6" ht="15.75" customHeight="1">
      <c r="A698" s="183"/>
      <c r="B698" s="182"/>
      <c r="C698" s="182"/>
      <c r="D698" s="183"/>
      <c r="E698" s="180"/>
      <c r="F698" s="180"/>
    </row>
    <row r="699" spans="1:6" ht="15.75" customHeight="1">
      <c r="A699" s="183"/>
      <c r="B699" s="182"/>
      <c r="C699" s="182"/>
      <c r="D699" s="183"/>
      <c r="E699" s="180"/>
      <c r="F699" s="180"/>
    </row>
    <row r="700" spans="1:6" ht="15.75" customHeight="1">
      <c r="A700" s="183"/>
      <c r="B700" s="182"/>
      <c r="C700" s="182"/>
      <c r="D700" s="183"/>
      <c r="E700" s="180"/>
      <c r="F700" s="180"/>
    </row>
    <row r="701" spans="1:6" ht="15.75" customHeight="1">
      <c r="A701" s="183"/>
      <c r="B701" s="182"/>
      <c r="C701" s="182"/>
      <c r="D701" s="183"/>
      <c r="E701" s="180"/>
      <c r="F701" s="180"/>
    </row>
    <row r="702" spans="1:6" ht="15.75" customHeight="1">
      <c r="A702" s="183"/>
      <c r="B702" s="182"/>
      <c r="C702" s="182"/>
      <c r="D702" s="183"/>
      <c r="E702" s="180"/>
      <c r="F702" s="180"/>
    </row>
    <row r="703" spans="1:6" ht="15.75" customHeight="1">
      <c r="A703" s="183"/>
      <c r="B703" s="182"/>
      <c r="C703" s="182"/>
      <c r="D703" s="183"/>
      <c r="E703" s="180"/>
      <c r="F703" s="180"/>
    </row>
    <row r="704" spans="1:6" ht="15.75" customHeight="1">
      <c r="A704" s="183"/>
      <c r="B704" s="182"/>
      <c r="C704" s="182"/>
      <c r="D704" s="183"/>
      <c r="E704" s="180"/>
      <c r="F704" s="180"/>
    </row>
    <row r="705" spans="1:6" ht="15.75" customHeight="1">
      <c r="A705" s="183"/>
      <c r="B705" s="182"/>
      <c r="C705" s="182"/>
      <c r="D705" s="183"/>
      <c r="E705" s="180"/>
      <c r="F705" s="180"/>
    </row>
    <row r="706" spans="1:6" ht="15.75" customHeight="1">
      <c r="A706" s="183"/>
      <c r="B706" s="182"/>
      <c r="C706" s="182"/>
      <c r="D706" s="183"/>
      <c r="E706" s="180"/>
      <c r="F706" s="180"/>
    </row>
    <row r="707" spans="1:6" ht="15.75" customHeight="1">
      <c r="A707" s="183"/>
      <c r="B707" s="182"/>
      <c r="C707" s="182"/>
      <c r="D707" s="183"/>
      <c r="E707" s="180"/>
      <c r="F707" s="180"/>
    </row>
    <row r="708" spans="1:6" ht="15.75" customHeight="1">
      <c r="A708" s="183"/>
      <c r="B708" s="182"/>
      <c r="C708" s="182"/>
      <c r="D708" s="183"/>
      <c r="E708" s="180"/>
      <c r="F708" s="180"/>
    </row>
    <row r="709" spans="1:6" ht="15.75" customHeight="1">
      <c r="A709" s="183"/>
      <c r="B709" s="182"/>
      <c r="C709" s="182"/>
      <c r="D709" s="183"/>
      <c r="E709" s="180"/>
      <c r="F709" s="180"/>
    </row>
    <row r="710" spans="1:6" ht="15.75" customHeight="1">
      <c r="A710" s="183"/>
      <c r="B710" s="182"/>
      <c r="C710" s="182"/>
      <c r="D710" s="183"/>
      <c r="E710" s="180"/>
      <c r="F710" s="180"/>
    </row>
    <row r="711" spans="1:6" ht="15.75" customHeight="1">
      <c r="A711" s="183"/>
      <c r="B711" s="182"/>
      <c r="C711" s="182"/>
      <c r="D711" s="183"/>
      <c r="E711" s="180"/>
      <c r="F711" s="180"/>
    </row>
    <row r="712" spans="1:6" ht="15.75" customHeight="1">
      <c r="A712" s="183"/>
      <c r="B712" s="182"/>
      <c r="C712" s="182"/>
      <c r="D712" s="183"/>
      <c r="E712" s="180"/>
      <c r="F712" s="180"/>
    </row>
    <row r="713" spans="1:6" ht="15.75" customHeight="1">
      <c r="A713" s="183"/>
      <c r="B713" s="182"/>
      <c r="C713" s="182"/>
      <c r="D713" s="183"/>
      <c r="E713" s="180"/>
      <c r="F713" s="180"/>
    </row>
    <row r="714" spans="1:6" ht="15.75" customHeight="1">
      <c r="A714" s="183"/>
      <c r="B714" s="182"/>
      <c r="C714" s="182"/>
      <c r="D714" s="183"/>
      <c r="E714" s="180"/>
      <c r="F714" s="180"/>
    </row>
    <row r="715" spans="1:6" ht="15.75" customHeight="1">
      <c r="A715" s="183"/>
      <c r="B715" s="182"/>
      <c r="C715" s="182"/>
      <c r="D715" s="183"/>
      <c r="E715" s="180"/>
      <c r="F715" s="180"/>
    </row>
    <row r="716" spans="1:6" ht="15.75" customHeight="1">
      <c r="A716" s="183"/>
      <c r="B716" s="182"/>
      <c r="C716" s="182"/>
      <c r="D716" s="183"/>
      <c r="E716" s="180"/>
      <c r="F716" s="180"/>
    </row>
    <row r="717" spans="1:6" ht="15.75" customHeight="1">
      <c r="A717" s="183"/>
      <c r="B717" s="182"/>
      <c r="C717" s="182"/>
      <c r="D717" s="183"/>
      <c r="E717" s="180"/>
      <c r="F717" s="180"/>
    </row>
    <row r="718" spans="1:6" ht="15.75" customHeight="1">
      <c r="A718" s="183"/>
      <c r="B718" s="182"/>
      <c r="C718" s="182"/>
      <c r="D718" s="183"/>
      <c r="E718" s="180"/>
      <c r="F718" s="180"/>
    </row>
    <row r="719" spans="1:6" ht="15.75" customHeight="1">
      <c r="A719" s="183"/>
      <c r="B719" s="182"/>
      <c r="C719" s="182"/>
      <c r="D719" s="183"/>
      <c r="E719" s="180"/>
      <c r="F719" s="180"/>
    </row>
    <row r="720" spans="1:6" ht="15.75" customHeight="1">
      <c r="A720" s="183"/>
      <c r="B720" s="182"/>
      <c r="C720" s="182"/>
      <c r="D720" s="183"/>
      <c r="E720" s="180"/>
      <c r="F720" s="180"/>
    </row>
    <row r="721" spans="1:6" ht="15.75" customHeight="1">
      <c r="A721" s="183"/>
      <c r="B721" s="182"/>
      <c r="C721" s="182"/>
      <c r="D721" s="183"/>
      <c r="E721" s="180"/>
      <c r="F721" s="180"/>
    </row>
    <row r="722" spans="1:6" ht="15.75" customHeight="1">
      <c r="A722" s="183"/>
      <c r="B722" s="182"/>
      <c r="C722" s="182"/>
      <c r="D722" s="183"/>
      <c r="E722" s="180"/>
      <c r="F722" s="180"/>
    </row>
    <row r="723" spans="1:6" ht="15.75" customHeight="1">
      <c r="A723" s="183"/>
      <c r="B723" s="182"/>
      <c r="C723" s="182"/>
      <c r="D723" s="183"/>
      <c r="E723" s="180"/>
      <c r="F723" s="180"/>
    </row>
    <row r="724" spans="1:6" ht="15.75" customHeight="1">
      <c r="A724" s="183"/>
      <c r="B724" s="182"/>
      <c r="C724" s="182"/>
      <c r="D724" s="183"/>
      <c r="E724" s="180"/>
      <c r="F724" s="180"/>
    </row>
    <row r="725" spans="1:6" ht="15.75" customHeight="1">
      <c r="A725" s="183"/>
      <c r="B725" s="182"/>
      <c r="C725" s="182"/>
      <c r="D725" s="183"/>
      <c r="E725" s="180"/>
      <c r="F725" s="180"/>
    </row>
    <row r="726" spans="1:6" ht="15.75" customHeight="1">
      <c r="A726" s="183"/>
      <c r="B726" s="182"/>
      <c r="C726" s="182"/>
      <c r="D726" s="183"/>
      <c r="E726" s="180"/>
      <c r="F726" s="180"/>
    </row>
    <row r="727" spans="1:6" ht="15.75" customHeight="1">
      <c r="A727" s="183"/>
      <c r="B727" s="182"/>
      <c r="C727" s="182"/>
      <c r="D727" s="183"/>
      <c r="E727" s="180"/>
      <c r="F727" s="180"/>
    </row>
    <row r="728" spans="1:6" ht="15.75" customHeight="1">
      <c r="A728" s="183"/>
      <c r="B728" s="182"/>
      <c r="C728" s="182"/>
      <c r="D728" s="183"/>
      <c r="E728" s="180"/>
      <c r="F728" s="180"/>
    </row>
    <row r="729" spans="1:6" ht="15.75" customHeight="1">
      <c r="A729" s="183"/>
      <c r="B729" s="182"/>
      <c r="C729" s="182"/>
      <c r="D729" s="183"/>
      <c r="E729" s="180"/>
      <c r="F729" s="180"/>
    </row>
    <row r="730" spans="1:6" ht="15.75" customHeight="1">
      <c r="A730" s="183"/>
      <c r="B730" s="182"/>
      <c r="C730" s="182"/>
      <c r="D730" s="183"/>
      <c r="E730" s="180"/>
      <c r="F730" s="180"/>
    </row>
    <row r="731" spans="1:6" ht="15.75" customHeight="1">
      <c r="A731" s="183"/>
      <c r="B731" s="182"/>
      <c r="C731" s="182"/>
      <c r="D731" s="183"/>
      <c r="E731" s="180"/>
      <c r="F731" s="180"/>
    </row>
    <row r="732" spans="1:6" ht="15.75" customHeight="1">
      <c r="A732" s="183"/>
      <c r="B732" s="182"/>
      <c r="C732" s="182"/>
      <c r="D732" s="183"/>
      <c r="E732" s="180"/>
      <c r="F732" s="180"/>
    </row>
    <row r="733" spans="1:6" ht="15.75" customHeight="1">
      <c r="A733" s="183"/>
      <c r="B733" s="182"/>
      <c r="C733" s="182"/>
      <c r="D733" s="183"/>
      <c r="E733" s="180"/>
      <c r="F733" s="180"/>
    </row>
    <row r="734" spans="1:6" ht="15.75" customHeight="1">
      <c r="A734" s="183"/>
      <c r="B734" s="182"/>
      <c r="C734" s="182"/>
      <c r="D734" s="183"/>
      <c r="E734" s="180"/>
      <c r="F734" s="180"/>
    </row>
    <row r="735" spans="1:6" ht="15.75" customHeight="1">
      <c r="A735" s="183"/>
      <c r="B735" s="182"/>
      <c r="C735" s="182"/>
      <c r="D735" s="183"/>
      <c r="E735" s="180"/>
      <c r="F735" s="180"/>
    </row>
    <row r="736" spans="1:6" ht="15.75" customHeight="1">
      <c r="A736" s="183"/>
      <c r="B736" s="182"/>
      <c r="C736" s="182"/>
      <c r="D736" s="183"/>
      <c r="E736" s="180"/>
      <c r="F736" s="180"/>
    </row>
    <row r="737" spans="1:6" ht="15.75" customHeight="1">
      <c r="A737" s="183"/>
      <c r="B737" s="182"/>
      <c r="C737" s="182"/>
      <c r="D737" s="183"/>
      <c r="E737" s="180"/>
      <c r="F737" s="180"/>
    </row>
    <row r="738" spans="1:6" ht="15.75" customHeight="1">
      <c r="A738" s="183"/>
      <c r="B738" s="182"/>
      <c r="C738" s="182"/>
      <c r="D738" s="183"/>
      <c r="E738" s="180"/>
      <c r="F738" s="180"/>
    </row>
    <row r="739" spans="1:6" ht="15.75" customHeight="1">
      <c r="A739" s="183"/>
      <c r="B739" s="182"/>
      <c r="C739" s="182"/>
      <c r="D739" s="183"/>
      <c r="E739" s="180"/>
      <c r="F739" s="180"/>
    </row>
    <row r="740" spans="1:6" ht="15.75" customHeight="1">
      <c r="A740" s="183"/>
      <c r="B740" s="182"/>
      <c r="C740" s="182"/>
      <c r="D740" s="183"/>
      <c r="E740" s="180"/>
      <c r="F740" s="180"/>
    </row>
    <row r="741" spans="1:6" ht="15.75" customHeight="1">
      <c r="A741" s="183"/>
      <c r="B741" s="182"/>
      <c r="C741" s="182"/>
      <c r="D741" s="183"/>
      <c r="E741" s="180"/>
      <c r="F741" s="180"/>
    </row>
    <row r="742" spans="1:6" ht="15.75" customHeight="1">
      <c r="A742" s="183"/>
      <c r="B742" s="182"/>
      <c r="C742" s="182"/>
      <c r="D742" s="183"/>
      <c r="E742" s="180"/>
      <c r="F742" s="180"/>
    </row>
    <row r="743" spans="1:6" ht="15.75" customHeight="1">
      <c r="A743" s="183"/>
      <c r="B743" s="182"/>
      <c r="C743" s="182"/>
      <c r="D743" s="183"/>
      <c r="E743" s="180"/>
      <c r="F743" s="180"/>
    </row>
    <row r="744" spans="1:6" ht="15.75" customHeight="1">
      <c r="A744" s="183"/>
      <c r="B744" s="182"/>
      <c r="C744" s="182"/>
      <c r="D744" s="183"/>
      <c r="E744" s="180"/>
      <c r="F744" s="180"/>
    </row>
    <row r="745" spans="1:6" ht="15.75" customHeight="1">
      <c r="A745" s="183"/>
      <c r="B745" s="182"/>
      <c r="C745" s="182"/>
      <c r="D745" s="183"/>
      <c r="E745" s="180"/>
      <c r="F745" s="180"/>
    </row>
    <row r="746" spans="1:6" ht="15.75" customHeight="1">
      <c r="A746" s="183"/>
      <c r="B746" s="182"/>
      <c r="C746" s="182"/>
      <c r="D746" s="183"/>
      <c r="E746" s="180"/>
      <c r="F746" s="180"/>
    </row>
    <row r="747" spans="1:6" ht="15.75" customHeight="1">
      <c r="A747" s="183"/>
      <c r="B747" s="182"/>
      <c r="C747" s="182"/>
      <c r="D747" s="183"/>
      <c r="E747" s="180"/>
      <c r="F747" s="180"/>
    </row>
    <row r="748" spans="1:6" ht="15.75" customHeight="1">
      <c r="A748" s="183"/>
      <c r="B748" s="182"/>
      <c r="C748" s="182"/>
      <c r="D748" s="183"/>
      <c r="E748" s="180"/>
      <c r="F748" s="180"/>
    </row>
    <row r="749" spans="1:6" ht="15.75" customHeight="1">
      <c r="A749" s="183"/>
      <c r="B749" s="182"/>
      <c r="C749" s="182"/>
      <c r="D749" s="183"/>
      <c r="E749" s="180"/>
      <c r="F749" s="180"/>
    </row>
    <row r="750" spans="1:6" ht="15.75" customHeight="1">
      <c r="A750" s="183"/>
      <c r="B750" s="182"/>
      <c r="C750" s="182"/>
      <c r="D750" s="183"/>
      <c r="E750" s="180"/>
      <c r="F750" s="180"/>
    </row>
    <row r="751" spans="1:6" ht="15.75" customHeight="1">
      <c r="A751" s="183"/>
      <c r="B751" s="182"/>
      <c r="C751" s="182"/>
      <c r="D751" s="183"/>
      <c r="E751" s="180"/>
      <c r="F751" s="180"/>
    </row>
    <row r="752" spans="1:6" ht="15.75" customHeight="1">
      <c r="A752" s="183"/>
      <c r="B752" s="182"/>
      <c r="C752" s="182"/>
      <c r="D752" s="183"/>
      <c r="E752" s="180"/>
      <c r="F752" s="180"/>
    </row>
    <row r="753" spans="1:6" ht="15.75" customHeight="1">
      <c r="A753" s="183"/>
      <c r="B753" s="182"/>
      <c r="C753" s="182"/>
      <c r="D753" s="183"/>
      <c r="E753" s="180"/>
      <c r="F753" s="180"/>
    </row>
    <row r="754" spans="1:6" ht="15.75" customHeight="1">
      <c r="A754" s="183"/>
      <c r="B754" s="182"/>
      <c r="C754" s="182"/>
      <c r="D754" s="183"/>
      <c r="E754" s="180"/>
      <c r="F754" s="180"/>
    </row>
    <row r="755" spans="1:6" ht="15.75" customHeight="1">
      <c r="A755" s="183"/>
      <c r="B755" s="182"/>
      <c r="C755" s="182"/>
      <c r="D755" s="183"/>
      <c r="E755" s="180"/>
      <c r="F755" s="180"/>
    </row>
    <row r="756" spans="1:6" ht="15.75" customHeight="1">
      <c r="A756" s="183"/>
      <c r="B756" s="182"/>
      <c r="C756" s="182"/>
      <c r="D756" s="183"/>
      <c r="E756" s="180"/>
      <c r="F756" s="180"/>
    </row>
    <row r="757" spans="1:6" ht="15.75" customHeight="1">
      <c r="A757" s="183"/>
      <c r="B757" s="182"/>
      <c r="C757" s="182"/>
      <c r="D757" s="183"/>
      <c r="E757" s="180"/>
      <c r="F757" s="180"/>
    </row>
    <row r="758" spans="1:6" ht="15.75" customHeight="1">
      <c r="A758" s="183"/>
      <c r="B758" s="182"/>
      <c r="C758" s="182"/>
      <c r="D758" s="183"/>
      <c r="E758" s="180"/>
      <c r="F758" s="180"/>
    </row>
    <row r="759" spans="1:6" ht="15.75" customHeight="1">
      <c r="A759" s="183"/>
      <c r="B759" s="182"/>
      <c r="C759" s="182"/>
      <c r="D759" s="183"/>
      <c r="E759" s="180"/>
      <c r="F759" s="180"/>
    </row>
    <row r="760" spans="1:6" ht="15.75" customHeight="1">
      <c r="A760" s="183"/>
      <c r="B760" s="182"/>
      <c r="C760" s="182"/>
      <c r="D760" s="183"/>
      <c r="E760" s="180"/>
      <c r="F760" s="180"/>
    </row>
    <row r="761" spans="1:6" ht="15.75" customHeight="1">
      <c r="A761" s="183"/>
      <c r="B761" s="182"/>
      <c r="C761" s="182"/>
      <c r="D761" s="183"/>
      <c r="E761" s="180"/>
      <c r="F761" s="180"/>
    </row>
    <row r="762" spans="1:6" ht="15.75" customHeight="1">
      <c r="A762" s="183"/>
      <c r="B762" s="182"/>
      <c r="C762" s="182"/>
      <c r="D762" s="183"/>
      <c r="E762" s="180"/>
      <c r="F762" s="180"/>
    </row>
    <row r="763" spans="1:6" ht="15.75" customHeight="1">
      <c r="A763" s="183"/>
      <c r="B763" s="182"/>
      <c r="C763" s="182"/>
      <c r="D763" s="183"/>
      <c r="E763" s="180"/>
      <c r="F763" s="180"/>
    </row>
    <row r="764" spans="1:6" ht="15.75" customHeight="1">
      <c r="A764" s="183"/>
      <c r="B764" s="182"/>
      <c r="C764" s="182"/>
      <c r="D764" s="183"/>
      <c r="E764" s="180"/>
      <c r="F764" s="180"/>
    </row>
    <row r="765" spans="1:6" ht="15.75" customHeight="1">
      <c r="A765" s="183"/>
      <c r="B765" s="182"/>
      <c r="C765" s="182"/>
      <c r="D765" s="183"/>
      <c r="E765" s="180"/>
      <c r="F765" s="180"/>
    </row>
    <row r="766" spans="1:6" ht="15.75" customHeight="1">
      <c r="A766" s="183"/>
      <c r="B766" s="182"/>
      <c r="C766" s="182"/>
      <c r="D766" s="183"/>
      <c r="E766" s="180"/>
      <c r="F766" s="180"/>
    </row>
    <row r="767" spans="1:6" ht="15.75" customHeight="1">
      <c r="A767" s="183"/>
      <c r="B767" s="182"/>
      <c r="C767" s="182"/>
      <c r="D767" s="183"/>
      <c r="E767" s="180"/>
      <c r="F767" s="180"/>
    </row>
    <row r="768" spans="1:6" ht="15.75" customHeight="1">
      <c r="A768" s="183"/>
      <c r="B768" s="182"/>
      <c r="C768" s="182"/>
      <c r="D768" s="183"/>
      <c r="E768" s="180"/>
      <c r="F768" s="180"/>
    </row>
    <row r="769" spans="1:6" ht="15.75" customHeight="1">
      <c r="A769" s="183"/>
      <c r="B769" s="182"/>
      <c r="C769" s="182"/>
      <c r="D769" s="183"/>
      <c r="E769" s="180"/>
      <c r="F769" s="180"/>
    </row>
    <row r="770" spans="1:6" ht="15.75" customHeight="1">
      <c r="A770" s="183"/>
      <c r="B770" s="182"/>
      <c r="C770" s="182"/>
      <c r="D770" s="183"/>
      <c r="E770" s="180"/>
      <c r="F770" s="180"/>
    </row>
    <row r="771" spans="1:6" ht="15.75" customHeight="1">
      <c r="A771" s="183"/>
      <c r="B771" s="182"/>
      <c r="C771" s="182"/>
      <c r="D771" s="183"/>
      <c r="E771" s="180"/>
      <c r="F771" s="180"/>
    </row>
    <row r="772" spans="1:6" ht="15.75" customHeight="1">
      <c r="A772" s="183"/>
      <c r="B772" s="182"/>
      <c r="C772" s="182"/>
      <c r="D772" s="183"/>
      <c r="E772" s="180"/>
      <c r="F772" s="180"/>
    </row>
    <row r="773" spans="1:6" ht="15.75" customHeight="1">
      <c r="A773" s="183"/>
      <c r="B773" s="182"/>
      <c r="C773" s="182"/>
      <c r="D773" s="183"/>
      <c r="E773" s="180"/>
      <c r="F773" s="180"/>
    </row>
    <row r="774" spans="1:6" ht="15.75" customHeight="1">
      <c r="A774" s="183"/>
      <c r="B774" s="182"/>
      <c r="C774" s="182"/>
      <c r="D774" s="183"/>
      <c r="E774" s="180"/>
      <c r="F774" s="180"/>
    </row>
    <row r="775" spans="1:6" ht="15.75" customHeight="1">
      <c r="A775" s="183"/>
      <c r="B775" s="182"/>
      <c r="C775" s="182"/>
      <c r="D775" s="183"/>
      <c r="E775" s="180"/>
      <c r="F775" s="180"/>
    </row>
    <row r="776" spans="1:6" ht="15.75" customHeight="1">
      <c r="A776" s="183"/>
      <c r="B776" s="182"/>
      <c r="C776" s="182"/>
      <c r="D776" s="183"/>
      <c r="E776" s="180"/>
      <c r="F776" s="180"/>
    </row>
    <row r="777" spans="1:6" ht="15.75" customHeight="1">
      <c r="A777" s="183"/>
      <c r="B777" s="182"/>
      <c r="C777" s="182"/>
      <c r="D777" s="183"/>
      <c r="E777" s="180"/>
      <c r="F777" s="180"/>
    </row>
    <row r="778" spans="1:6" ht="15.75" customHeight="1">
      <c r="A778" s="183"/>
      <c r="B778" s="182"/>
      <c r="C778" s="182"/>
      <c r="D778" s="183"/>
      <c r="E778" s="180"/>
      <c r="F778" s="180"/>
    </row>
    <row r="779" spans="1:6" ht="15.75" customHeight="1">
      <c r="A779" s="183"/>
      <c r="B779" s="182"/>
      <c r="C779" s="182"/>
      <c r="D779" s="183"/>
      <c r="E779" s="180"/>
      <c r="F779" s="180"/>
    </row>
    <row r="780" spans="1:6" ht="15.75" customHeight="1">
      <c r="A780" s="183"/>
      <c r="B780" s="182"/>
      <c r="C780" s="182"/>
      <c r="D780" s="183"/>
      <c r="E780" s="180"/>
      <c r="F780" s="180"/>
    </row>
    <row r="781" spans="1:6" ht="15.75" customHeight="1">
      <c r="A781" s="183"/>
      <c r="B781" s="182"/>
      <c r="C781" s="182"/>
      <c r="D781" s="183"/>
      <c r="E781" s="180"/>
      <c r="F781" s="180"/>
    </row>
    <row r="782" spans="1:6" ht="15.75" customHeight="1">
      <c r="A782" s="183"/>
      <c r="B782" s="182"/>
      <c r="C782" s="182"/>
      <c r="D782" s="183"/>
      <c r="E782" s="180"/>
      <c r="F782" s="180"/>
    </row>
    <row r="783" spans="1:6" ht="15.75" customHeight="1">
      <c r="A783" s="183"/>
      <c r="B783" s="182"/>
      <c r="C783" s="182"/>
      <c r="D783" s="183"/>
      <c r="E783" s="180"/>
      <c r="F783" s="180"/>
    </row>
    <row r="784" spans="1:6" ht="15.75" customHeight="1">
      <c r="A784" s="183"/>
      <c r="B784" s="182"/>
      <c r="C784" s="182"/>
      <c r="D784" s="183"/>
      <c r="E784" s="180"/>
      <c r="F784" s="180"/>
    </row>
    <row r="785" spans="1:6" ht="15.75" customHeight="1">
      <c r="A785" s="183"/>
      <c r="B785" s="182"/>
      <c r="C785" s="182"/>
      <c r="D785" s="183"/>
      <c r="E785" s="180"/>
      <c r="F785" s="180"/>
    </row>
    <row r="786" spans="1:6" ht="15.75" customHeight="1">
      <c r="A786" s="183"/>
      <c r="B786" s="182"/>
      <c r="C786" s="182"/>
      <c r="D786" s="183"/>
      <c r="E786" s="180"/>
      <c r="F786" s="180"/>
    </row>
    <row r="787" spans="1:6" ht="15.75" customHeight="1">
      <c r="A787" s="183"/>
      <c r="B787" s="182"/>
      <c r="C787" s="182"/>
      <c r="D787" s="183"/>
      <c r="E787" s="180"/>
      <c r="F787" s="180"/>
    </row>
    <row r="788" spans="1:6" ht="15.75" customHeight="1">
      <c r="A788" s="183"/>
      <c r="B788" s="182"/>
      <c r="C788" s="182"/>
      <c r="D788" s="183"/>
      <c r="E788" s="180"/>
      <c r="F788" s="180"/>
    </row>
    <row r="789" spans="1:6" ht="15.75" customHeight="1">
      <c r="A789" s="183"/>
      <c r="B789" s="182"/>
      <c r="C789" s="182"/>
      <c r="D789" s="183"/>
      <c r="E789" s="180"/>
      <c r="F789" s="180"/>
    </row>
    <row r="790" spans="1:6" ht="15.75" customHeight="1">
      <c r="A790" s="183"/>
      <c r="B790" s="182"/>
      <c r="C790" s="182"/>
      <c r="D790" s="183"/>
      <c r="E790" s="180"/>
      <c r="F790" s="180"/>
    </row>
    <row r="791" spans="1:6" ht="15.75" customHeight="1">
      <c r="A791" s="183"/>
      <c r="B791" s="182"/>
      <c r="C791" s="182"/>
      <c r="D791" s="183"/>
      <c r="E791" s="180"/>
      <c r="F791" s="180"/>
    </row>
    <row r="792" spans="1:6" ht="15.75" customHeight="1">
      <c r="A792" s="183"/>
      <c r="B792" s="182"/>
      <c r="C792" s="182"/>
      <c r="D792" s="183"/>
      <c r="E792" s="180"/>
      <c r="F792" s="180"/>
    </row>
    <row r="793" spans="1:6" ht="15.75" customHeight="1">
      <c r="A793" s="183"/>
      <c r="B793" s="182"/>
      <c r="C793" s="182"/>
      <c r="D793" s="183"/>
      <c r="E793" s="180"/>
      <c r="F793" s="180"/>
    </row>
    <row r="794" spans="1:6" ht="15.75" customHeight="1">
      <c r="A794" s="183"/>
      <c r="B794" s="182"/>
      <c r="C794" s="182"/>
      <c r="D794" s="183"/>
      <c r="E794" s="180"/>
      <c r="F794" s="180"/>
    </row>
    <row r="795" spans="1:6" ht="15.75" customHeight="1">
      <c r="A795" s="183"/>
      <c r="B795" s="182"/>
      <c r="C795" s="182"/>
      <c r="D795" s="183"/>
      <c r="E795" s="180"/>
      <c r="F795" s="180"/>
    </row>
    <row r="796" spans="1:6" ht="15.75" customHeight="1">
      <c r="A796" s="183"/>
      <c r="B796" s="182"/>
      <c r="C796" s="182"/>
      <c r="D796" s="183"/>
      <c r="E796" s="180"/>
      <c r="F796" s="180"/>
    </row>
    <row r="797" spans="1:6" ht="15.75" customHeight="1">
      <c r="A797" s="183"/>
      <c r="B797" s="182"/>
      <c r="C797" s="182"/>
      <c r="D797" s="183"/>
      <c r="E797" s="180"/>
      <c r="F797" s="180"/>
    </row>
    <row r="798" spans="1:6" ht="15.75" customHeight="1">
      <c r="A798" s="183"/>
      <c r="B798" s="182"/>
      <c r="C798" s="182"/>
      <c r="D798" s="183"/>
      <c r="E798" s="180"/>
      <c r="F798" s="180"/>
    </row>
    <row r="799" spans="1:6" ht="15.75" customHeight="1">
      <c r="A799" s="183"/>
      <c r="B799" s="182"/>
      <c r="C799" s="182"/>
      <c r="D799" s="183"/>
      <c r="E799" s="180"/>
      <c r="F799" s="180"/>
    </row>
    <row r="800" spans="1:6" ht="15.75" customHeight="1">
      <c r="A800" s="183"/>
      <c r="B800" s="182"/>
      <c r="C800" s="182"/>
      <c r="D800" s="183"/>
      <c r="E800" s="180"/>
      <c r="F800" s="180"/>
    </row>
    <row r="801" spans="1:6" ht="15.75" customHeight="1">
      <c r="A801" s="183"/>
      <c r="B801" s="182"/>
      <c r="C801" s="182"/>
      <c r="D801" s="183"/>
      <c r="E801" s="180"/>
      <c r="F801" s="180"/>
    </row>
    <row r="802" spans="1:6" ht="15.75" customHeight="1">
      <c r="A802" s="183"/>
      <c r="B802" s="182"/>
      <c r="C802" s="182"/>
      <c r="D802" s="183"/>
      <c r="E802" s="180"/>
      <c r="F802" s="180"/>
    </row>
    <row r="803" spans="1:6" ht="15.75" customHeight="1">
      <c r="A803" s="183"/>
      <c r="B803" s="182"/>
      <c r="C803" s="182"/>
      <c r="D803" s="183"/>
      <c r="E803" s="180"/>
      <c r="F803" s="180"/>
    </row>
    <row r="804" spans="1:6" ht="15.75" customHeight="1">
      <c r="A804" s="183"/>
      <c r="B804" s="182"/>
      <c r="C804" s="182"/>
      <c r="D804" s="183"/>
      <c r="E804" s="180"/>
      <c r="F804" s="180"/>
    </row>
    <row r="805" spans="1:6" ht="15.75" customHeight="1">
      <c r="A805" s="183"/>
      <c r="B805" s="182"/>
      <c r="C805" s="182"/>
      <c r="D805" s="183"/>
      <c r="E805" s="180"/>
      <c r="F805" s="180"/>
    </row>
    <row r="806" spans="1:6" ht="15.75" customHeight="1">
      <c r="A806" s="183"/>
      <c r="B806" s="182"/>
      <c r="C806" s="182"/>
      <c r="D806" s="183"/>
      <c r="E806" s="180"/>
      <c r="F806" s="180"/>
    </row>
    <row r="807" spans="1:6" ht="15.75" customHeight="1">
      <c r="A807" s="183"/>
      <c r="B807" s="182"/>
      <c r="C807" s="182"/>
      <c r="D807" s="183"/>
      <c r="E807" s="180"/>
      <c r="F807" s="180"/>
    </row>
    <row r="808" spans="1:6" ht="15.75" customHeight="1">
      <c r="A808" s="183"/>
      <c r="B808" s="182"/>
      <c r="C808" s="182"/>
      <c r="D808" s="183"/>
      <c r="E808" s="180"/>
      <c r="F808" s="180"/>
    </row>
    <row r="809" spans="1:6" ht="15.75" customHeight="1">
      <c r="A809" s="183"/>
      <c r="B809" s="182"/>
      <c r="C809" s="182"/>
      <c r="D809" s="183"/>
      <c r="E809" s="180"/>
      <c r="F809" s="180"/>
    </row>
    <row r="810" spans="1:6" ht="15.75" customHeight="1">
      <c r="A810" s="183"/>
      <c r="B810" s="182"/>
      <c r="C810" s="182"/>
      <c r="D810" s="183"/>
      <c r="E810" s="180"/>
      <c r="F810" s="180"/>
    </row>
    <row r="811" spans="1:6" ht="15.75" customHeight="1">
      <c r="A811" s="183"/>
      <c r="B811" s="182"/>
      <c r="C811" s="182"/>
      <c r="D811" s="183"/>
      <c r="E811" s="180"/>
      <c r="F811" s="180"/>
    </row>
    <row r="812" spans="1:6" ht="15.75" customHeight="1">
      <c r="A812" s="183"/>
      <c r="B812" s="182"/>
      <c r="C812" s="182"/>
      <c r="D812" s="183"/>
      <c r="E812" s="180"/>
      <c r="F812" s="180"/>
    </row>
    <row r="813" spans="1:6" ht="15.75" customHeight="1">
      <c r="A813" s="183"/>
      <c r="B813" s="182"/>
      <c r="C813" s="182"/>
      <c r="D813" s="183"/>
      <c r="E813" s="180"/>
      <c r="F813" s="180"/>
    </row>
    <row r="814" spans="1:6" ht="15.75" customHeight="1">
      <c r="A814" s="183"/>
      <c r="B814" s="182"/>
      <c r="C814" s="182"/>
      <c r="D814" s="183"/>
      <c r="E814" s="180"/>
      <c r="F814" s="180"/>
    </row>
    <row r="815" spans="1:6" ht="15.75" customHeight="1">
      <c r="A815" s="183"/>
      <c r="B815" s="182"/>
      <c r="C815" s="182"/>
      <c r="D815" s="183"/>
      <c r="E815" s="180"/>
      <c r="F815" s="180"/>
    </row>
    <row r="816" spans="1:6" ht="15.75" customHeight="1">
      <c r="A816" s="183"/>
      <c r="B816" s="182"/>
      <c r="C816" s="182"/>
      <c r="D816" s="183"/>
      <c r="E816" s="180"/>
      <c r="F816" s="180"/>
    </row>
    <row r="817" spans="1:6" ht="15.75" customHeight="1">
      <c r="A817" s="183"/>
      <c r="B817" s="182"/>
      <c r="C817" s="182"/>
      <c r="D817" s="183"/>
      <c r="E817" s="180"/>
      <c r="F817" s="180"/>
    </row>
    <row r="818" spans="1:6" ht="15.75" customHeight="1">
      <c r="A818" s="183"/>
      <c r="B818" s="182"/>
      <c r="C818" s="182"/>
      <c r="D818" s="183"/>
      <c r="E818" s="180"/>
      <c r="F818" s="180"/>
    </row>
    <row r="819" spans="1:6" ht="15.75" customHeight="1">
      <c r="A819" s="183"/>
      <c r="B819" s="182"/>
      <c r="C819" s="182"/>
      <c r="D819" s="183"/>
      <c r="E819" s="180"/>
      <c r="F819" s="180"/>
    </row>
    <row r="820" spans="1:6" ht="15.75" customHeight="1">
      <c r="A820" s="183"/>
      <c r="B820" s="182"/>
      <c r="C820" s="182"/>
      <c r="D820" s="183"/>
      <c r="E820" s="180"/>
      <c r="F820" s="180"/>
    </row>
    <row r="821" spans="1:6" ht="15.75" customHeight="1">
      <c r="A821" s="183"/>
      <c r="B821" s="182"/>
      <c r="C821" s="182"/>
      <c r="D821" s="183"/>
      <c r="E821" s="180"/>
      <c r="F821" s="180"/>
    </row>
    <row r="822" spans="1:6" ht="15.75" customHeight="1">
      <c r="A822" s="183"/>
      <c r="B822" s="182"/>
      <c r="C822" s="182"/>
      <c r="D822" s="183"/>
      <c r="E822" s="180"/>
      <c r="F822" s="180"/>
    </row>
    <row r="823" spans="1:6" ht="15.75" customHeight="1">
      <c r="A823" s="183"/>
      <c r="B823" s="182"/>
      <c r="C823" s="182"/>
      <c r="D823" s="183"/>
      <c r="E823" s="180"/>
      <c r="F823" s="180"/>
    </row>
    <row r="824" spans="1:6" ht="15.75" customHeight="1">
      <c r="A824" s="183"/>
      <c r="B824" s="182"/>
      <c r="C824" s="182"/>
      <c r="D824" s="183"/>
      <c r="E824" s="180"/>
      <c r="F824" s="180"/>
    </row>
    <row r="825" spans="1:6" ht="15.75" customHeight="1">
      <c r="A825" s="183"/>
      <c r="B825" s="182"/>
      <c r="C825" s="182"/>
      <c r="D825" s="183"/>
      <c r="E825" s="180"/>
      <c r="F825" s="180"/>
    </row>
    <row r="826" spans="1:6" ht="15.75" customHeight="1">
      <c r="A826" s="183"/>
      <c r="B826" s="182"/>
      <c r="C826" s="182"/>
      <c r="D826" s="183"/>
      <c r="E826" s="180"/>
      <c r="F826" s="180"/>
    </row>
    <row r="827" spans="1:6" ht="15.75" customHeight="1">
      <c r="A827" s="183"/>
      <c r="B827" s="182"/>
      <c r="C827" s="182"/>
      <c r="D827" s="183"/>
      <c r="E827" s="180"/>
      <c r="F827" s="180"/>
    </row>
    <row r="828" spans="1:6" ht="15.75" customHeight="1">
      <c r="A828" s="183"/>
      <c r="B828" s="182"/>
      <c r="C828" s="182"/>
      <c r="D828" s="183"/>
      <c r="E828" s="180"/>
      <c r="F828" s="180"/>
    </row>
    <row r="829" spans="1:6" ht="15.75" customHeight="1">
      <c r="A829" s="183"/>
      <c r="B829" s="182"/>
      <c r="C829" s="182"/>
      <c r="D829" s="183"/>
      <c r="E829" s="180"/>
      <c r="F829" s="180"/>
    </row>
    <row r="830" spans="1:6" ht="15.75" customHeight="1">
      <c r="A830" s="183"/>
      <c r="B830" s="182"/>
      <c r="C830" s="182"/>
      <c r="D830" s="183"/>
      <c r="E830" s="180"/>
      <c r="F830" s="180"/>
    </row>
    <row r="831" spans="1:6" ht="15.75" customHeight="1">
      <c r="A831" s="183"/>
      <c r="B831" s="182"/>
      <c r="C831" s="182"/>
      <c r="D831" s="183"/>
      <c r="E831" s="180"/>
      <c r="F831" s="180"/>
    </row>
    <row r="832" spans="1:6" ht="15.75" customHeight="1">
      <c r="A832" s="183"/>
      <c r="B832" s="182"/>
      <c r="C832" s="182"/>
      <c r="D832" s="183"/>
      <c r="E832" s="180"/>
      <c r="F832" s="180"/>
    </row>
    <row r="833" spans="1:6" ht="15.75" customHeight="1">
      <c r="A833" s="183"/>
      <c r="B833" s="182"/>
      <c r="C833" s="182"/>
      <c r="D833" s="183"/>
      <c r="E833" s="180"/>
      <c r="F833" s="180"/>
    </row>
    <row r="834" spans="1:6" ht="15.75" customHeight="1">
      <c r="A834" s="183"/>
      <c r="B834" s="182"/>
      <c r="C834" s="182"/>
      <c r="D834" s="183"/>
      <c r="E834" s="180"/>
      <c r="F834" s="180"/>
    </row>
    <row r="835" spans="1:6" ht="15.75" customHeight="1">
      <c r="A835" s="183"/>
      <c r="B835" s="182"/>
      <c r="C835" s="182"/>
      <c r="D835" s="183"/>
      <c r="E835" s="180"/>
      <c r="F835" s="180"/>
    </row>
    <row r="836" spans="1:6" ht="15.75" customHeight="1">
      <c r="A836" s="183"/>
      <c r="B836" s="182"/>
      <c r="C836" s="182"/>
      <c r="D836" s="183"/>
      <c r="E836" s="180"/>
      <c r="F836" s="180"/>
    </row>
    <row r="837" spans="1:6" ht="15.75" customHeight="1">
      <c r="A837" s="183"/>
      <c r="B837" s="182"/>
      <c r="C837" s="182"/>
      <c r="D837" s="183"/>
      <c r="E837" s="180"/>
      <c r="F837" s="180"/>
    </row>
    <row r="838" spans="1:6" ht="15.75" customHeight="1">
      <c r="A838" s="183"/>
      <c r="B838" s="182"/>
      <c r="C838" s="182"/>
      <c r="D838" s="183"/>
      <c r="E838" s="180"/>
      <c r="F838" s="180"/>
    </row>
    <row r="839" spans="1:6" ht="15.75" customHeight="1">
      <c r="A839" s="183"/>
      <c r="B839" s="182"/>
      <c r="C839" s="182"/>
      <c r="D839" s="183"/>
      <c r="E839" s="180"/>
      <c r="F839" s="180"/>
    </row>
    <row r="840" spans="1:6" ht="15.75" customHeight="1">
      <c r="A840" s="183"/>
      <c r="B840" s="182"/>
      <c r="C840" s="182"/>
      <c r="D840" s="183"/>
      <c r="E840" s="180"/>
      <c r="F840" s="180"/>
    </row>
    <row r="841" spans="1:6" ht="15.75" customHeight="1">
      <c r="A841" s="183"/>
      <c r="B841" s="182"/>
      <c r="C841" s="182"/>
      <c r="D841" s="183"/>
      <c r="E841" s="180"/>
      <c r="F841" s="180"/>
    </row>
    <row r="842" spans="1:6" ht="15.75" customHeight="1">
      <c r="A842" s="183"/>
      <c r="B842" s="182"/>
      <c r="C842" s="182"/>
      <c r="D842" s="183"/>
      <c r="E842" s="180"/>
      <c r="F842" s="180"/>
    </row>
    <row r="843" spans="1:6" ht="15.75" customHeight="1">
      <c r="A843" s="183"/>
      <c r="B843" s="182"/>
      <c r="C843" s="182"/>
      <c r="D843" s="183"/>
      <c r="E843" s="180"/>
      <c r="F843" s="180"/>
    </row>
    <row r="844" spans="1:6" ht="15.75" customHeight="1">
      <c r="A844" s="183"/>
      <c r="B844" s="182"/>
      <c r="C844" s="182"/>
      <c r="D844" s="183"/>
      <c r="E844" s="180"/>
      <c r="F844" s="180"/>
    </row>
    <row r="845" spans="1:6" ht="15.75" customHeight="1">
      <c r="A845" s="183"/>
      <c r="B845" s="182"/>
      <c r="C845" s="182"/>
      <c r="D845" s="183"/>
      <c r="E845" s="180"/>
      <c r="F845" s="180"/>
    </row>
    <row r="846" spans="1:6" ht="15.75" customHeight="1">
      <c r="A846" s="183"/>
      <c r="B846" s="182"/>
      <c r="C846" s="182"/>
      <c r="D846" s="183"/>
      <c r="E846" s="180"/>
      <c r="F846" s="180"/>
    </row>
    <row r="847" spans="1:6" ht="15.75" customHeight="1">
      <c r="A847" s="183"/>
      <c r="B847" s="182"/>
      <c r="C847" s="182"/>
      <c r="D847" s="183"/>
      <c r="E847" s="180"/>
      <c r="F847" s="180"/>
    </row>
    <row r="848" spans="1:6" ht="15.75" customHeight="1">
      <c r="A848" s="183"/>
      <c r="B848" s="182"/>
      <c r="C848" s="182"/>
      <c r="D848" s="183"/>
      <c r="E848" s="180"/>
      <c r="F848" s="180"/>
    </row>
    <row r="849" spans="1:6" ht="15.75" customHeight="1">
      <c r="A849" s="183"/>
      <c r="B849" s="182"/>
      <c r="C849" s="182"/>
      <c r="D849" s="183"/>
      <c r="E849" s="180"/>
      <c r="F849" s="180"/>
    </row>
    <row r="850" spans="1:6" ht="15.75" customHeight="1">
      <c r="A850" s="183"/>
      <c r="B850" s="182"/>
      <c r="C850" s="182"/>
      <c r="D850" s="183"/>
      <c r="E850" s="180"/>
      <c r="F850" s="180"/>
    </row>
    <row r="851" spans="1:6" ht="15.75" customHeight="1">
      <c r="A851" s="183"/>
      <c r="B851" s="182"/>
      <c r="C851" s="182"/>
      <c r="D851" s="183"/>
      <c r="E851" s="180"/>
      <c r="F851" s="180"/>
    </row>
    <row r="852" spans="1:6" ht="15.75" customHeight="1">
      <c r="A852" s="183"/>
      <c r="B852" s="182"/>
      <c r="C852" s="182"/>
      <c r="D852" s="183"/>
      <c r="E852" s="180"/>
      <c r="F852" s="180"/>
    </row>
    <row r="853" spans="1:6" ht="15.75" customHeight="1">
      <c r="A853" s="183"/>
      <c r="B853" s="182"/>
      <c r="C853" s="182"/>
      <c r="D853" s="183"/>
      <c r="E853" s="180"/>
      <c r="F853" s="180"/>
    </row>
    <row r="854" spans="1:6" ht="15.75" customHeight="1">
      <c r="A854" s="183"/>
      <c r="B854" s="182"/>
      <c r="C854" s="182"/>
      <c r="D854" s="183"/>
      <c r="E854" s="180"/>
      <c r="F854" s="180"/>
    </row>
    <row r="855" spans="1:6" ht="15.75" customHeight="1">
      <c r="A855" s="183"/>
      <c r="B855" s="182"/>
      <c r="C855" s="182"/>
      <c r="D855" s="183"/>
      <c r="E855" s="180"/>
      <c r="F855" s="180"/>
    </row>
    <row r="856" spans="1:6" ht="15.75" customHeight="1">
      <c r="A856" s="183"/>
      <c r="B856" s="182"/>
      <c r="C856" s="182"/>
      <c r="D856" s="183"/>
      <c r="E856" s="180"/>
      <c r="F856" s="180"/>
    </row>
    <row r="857" spans="1:6" ht="15.75" customHeight="1">
      <c r="A857" s="183"/>
      <c r="B857" s="182"/>
      <c r="C857" s="182"/>
      <c r="D857" s="183"/>
      <c r="E857" s="180"/>
      <c r="F857" s="180"/>
    </row>
    <row r="858" spans="1:6" ht="15.75" customHeight="1">
      <c r="A858" s="183"/>
      <c r="B858" s="182"/>
      <c r="C858" s="182"/>
      <c r="D858" s="183"/>
      <c r="E858" s="180"/>
      <c r="F858" s="180"/>
    </row>
    <row r="859" spans="1:6" ht="15.75" customHeight="1">
      <c r="A859" s="183"/>
      <c r="B859" s="182"/>
      <c r="C859" s="182"/>
      <c r="D859" s="183"/>
      <c r="E859" s="180"/>
      <c r="F859" s="180"/>
    </row>
    <row r="860" spans="1:6" ht="15.75" customHeight="1">
      <c r="A860" s="183"/>
      <c r="B860" s="182"/>
      <c r="C860" s="182"/>
      <c r="D860" s="183"/>
      <c r="E860" s="180"/>
      <c r="F860" s="180"/>
    </row>
    <row r="861" spans="1:6" ht="15.75" customHeight="1">
      <c r="A861" s="183"/>
      <c r="B861" s="182"/>
      <c r="C861" s="182"/>
      <c r="D861" s="183"/>
      <c r="E861" s="180"/>
      <c r="F861" s="180"/>
    </row>
    <row r="862" spans="1:6" ht="15.75" customHeight="1">
      <c r="A862" s="183"/>
      <c r="B862" s="182"/>
      <c r="C862" s="182"/>
      <c r="D862" s="183"/>
      <c r="E862" s="180"/>
      <c r="F862" s="180"/>
    </row>
    <row r="863" spans="1:6" ht="15.75" customHeight="1">
      <c r="A863" s="183"/>
      <c r="B863" s="182"/>
      <c r="C863" s="182"/>
      <c r="D863" s="183"/>
      <c r="E863" s="180"/>
      <c r="F863" s="180"/>
    </row>
    <row r="864" spans="1:6" ht="15.75" customHeight="1">
      <c r="A864" s="183"/>
      <c r="B864" s="182"/>
      <c r="C864" s="182"/>
      <c r="D864" s="183"/>
      <c r="E864" s="180"/>
      <c r="F864" s="180"/>
    </row>
    <row r="865" spans="1:6" ht="15.75" customHeight="1">
      <c r="A865" s="183"/>
      <c r="B865" s="182"/>
      <c r="C865" s="182"/>
      <c r="D865" s="183"/>
      <c r="E865" s="180"/>
      <c r="F865" s="180"/>
    </row>
    <row r="866" spans="1:6" ht="15.75" customHeight="1">
      <c r="A866" s="183"/>
      <c r="B866" s="182"/>
      <c r="C866" s="182"/>
      <c r="D866" s="183"/>
      <c r="E866" s="180"/>
      <c r="F866" s="180"/>
    </row>
    <row r="867" spans="1:6" ht="15.75" customHeight="1">
      <c r="A867" s="183"/>
      <c r="B867" s="182"/>
      <c r="C867" s="182"/>
      <c r="D867" s="183"/>
      <c r="E867" s="180"/>
      <c r="F867" s="180"/>
    </row>
    <row r="868" spans="1:6" ht="15.75" customHeight="1">
      <c r="A868" s="183"/>
      <c r="B868" s="182"/>
      <c r="C868" s="182"/>
      <c r="D868" s="183"/>
      <c r="E868" s="180"/>
      <c r="F868" s="180"/>
    </row>
    <row r="869" spans="1:6" ht="15.75" customHeight="1">
      <c r="A869" s="183"/>
      <c r="B869" s="182"/>
      <c r="C869" s="182"/>
      <c r="D869" s="183"/>
      <c r="E869" s="180"/>
      <c r="F869" s="180"/>
    </row>
    <row r="870" spans="1:6" ht="15.75" customHeight="1">
      <c r="A870" s="183"/>
      <c r="B870" s="182"/>
      <c r="C870" s="182"/>
      <c r="D870" s="183"/>
      <c r="E870" s="180"/>
      <c r="F870" s="180"/>
    </row>
    <row r="871" spans="1:6" ht="15.75" customHeight="1">
      <c r="A871" s="183"/>
      <c r="B871" s="182"/>
      <c r="C871" s="182"/>
      <c r="D871" s="183"/>
      <c r="E871" s="180"/>
      <c r="F871" s="180"/>
    </row>
    <row r="872" spans="1:6" ht="15.75" customHeight="1">
      <c r="A872" s="183"/>
      <c r="B872" s="182"/>
      <c r="C872" s="182"/>
      <c r="D872" s="183"/>
      <c r="E872" s="180"/>
      <c r="F872" s="180"/>
    </row>
    <row r="873" spans="1:6" ht="15.75" customHeight="1">
      <c r="A873" s="183"/>
      <c r="B873" s="182"/>
      <c r="C873" s="182"/>
      <c r="D873" s="183"/>
      <c r="E873" s="180"/>
      <c r="F873" s="180"/>
    </row>
    <row r="874" spans="1:6" ht="15.75" customHeight="1">
      <c r="A874" s="183"/>
      <c r="B874" s="182"/>
      <c r="C874" s="182"/>
      <c r="D874" s="183"/>
      <c r="E874" s="180"/>
      <c r="F874" s="180"/>
    </row>
    <row r="875" spans="1:6" ht="15.75" customHeight="1">
      <c r="A875" s="183"/>
      <c r="B875" s="182"/>
      <c r="C875" s="182"/>
      <c r="D875" s="183"/>
      <c r="E875" s="180"/>
      <c r="F875" s="180"/>
    </row>
    <row r="876" spans="1:6" ht="15.75" customHeight="1">
      <c r="A876" s="183"/>
      <c r="B876" s="182"/>
      <c r="C876" s="182"/>
      <c r="D876" s="183"/>
      <c r="E876" s="180"/>
      <c r="F876" s="180"/>
    </row>
    <row r="877" spans="1:6" ht="15.75" customHeight="1">
      <c r="A877" s="183"/>
      <c r="B877" s="182"/>
      <c r="C877" s="182"/>
      <c r="D877" s="183"/>
      <c r="E877" s="180"/>
      <c r="F877" s="180"/>
    </row>
    <row r="878" spans="1:6" ht="15.75" customHeight="1">
      <c r="A878" s="183"/>
      <c r="B878" s="182"/>
      <c r="C878" s="182"/>
      <c r="D878" s="183"/>
      <c r="E878" s="180"/>
      <c r="F878" s="180"/>
    </row>
    <row r="879" spans="1:6" ht="15.75" customHeight="1">
      <c r="A879" s="183"/>
      <c r="B879" s="182"/>
      <c r="C879" s="182"/>
      <c r="D879" s="183"/>
      <c r="E879" s="180"/>
      <c r="F879" s="180"/>
    </row>
    <row r="880" spans="1:6" ht="15.75" customHeight="1">
      <c r="A880" s="183"/>
      <c r="B880" s="182"/>
      <c r="C880" s="182"/>
      <c r="D880" s="183"/>
      <c r="E880" s="180"/>
      <c r="F880" s="180"/>
    </row>
    <row r="881" spans="1:6" ht="15.75" customHeight="1">
      <c r="A881" s="183"/>
      <c r="B881" s="182"/>
      <c r="C881" s="182"/>
      <c r="D881" s="183"/>
      <c r="E881" s="180"/>
      <c r="F881" s="180"/>
    </row>
    <row r="882" spans="1:6" ht="15.75" customHeight="1">
      <c r="A882" s="183"/>
      <c r="B882" s="182"/>
      <c r="C882" s="182"/>
      <c r="D882" s="183"/>
      <c r="E882" s="180"/>
      <c r="F882" s="180"/>
    </row>
    <row r="883" spans="1:6" ht="15.75" customHeight="1">
      <c r="A883" s="183"/>
      <c r="B883" s="182"/>
      <c r="C883" s="182"/>
      <c r="D883" s="183"/>
      <c r="E883" s="180"/>
      <c r="F883" s="180"/>
    </row>
    <row r="884" spans="1:6" ht="15.75" customHeight="1">
      <c r="A884" s="183"/>
      <c r="B884" s="182"/>
      <c r="C884" s="182"/>
      <c r="D884" s="183"/>
      <c r="E884" s="180"/>
      <c r="F884" s="180"/>
    </row>
    <row r="885" spans="1:6" ht="15.75" customHeight="1">
      <c r="A885" s="183"/>
      <c r="B885" s="182"/>
      <c r="C885" s="182"/>
      <c r="D885" s="183"/>
      <c r="E885" s="180"/>
      <c r="F885" s="180"/>
    </row>
    <row r="886" spans="1:6" ht="15.75" customHeight="1">
      <c r="A886" s="183"/>
      <c r="B886" s="182"/>
      <c r="C886" s="182"/>
      <c r="D886" s="183"/>
      <c r="E886" s="180"/>
      <c r="F886" s="180"/>
    </row>
    <row r="887" spans="1:6" ht="15.75" customHeight="1">
      <c r="A887" s="183"/>
      <c r="B887" s="182"/>
      <c r="C887" s="182"/>
      <c r="D887" s="183"/>
      <c r="E887" s="180"/>
      <c r="F887" s="180"/>
    </row>
    <row r="888" spans="1:6" ht="15.75" customHeight="1">
      <c r="A888" s="183"/>
      <c r="B888" s="182"/>
      <c r="C888" s="182"/>
      <c r="D888" s="183"/>
      <c r="E888" s="180"/>
      <c r="F888" s="180"/>
    </row>
    <row r="889" spans="1:6" ht="15.75" customHeight="1">
      <c r="A889" s="183"/>
      <c r="B889" s="182"/>
      <c r="C889" s="182"/>
      <c r="D889" s="183"/>
      <c r="E889" s="180"/>
      <c r="F889" s="180"/>
    </row>
    <row r="890" spans="1:6" ht="15.75" customHeight="1">
      <c r="A890" s="183"/>
      <c r="B890" s="182"/>
      <c r="C890" s="182"/>
      <c r="D890" s="183"/>
      <c r="E890" s="180"/>
      <c r="F890" s="180"/>
    </row>
    <row r="891" spans="1:6" ht="15.75" customHeight="1">
      <c r="A891" s="183"/>
      <c r="B891" s="182"/>
      <c r="C891" s="182"/>
      <c r="D891" s="183"/>
      <c r="E891" s="180"/>
      <c r="F891" s="180"/>
    </row>
    <row r="892" spans="1:6" ht="15.75" customHeight="1">
      <c r="A892" s="183"/>
      <c r="B892" s="182"/>
      <c r="C892" s="182"/>
      <c r="D892" s="183"/>
      <c r="E892" s="180"/>
      <c r="F892" s="180"/>
    </row>
    <row r="893" spans="1:6" ht="15.75" customHeight="1">
      <c r="A893" s="183"/>
      <c r="B893" s="182"/>
      <c r="C893" s="182"/>
      <c r="D893" s="183"/>
      <c r="E893" s="180"/>
      <c r="F893" s="180"/>
    </row>
    <row r="894" spans="1:6" ht="15.75" customHeight="1">
      <c r="A894" s="183"/>
      <c r="B894" s="182"/>
      <c r="C894" s="182"/>
      <c r="D894" s="183"/>
      <c r="E894" s="180"/>
      <c r="F894" s="180"/>
    </row>
    <row r="895" spans="1:6" ht="15.75" customHeight="1">
      <c r="A895" s="183"/>
      <c r="B895" s="182"/>
      <c r="C895" s="182"/>
      <c r="D895" s="183"/>
      <c r="E895" s="180"/>
      <c r="F895" s="180"/>
    </row>
    <row r="896" spans="1:6" ht="15.75" customHeight="1">
      <c r="A896" s="183"/>
      <c r="B896" s="182"/>
      <c r="C896" s="182"/>
      <c r="D896" s="183"/>
      <c r="E896" s="180"/>
      <c r="F896" s="180"/>
    </row>
    <row r="897" spans="1:6" ht="15.75" customHeight="1">
      <c r="A897" s="183"/>
      <c r="B897" s="182"/>
      <c r="C897" s="182"/>
      <c r="D897" s="183"/>
      <c r="E897" s="180"/>
      <c r="F897" s="180"/>
    </row>
    <row r="898" spans="1:6" ht="15.75" customHeight="1">
      <c r="A898" s="183"/>
      <c r="B898" s="182"/>
      <c r="C898" s="182"/>
      <c r="D898" s="183"/>
      <c r="E898" s="180"/>
      <c r="F898" s="180"/>
    </row>
    <row r="899" spans="1:6" ht="15.75" customHeight="1">
      <c r="A899" s="183"/>
      <c r="B899" s="182"/>
      <c r="C899" s="182"/>
      <c r="D899" s="183"/>
      <c r="E899" s="180"/>
      <c r="F899" s="180"/>
    </row>
    <row r="900" spans="1:6" ht="15.75" customHeight="1">
      <c r="A900" s="183"/>
      <c r="B900" s="182"/>
      <c r="C900" s="182"/>
      <c r="D900" s="183"/>
      <c r="E900" s="180"/>
      <c r="F900" s="180"/>
    </row>
    <row r="901" spans="1:6" ht="15.75" customHeight="1">
      <c r="A901" s="183"/>
      <c r="B901" s="182"/>
      <c r="C901" s="182"/>
      <c r="D901" s="183"/>
      <c r="E901" s="180"/>
      <c r="F901" s="180"/>
    </row>
    <row r="902" spans="1:6" ht="15.75" customHeight="1">
      <c r="A902" s="183"/>
      <c r="B902" s="182"/>
      <c r="C902" s="182"/>
      <c r="D902" s="183"/>
      <c r="E902" s="180"/>
      <c r="F902" s="180"/>
    </row>
    <row r="903" spans="1:6" ht="15.75" customHeight="1">
      <c r="A903" s="183"/>
      <c r="B903" s="182"/>
      <c r="C903" s="182"/>
      <c r="D903" s="183"/>
      <c r="E903" s="180"/>
      <c r="F903" s="180"/>
    </row>
    <row r="904" spans="1:6" ht="15.75" customHeight="1">
      <c r="A904" s="183"/>
      <c r="B904" s="182"/>
      <c r="C904" s="182"/>
      <c r="D904" s="183"/>
      <c r="E904" s="180"/>
      <c r="F904" s="180"/>
    </row>
    <row r="905" spans="1:6" ht="15.75" customHeight="1">
      <c r="A905" s="183"/>
      <c r="B905" s="182"/>
      <c r="C905" s="182"/>
      <c r="D905" s="183"/>
      <c r="E905" s="180"/>
      <c r="F905" s="180"/>
    </row>
    <row r="906" spans="1:6" ht="15.75" customHeight="1">
      <c r="A906" s="183"/>
      <c r="B906" s="182"/>
      <c r="C906" s="182"/>
      <c r="D906" s="183"/>
      <c r="E906" s="180"/>
      <c r="F906" s="180"/>
    </row>
    <row r="907" spans="1:6" ht="15.75" customHeight="1">
      <c r="A907" s="183"/>
      <c r="B907" s="182"/>
      <c r="C907" s="182"/>
      <c r="D907" s="183"/>
      <c r="E907" s="180"/>
      <c r="F907" s="180"/>
    </row>
    <row r="908" spans="1:6" ht="15.75" customHeight="1">
      <c r="A908" s="183"/>
      <c r="B908" s="182"/>
      <c r="C908" s="182"/>
      <c r="D908" s="183"/>
      <c r="E908" s="180"/>
      <c r="F908" s="180"/>
    </row>
    <row r="909" spans="1:6" ht="15.75" customHeight="1">
      <c r="A909" s="183"/>
      <c r="B909" s="182"/>
      <c r="C909" s="182"/>
      <c r="D909" s="183"/>
      <c r="E909" s="180"/>
      <c r="F909" s="180"/>
    </row>
    <row r="910" spans="1:6" ht="15.75" customHeight="1">
      <c r="A910" s="183"/>
      <c r="B910" s="182"/>
      <c r="C910" s="182"/>
      <c r="D910" s="183"/>
      <c r="E910" s="180"/>
      <c r="F910" s="180"/>
    </row>
    <row r="911" spans="1:6" ht="15.75" customHeight="1">
      <c r="A911" s="183"/>
      <c r="B911" s="182"/>
      <c r="C911" s="182"/>
      <c r="D911" s="183"/>
      <c r="E911" s="180"/>
      <c r="F911" s="180"/>
    </row>
    <row r="912" spans="1:6" ht="15.75" customHeight="1">
      <c r="A912" s="183"/>
      <c r="B912" s="182"/>
      <c r="C912" s="182"/>
      <c r="D912" s="183"/>
      <c r="E912" s="180"/>
      <c r="F912" s="180"/>
    </row>
    <row r="913" spans="1:6" ht="15.75" customHeight="1">
      <c r="A913" s="183"/>
      <c r="B913" s="182"/>
      <c r="C913" s="182"/>
      <c r="D913" s="183"/>
      <c r="E913" s="180"/>
      <c r="F913" s="180"/>
    </row>
    <row r="914" spans="1:6" ht="15.75" customHeight="1">
      <c r="A914" s="183"/>
      <c r="B914" s="182"/>
      <c r="C914" s="182"/>
      <c r="D914" s="183"/>
      <c r="E914" s="180"/>
      <c r="F914" s="180"/>
    </row>
    <row r="915" spans="1:6" ht="15.75" customHeight="1">
      <c r="A915" s="183"/>
      <c r="B915" s="182"/>
      <c r="C915" s="182"/>
      <c r="D915" s="183"/>
      <c r="E915" s="180"/>
      <c r="F915" s="180"/>
    </row>
    <row r="916" spans="1:6" ht="15.75" customHeight="1">
      <c r="A916" s="183"/>
      <c r="B916" s="182"/>
      <c r="C916" s="182"/>
      <c r="D916" s="183"/>
      <c r="E916" s="180"/>
      <c r="F916" s="180"/>
    </row>
    <row r="917" spans="1:6" ht="15.75" customHeight="1">
      <c r="A917" s="183"/>
      <c r="B917" s="182"/>
      <c r="C917" s="182"/>
      <c r="D917" s="183"/>
      <c r="E917" s="180"/>
      <c r="F917" s="180"/>
    </row>
    <row r="918" spans="1:6" ht="15.75" customHeight="1">
      <c r="A918" s="183"/>
      <c r="B918" s="182"/>
      <c r="C918" s="182"/>
      <c r="D918" s="183"/>
      <c r="E918" s="180"/>
      <c r="F918" s="180"/>
    </row>
    <row r="919" spans="1:6" ht="15.75" customHeight="1">
      <c r="A919" s="183"/>
      <c r="B919" s="182"/>
      <c r="C919" s="182"/>
      <c r="D919" s="183"/>
      <c r="E919" s="180"/>
      <c r="F919" s="180"/>
    </row>
    <row r="920" spans="1:6" ht="15.75" customHeight="1">
      <c r="A920" s="183"/>
      <c r="B920" s="182"/>
      <c r="C920" s="182"/>
      <c r="D920" s="183"/>
      <c r="E920" s="180"/>
      <c r="F920" s="180"/>
    </row>
    <row r="921" spans="1:6" ht="15.75" customHeight="1">
      <c r="A921" s="183"/>
      <c r="B921" s="182"/>
      <c r="C921" s="182"/>
      <c r="D921" s="183"/>
      <c r="E921" s="180"/>
      <c r="F921" s="180"/>
    </row>
    <row r="922" spans="1:6" ht="15.75" customHeight="1">
      <c r="A922" s="183"/>
      <c r="B922" s="182"/>
      <c r="C922" s="182"/>
      <c r="D922" s="183"/>
      <c r="E922" s="180"/>
      <c r="F922" s="180"/>
    </row>
    <row r="923" spans="1:6" ht="15.75" customHeight="1">
      <c r="A923" s="183"/>
      <c r="B923" s="182"/>
      <c r="C923" s="182"/>
      <c r="D923" s="183"/>
      <c r="E923" s="180"/>
      <c r="F923" s="180"/>
    </row>
    <row r="924" spans="1:6" ht="15.75" customHeight="1">
      <c r="A924" s="183"/>
      <c r="B924" s="182"/>
      <c r="C924" s="182"/>
      <c r="D924" s="183"/>
      <c r="E924" s="180"/>
      <c r="F924" s="180"/>
    </row>
    <row r="925" spans="1:6" ht="15.75" customHeight="1">
      <c r="A925" s="183"/>
      <c r="B925" s="182"/>
      <c r="C925" s="182"/>
      <c r="D925" s="183"/>
      <c r="E925" s="180"/>
      <c r="F925" s="180"/>
    </row>
    <row r="926" spans="1:6" ht="15.75" customHeight="1">
      <c r="A926" s="183"/>
      <c r="B926" s="182"/>
      <c r="C926" s="182"/>
      <c r="D926" s="183"/>
      <c r="E926" s="180"/>
      <c r="F926" s="180"/>
    </row>
    <row r="927" spans="1:6" ht="15.75" customHeight="1">
      <c r="A927" s="183"/>
      <c r="B927" s="182"/>
      <c r="C927" s="182"/>
      <c r="D927" s="183"/>
      <c r="E927" s="180"/>
      <c r="F927" s="180"/>
    </row>
    <row r="928" spans="1:6" ht="15.75" customHeight="1">
      <c r="A928" s="183"/>
      <c r="B928" s="182"/>
      <c r="C928" s="182"/>
      <c r="D928" s="183"/>
      <c r="E928" s="180"/>
      <c r="F928" s="180"/>
    </row>
    <row r="929" spans="1:6" ht="15.75" customHeight="1">
      <c r="A929" s="183"/>
      <c r="B929" s="182"/>
      <c r="C929" s="182"/>
      <c r="D929" s="183"/>
      <c r="E929" s="180"/>
      <c r="F929" s="180"/>
    </row>
    <row r="930" spans="1:6" ht="15.75" customHeight="1">
      <c r="A930" s="183"/>
      <c r="B930" s="182"/>
      <c r="C930" s="182"/>
      <c r="D930" s="183"/>
      <c r="E930" s="180"/>
      <c r="F930" s="180"/>
    </row>
    <row r="931" spans="1:6" ht="15.75" customHeight="1">
      <c r="A931" s="183"/>
      <c r="B931" s="182"/>
      <c r="C931" s="182"/>
      <c r="D931" s="183"/>
      <c r="E931" s="180"/>
      <c r="F931" s="180"/>
    </row>
    <row r="932" spans="1:6" ht="15.75" customHeight="1">
      <c r="A932" s="183"/>
      <c r="B932" s="182"/>
      <c r="C932" s="182"/>
      <c r="D932" s="183"/>
      <c r="E932" s="180"/>
      <c r="F932" s="180"/>
    </row>
    <row r="933" spans="1:6" ht="15.75" customHeight="1">
      <c r="A933" s="183"/>
      <c r="B933" s="182"/>
      <c r="C933" s="182"/>
      <c r="D933" s="183"/>
      <c r="E933" s="180"/>
      <c r="F933" s="180"/>
    </row>
    <row r="934" spans="1:6" ht="15.75" customHeight="1">
      <c r="A934" s="183"/>
      <c r="B934" s="182"/>
      <c r="C934" s="182"/>
      <c r="D934" s="183"/>
      <c r="E934" s="180"/>
      <c r="F934" s="180"/>
    </row>
    <row r="935" spans="1:6" ht="15.75" customHeight="1">
      <c r="A935" s="183"/>
      <c r="B935" s="182"/>
      <c r="C935" s="182"/>
      <c r="D935" s="183"/>
      <c r="E935" s="180"/>
      <c r="F935" s="180"/>
    </row>
    <row r="936" spans="1:6" ht="15.75" customHeight="1">
      <c r="A936" s="183"/>
      <c r="B936" s="182"/>
      <c r="C936" s="182"/>
      <c r="D936" s="183"/>
      <c r="E936" s="180"/>
      <c r="F936" s="180"/>
    </row>
    <row r="937" spans="1:6" ht="15.75" customHeight="1">
      <c r="A937" s="183"/>
      <c r="B937" s="182"/>
      <c r="C937" s="182"/>
      <c r="D937" s="183"/>
      <c r="E937" s="180"/>
      <c r="F937" s="180"/>
    </row>
    <row r="938" spans="1:6" ht="15.75" customHeight="1">
      <c r="A938" s="183"/>
      <c r="B938" s="182"/>
      <c r="C938" s="182"/>
      <c r="D938" s="183"/>
      <c r="E938" s="180"/>
      <c r="F938" s="180"/>
    </row>
    <row r="939" spans="1:6" ht="15.75" customHeight="1">
      <c r="A939" s="183"/>
      <c r="B939" s="182"/>
      <c r="C939" s="182"/>
      <c r="D939" s="183"/>
      <c r="E939" s="180"/>
      <c r="F939" s="180"/>
    </row>
    <row r="940" spans="1:6" ht="15.75" customHeight="1">
      <c r="A940" s="183"/>
      <c r="B940" s="182"/>
      <c r="C940" s="182"/>
      <c r="D940" s="183"/>
      <c r="E940" s="180"/>
      <c r="F940" s="180"/>
    </row>
    <row r="941" spans="1:6" ht="15.75" customHeight="1">
      <c r="A941" s="183"/>
      <c r="B941" s="182"/>
      <c r="C941" s="182"/>
      <c r="D941" s="183"/>
      <c r="E941" s="180"/>
      <c r="F941" s="180"/>
    </row>
    <row r="942" spans="1:6" ht="15.75" customHeight="1">
      <c r="A942" s="183"/>
      <c r="B942" s="182"/>
      <c r="C942" s="182"/>
      <c r="D942" s="183"/>
      <c r="E942" s="180"/>
      <c r="F942" s="180"/>
    </row>
    <row r="943" spans="1:6" ht="15.75" customHeight="1">
      <c r="A943" s="183"/>
      <c r="B943" s="182"/>
      <c r="C943" s="182"/>
      <c r="D943" s="183"/>
      <c r="E943" s="180"/>
      <c r="F943" s="180"/>
    </row>
    <row r="944" spans="1:6" ht="15.75" customHeight="1">
      <c r="A944" s="183"/>
      <c r="B944" s="182"/>
      <c r="C944" s="182"/>
      <c r="D944" s="183"/>
      <c r="E944" s="180"/>
      <c r="F944" s="180"/>
    </row>
    <row r="945" spans="1:6" ht="15.75" customHeight="1">
      <c r="A945" s="183"/>
      <c r="B945" s="182"/>
      <c r="C945" s="182"/>
      <c r="D945" s="183"/>
      <c r="E945" s="180"/>
      <c r="F945" s="180"/>
    </row>
    <row r="946" spans="1:6" ht="15.75" customHeight="1">
      <c r="A946" s="183"/>
      <c r="B946" s="182"/>
      <c r="C946" s="182"/>
      <c r="D946" s="183"/>
      <c r="E946" s="180"/>
      <c r="F946" s="180"/>
    </row>
    <row r="947" spans="1:6" ht="15.75" customHeight="1">
      <c r="A947" s="183"/>
      <c r="B947" s="182"/>
      <c r="C947" s="182"/>
      <c r="D947" s="183"/>
      <c r="E947" s="180"/>
      <c r="F947" s="180"/>
    </row>
    <row r="948" spans="1:6" ht="15.75" customHeight="1">
      <c r="A948" s="183"/>
      <c r="B948" s="182"/>
      <c r="C948" s="182"/>
      <c r="D948" s="183"/>
      <c r="E948" s="180"/>
      <c r="F948" s="180"/>
    </row>
    <row r="949" spans="1:6" ht="15.75" customHeight="1">
      <c r="A949" s="183"/>
      <c r="B949" s="182"/>
      <c r="C949" s="182"/>
      <c r="D949" s="183"/>
      <c r="E949" s="180"/>
      <c r="F949" s="180"/>
    </row>
    <row r="950" spans="1:6" ht="15.75" customHeight="1">
      <c r="A950" s="183"/>
      <c r="B950" s="182"/>
      <c r="C950" s="182"/>
      <c r="D950" s="183"/>
      <c r="E950" s="180"/>
      <c r="F950" s="180"/>
    </row>
    <row r="951" spans="1:6" ht="15.75" customHeight="1">
      <c r="A951" s="183"/>
      <c r="B951" s="182"/>
      <c r="C951" s="182"/>
      <c r="D951" s="183"/>
      <c r="E951" s="180"/>
      <c r="F951" s="180"/>
    </row>
    <row r="952" spans="1:6" ht="15.75" customHeight="1">
      <c r="A952" s="183"/>
      <c r="B952" s="182"/>
      <c r="C952" s="182"/>
      <c r="D952" s="183"/>
      <c r="E952" s="180"/>
      <c r="F952" s="180"/>
    </row>
    <row r="953" spans="1:6" ht="15.75" customHeight="1">
      <c r="A953" s="183"/>
      <c r="B953" s="182"/>
      <c r="C953" s="182"/>
      <c r="D953" s="183"/>
      <c r="E953" s="180"/>
      <c r="F953" s="180"/>
    </row>
    <row r="954" spans="1:6" ht="15.75" customHeight="1">
      <c r="A954" s="183"/>
      <c r="B954" s="182"/>
      <c r="C954" s="182"/>
      <c r="D954" s="183"/>
      <c r="E954" s="180"/>
      <c r="F954" s="180"/>
    </row>
    <row r="955" spans="1:6" ht="15.75" customHeight="1">
      <c r="A955" s="183"/>
      <c r="B955" s="182"/>
      <c r="C955" s="182"/>
      <c r="D955" s="183"/>
      <c r="E955" s="180"/>
      <c r="F955" s="180"/>
    </row>
    <row r="956" spans="1:6" ht="15.75" customHeight="1">
      <c r="A956" s="183"/>
      <c r="B956" s="182"/>
      <c r="C956" s="182"/>
      <c r="D956" s="183"/>
      <c r="E956" s="180"/>
      <c r="F956" s="180"/>
    </row>
    <row r="957" spans="1:6" ht="15.75" customHeight="1">
      <c r="A957" s="183"/>
      <c r="B957" s="182"/>
      <c r="C957" s="182"/>
      <c r="D957" s="183"/>
      <c r="E957" s="180"/>
      <c r="F957" s="180"/>
    </row>
    <row r="958" spans="1:6" ht="15.75" customHeight="1">
      <c r="A958" s="183"/>
      <c r="B958" s="182"/>
      <c r="C958" s="182"/>
      <c r="D958" s="183"/>
      <c r="E958" s="180"/>
      <c r="F958" s="180"/>
    </row>
    <row r="959" spans="1:6" ht="15.75" customHeight="1">
      <c r="A959" s="183"/>
      <c r="B959" s="182"/>
      <c r="C959" s="182"/>
      <c r="D959" s="183"/>
      <c r="E959" s="180"/>
      <c r="F959" s="180"/>
    </row>
    <row r="960" spans="1:6" ht="15.75" customHeight="1">
      <c r="A960" s="183"/>
      <c r="B960" s="182"/>
      <c r="C960" s="182"/>
      <c r="D960" s="183"/>
      <c r="E960" s="180"/>
      <c r="F960" s="180"/>
    </row>
    <row r="961" spans="1:6" ht="15.75" customHeight="1">
      <c r="A961" s="183"/>
      <c r="B961" s="182"/>
      <c r="C961" s="182"/>
      <c r="D961" s="183"/>
      <c r="E961" s="180"/>
      <c r="F961" s="180"/>
    </row>
    <row r="962" spans="1:6" ht="15.75" customHeight="1">
      <c r="A962" s="183"/>
      <c r="B962" s="182"/>
      <c r="C962" s="182"/>
      <c r="D962" s="183"/>
      <c r="E962" s="180"/>
      <c r="F962" s="180"/>
    </row>
    <row r="963" spans="1:6" ht="15.75" customHeight="1">
      <c r="A963" s="183"/>
      <c r="B963" s="182"/>
      <c r="C963" s="182"/>
      <c r="D963" s="183"/>
      <c r="E963" s="180"/>
      <c r="F963" s="180"/>
    </row>
    <row r="964" spans="1:6" ht="15.75" customHeight="1">
      <c r="A964" s="183"/>
      <c r="B964" s="182"/>
      <c r="C964" s="182"/>
      <c r="D964" s="183"/>
      <c r="E964" s="180"/>
      <c r="F964" s="180"/>
    </row>
    <row r="965" spans="1:6" ht="15.75" customHeight="1">
      <c r="A965" s="183"/>
      <c r="B965" s="182"/>
      <c r="C965" s="182"/>
      <c r="D965" s="183"/>
      <c r="E965" s="180"/>
      <c r="F965" s="180"/>
    </row>
    <row r="966" spans="1:6" ht="15.75" customHeight="1">
      <c r="A966" s="183"/>
      <c r="B966" s="182"/>
      <c r="C966" s="182"/>
      <c r="D966" s="183"/>
      <c r="E966" s="180"/>
      <c r="F966" s="180"/>
    </row>
    <row r="967" spans="1:6" ht="15.75" customHeight="1">
      <c r="A967" s="183"/>
      <c r="B967" s="182"/>
      <c r="C967" s="182"/>
      <c r="D967" s="183"/>
      <c r="E967" s="180"/>
      <c r="F967" s="180"/>
    </row>
    <row r="968" spans="1:6" ht="15.75" customHeight="1">
      <c r="A968" s="183"/>
      <c r="B968" s="182"/>
      <c r="C968" s="182"/>
      <c r="D968" s="183"/>
      <c r="E968" s="180"/>
      <c r="F968" s="180"/>
    </row>
    <row r="969" spans="1:6" ht="15.75" customHeight="1">
      <c r="A969" s="183"/>
      <c r="B969" s="182"/>
      <c r="C969" s="182"/>
      <c r="D969" s="183"/>
      <c r="E969" s="180"/>
      <c r="F969" s="180"/>
    </row>
    <row r="970" spans="1:6" ht="15.75" customHeight="1">
      <c r="A970" s="183"/>
      <c r="B970" s="182"/>
      <c r="C970" s="182"/>
      <c r="D970" s="183"/>
      <c r="E970" s="180"/>
      <c r="F970" s="180"/>
    </row>
    <row r="971" spans="1:6" ht="15.75" customHeight="1">
      <c r="A971" s="183"/>
      <c r="B971" s="182"/>
      <c r="C971" s="182"/>
      <c r="D971" s="183"/>
      <c r="E971" s="180"/>
      <c r="F971" s="180"/>
    </row>
    <row r="972" spans="1:6" ht="15.75" customHeight="1">
      <c r="A972" s="183"/>
      <c r="B972" s="182"/>
      <c r="C972" s="182"/>
      <c r="D972" s="183"/>
      <c r="E972" s="180"/>
      <c r="F972" s="180"/>
    </row>
    <row r="973" spans="1:6" ht="15.75" customHeight="1">
      <c r="A973" s="183"/>
      <c r="B973" s="182"/>
      <c r="C973" s="182"/>
      <c r="D973" s="183"/>
      <c r="E973" s="180"/>
      <c r="F973" s="180"/>
    </row>
    <row r="974" spans="1:6" ht="15.75" customHeight="1">
      <c r="A974" s="183"/>
      <c r="B974" s="182"/>
      <c r="C974" s="182"/>
      <c r="D974" s="183"/>
      <c r="E974" s="180"/>
      <c r="F974" s="180"/>
    </row>
    <row r="975" spans="1:6" ht="15.75" customHeight="1">
      <c r="A975" s="183"/>
      <c r="B975" s="182"/>
      <c r="C975" s="182"/>
      <c r="D975" s="183"/>
      <c r="E975" s="180"/>
      <c r="F975" s="180"/>
    </row>
    <row r="976" spans="1:6" ht="15.75" customHeight="1">
      <c r="A976" s="183"/>
      <c r="B976" s="182"/>
      <c r="C976" s="182"/>
      <c r="D976" s="183"/>
      <c r="E976" s="180"/>
      <c r="F976" s="180"/>
    </row>
    <row r="977" spans="1:6" ht="15.75" customHeight="1">
      <c r="A977" s="183"/>
      <c r="B977" s="182"/>
      <c r="C977" s="182"/>
      <c r="D977" s="183"/>
      <c r="E977" s="180"/>
      <c r="F977" s="180"/>
    </row>
    <row r="978" spans="1:6" ht="15.75" customHeight="1">
      <c r="A978" s="183"/>
      <c r="B978" s="182"/>
      <c r="C978" s="182"/>
      <c r="D978" s="183"/>
      <c r="E978" s="180"/>
      <c r="F978" s="180"/>
    </row>
    <row r="979" spans="1:6" ht="15.75" customHeight="1">
      <c r="A979" s="183"/>
      <c r="B979" s="182"/>
      <c r="C979" s="182"/>
      <c r="D979" s="183"/>
      <c r="E979" s="180"/>
      <c r="F979" s="180"/>
    </row>
    <row r="980" spans="1:6" ht="15.75" customHeight="1">
      <c r="A980" s="183"/>
      <c r="B980" s="182"/>
      <c r="C980" s="182"/>
      <c r="D980" s="183"/>
      <c r="E980" s="180"/>
      <c r="F980" s="180"/>
    </row>
    <row r="981" spans="1:6" ht="15.75" customHeight="1">
      <c r="A981" s="183"/>
      <c r="B981" s="182"/>
      <c r="C981" s="182"/>
      <c r="D981" s="183"/>
      <c r="E981" s="180"/>
      <c r="F981" s="180"/>
    </row>
    <row r="982" spans="1:6" ht="15.75" customHeight="1">
      <c r="A982" s="183"/>
      <c r="B982" s="182"/>
      <c r="C982" s="182"/>
      <c r="D982" s="183"/>
      <c r="E982" s="180"/>
      <c r="F982" s="180"/>
    </row>
    <row r="983" spans="1:6" ht="15.75" customHeight="1">
      <c r="A983" s="183"/>
      <c r="B983" s="182"/>
      <c r="C983" s="182"/>
      <c r="D983" s="183"/>
      <c r="E983" s="180"/>
      <c r="F983" s="180"/>
    </row>
    <row r="984" spans="1:6" ht="15.75" customHeight="1">
      <c r="A984" s="183"/>
      <c r="B984" s="182"/>
      <c r="C984" s="182"/>
      <c r="D984" s="183"/>
      <c r="E984" s="180"/>
      <c r="F984" s="180"/>
    </row>
    <row r="985" spans="1:6" ht="15.75" customHeight="1">
      <c r="A985" s="183"/>
      <c r="B985" s="182"/>
      <c r="C985" s="182"/>
      <c r="D985" s="183"/>
      <c r="E985" s="180"/>
      <c r="F985" s="180"/>
    </row>
    <row r="986" spans="1:6" ht="15.75" customHeight="1">
      <c r="A986" s="183"/>
      <c r="B986" s="182"/>
      <c r="C986" s="182"/>
      <c r="D986" s="183"/>
      <c r="E986" s="180"/>
      <c r="F986" s="180"/>
    </row>
    <row r="987" spans="1:6" ht="15.75" customHeight="1">
      <c r="A987" s="183"/>
      <c r="B987" s="182"/>
      <c r="C987" s="182"/>
      <c r="D987" s="183"/>
      <c r="E987" s="180"/>
      <c r="F987" s="180"/>
    </row>
    <row r="988" spans="1:6" ht="15.75" customHeight="1">
      <c r="A988" s="183"/>
      <c r="B988" s="182"/>
      <c r="C988" s="182"/>
      <c r="D988" s="183"/>
      <c r="E988" s="180"/>
      <c r="F988" s="180"/>
    </row>
    <row r="989" spans="1:6" ht="15.75" customHeight="1">
      <c r="A989" s="183"/>
      <c r="B989" s="182"/>
      <c r="C989" s="182"/>
      <c r="D989" s="183"/>
      <c r="E989" s="180"/>
      <c r="F989" s="180"/>
    </row>
    <row r="990" spans="1:6" ht="15.75" customHeight="1">
      <c r="A990" s="183"/>
      <c r="B990" s="182"/>
      <c r="C990" s="182"/>
      <c r="D990" s="183"/>
      <c r="E990" s="180"/>
      <c r="F990" s="180"/>
    </row>
    <row r="991" spans="1:6" ht="15.75" customHeight="1">
      <c r="A991" s="183"/>
      <c r="B991" s="182"/>
      <c r="C991" s="182"/>
      <c r="D991" s="183"/>
      <c r="E991" s="180"/>
      <c r="F991" s="180"/>
    </row>
    <row r="992" spans="1:6" ht="15.75" customHeight="1">
      <c r="A992" s="183"/>
      <c r="B992" s="182"/>
      <c r="C992" s="182"/>
      <c r="D992" s="183"/>
      <c r="E992" s="180"/>
      <c r="F992" s="180"/>
    </row>
    <row r="993" spans="1:6" ht="15.75" customHeight="1">
      <c r="A993" s="183"/>
      <c r="B993" s="182"/>
      <c r="C993" s="182"/>
      <c r="D993" s="183"/>
      <c r="E993" s="180"/>
      <c r="F993" s="180"/>
    </row>
    <row r="994" spans="1:6" ht="15.75" customHeight="1">
      <c r="A994" s="183"/>
      <c r="B994" s="182"/>
      <c r="C994" s="182"/>
      <c r="D994" s="183"/>
      <c r="E994" s="180"/>
      <c r="F994" s="180"/>
    </row>
    <row r="995" spans="1:6" ht="15.75" customHeight="1">
      <c r="A995" s="183"/>
      <c r="B995" s="182"/>
      <c r="C995" s="182"/>
      <c r="D995" s="183"/>
      <c r="E995" s="180"/>
      <c r="F995" s="180"/>
    </row>
    <row r="996" spans="1:6" ht="15.75" customHeight="1">
      <c r="A996" s="183"/>
      <c r="B996" s="182"/>
      <c r="C996" s="182"/>
      <c r="D996" s="183"/>
      <c r="E996" s="180"/>
      <c r="F996" s="180"/>
    </row>
    <row r="997" spans="1:6" ht="15.75" customHeight="1">
      <c r="A997" s="183"/>
      <c r="B997" s="182"/>
      <c r="C997" s="182"/>
      <c r="D997" s="183"/>
      <c r="E997" s="180"/>
      <c r="F997" s="180"/>
    </row>
    <row r="998" spans="1:6" ht="15.75" customHeight="1">
      <c r="A998" s="183"/>
      <c r="B998" s="182"/>
      <c r="C998" s="182"/>
      <c r="D998" s="183"/>
      <c r="E998" s="180"/>
      <c r="F998" s="180"/>
    </row>
    <row r="999" spans="1:6" ht="15.75" customHeight="1">
      <c r="A999" s="183"/>
      <c r="B999" s="182"/>
      <c r="C999" s="182"/>
      <c r="D999" s="183"/>
      <c r="E999" s="180"/>
      <c r="F999" s="180"/>
    </row>
    <row r="1000" spans="1:6" ht="15.75" customHeight="1">
      <c r="A1000" s="183"/>
      <c r="B1000" s="182"/>
      <c r="C1000" s="182"/>
      <c r="D1000" s="183"/>
      <c r="E1000" s="180"/>
      <c r="F1000" s="180"/>
    </row>
  </sheetData>
  <pageMargins left="0.7" right="0.7" top="0.75" bottom="0.75" header="0" footer="0"/>
  <pageSetup paperSize="9" fitToWidth="0"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selection activeCell="B13" sqref="B13"/>
    </sheetView>
  </sheetViews>
  <sheetFormatPr defaultColWidth="14.42578125" defaultRowHeight="15"/>
  <cols>
    <col min="1" max="1" width="7.140625" style="201" customWidth="1"/>
    <col min="2" max="2" width="18" style="201" customWidth="1"/>
    <col min="3" max="3" width="2.42578125" style="201" customWidth="1"/>
    <col min="4" max="4" width="16.5703125" style="201" customWidth="1"/>
    <col min="5" max="6" width="20.5703125" style="201" customWidth="1"/>
    <col min="7" max="7" width="24.85546875" style="201" customWidth="1"/>
    <col min="8" max="9" width="8" style="201" customWidth="1"/>
    <col min="10" max="10" width="10.42578125" style="201" customWidth="1"/>
    <col min="11" max="11" width="14.28515625" style="201" customWidth="1"/>
    <col min="12" max="12" width="14.42578125" style="201" customWidth="1"/>
    <col min="13" max="13" width="15" style="201" customWidth="1"/>
    <col min="14" max="14" width="17.85546875" style="201" customWidth="1"/>
    <col min="15" max="26" width="8" style="201" customWidth="1"/>
    <col min="27" max="16384" width="14.42578125" style="201"/>
  </cols>
  <sheetData>
    <row r="1" spans="1:14" ht="26.25" customHeight="1">
      <c r="A1" s="177" t="s">
        <v>0</v>
      </c>
      <c r="B1" s="178"/>
      <c r="C1" s="178"/>
      <c r="D1" s="179"/>
      <c r="E1" s="210"/>
      <c r="F1" s="210"/>
    </row>
    <row r="2" spans="1:14">
      <c r="A2" s="181"/>
      <c r="B2" s="211"/>
      <c r="C2" s="211"/>
      <c r="D2" s="199"/>
      <c r="E2" s="210"/>
      <c r="F2" s="210"/>
    </row>
    <row r="3" spans="1:14">
      <c r="A3" s="181" t="s">
        <v>1</v>
      </c>
      <c r="B3" s="211"/>
      <c r="C3" s="209" t="s">
        <v>2</v>
      </c>
      <c r="D3" s="210" t="s">
        <v>20</v>
      </c>
      <c r="E3" s="210"/>
      <c r="F3" s="210"/>
      <c r="G3" s="210"/>
    </row>
    <row r="4" spans="1:14">
      <c r="A4" s="181" t="s">
        <v>4</v>
      </c>
      <c r="B4" s="211"/>
      <c r="C4" s="209" t="s">
        <v>2</v>
      </c>
      <c r="D4" s="212" t="s">
        <v>195</v>
      </c>
      <c r="E4" s="210"/>
      <c r="F4" s="210"/>
      <c r="G4" s="210"/>
      <c r="K4" s="185" t="s">
        <v>5</v>
      </c>
    </row>
    <row r="5" spans="1:14">
      <c r="A5" s="181" t="s">
        <v>6</v>
      </c>
      <c r="B5" s="211"/>
      <c r="C5" s="209" t="s">
        <v>2</v>
      </c>
      <c r="D5" s="213">
        <v>1463440000</v>
      </c>
      <c r="E5" s="210"/>
      <c r="F5" s="210"/>
      <c r="G5" s="210"/>
      <c r="K5" s="209" t="s">
        <v>7</v>
      </c>
      <c r="M5" s="210">
        <f>SUM(N11:N20)</f>
        <v>0</v>
      </c>
    </row>
    <row r="6" spans="1:14">
      <c r="A6" s="181" t="s">
        <v>8</v>
      </c>
      <c r="B6" s="211"/>
      <c r="C6" s="209" t="s">
        <v>2</v>
      </c>
      <c r="D6" s="212" t="s">
        <v>80</v>
      </c>
      <c r="E6" s="210"/>
      <c r="F6" s="210"/>
      <c r="G6" s="210"/>
      <c r="K6" s="185" t="s">
        <v>9</v>
      </c>
      <c r="M6" s="210">
        <f>M5-N11-N12-N13</f>
        <v>0</v>
      </c>
    </row>
    <row r="7" spans="1:14">
      <c r="A7" s="181" t="s">
        <v>10</v>
      </c>
      <c r="B7" s="211"/>
      <c r="C7" s="209" t="s">
        <v>2</v>
      </c>
      <c r="D7" s="210">
        <f>SUM(E11:E37)</f>
        <v>1463440000</v>
      </c>
      <c r="E7" s="210"/>
      <c r="F7" s="210"/>
      <c r="G7" s="210"/>
    </row>
    <row r="8" spans="1:14">
      <c r="A8" s="181" t="s">
        <v>11</v>
      </c>
      <c r="B8" s="211"/>
      <c r="C8" s="209" t="s">
        <v>2</v>
      </c>
      <c r="D8" s="210">
        <f>D5-D7</f>
        <v>0</v>
      </c>
      <c r="E8" s="210"/>
      <c r="F8" s="210"/>
      <c r="G8" s="210"/>
    </row>
    <row r="9" spans="1:14">
      <c r="A9" s="199"/>
      <c r="B9" s="211"/>
      <c r="C9" s="211"/>
      <c r="D9" s="199"/>
      <c r="E9" s="210"/>
      <c r="F9" s="210"/>
    </row>
    <row r="10" spans="1:14"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14">
      <c r="A11" s="214">
        <v>1</v>
      </c>
      <c r="B11" s="215">
        <v>44158</v>
      </c>
      <c r="C11" s="215"/>
      <c r="D11" s="215" t="s">
        <v>349</v>
      </c>
      <c r="E11" s="216">
        <v>10000000</v>
      </c>
      <c r="F11" s="216">
        <f t="shared" ref="F11" si="0">D5-E11</f>
        <v>1453440000</v>
      </c>
      <c r="G11" s="217" t="s">
        <v>19</v>
      </c>
      <c r="J11" s="199">
        <v>1</v>
      </c>
      <c r="K11" s="211"/>
      <c r="M11" s="210"/>
    </row>
    <row r="12" spans="1:14">
      <c r="A12" s="214">
        <v>2</v>
      </c>
      <c r="B12" s="215">
        <v>44235</v>
      </c>
      <c r="C12" s="215"/>
      <c r="D12" s="215" t="s">
        <v>349</v>
      </c>
      <c r="E12" s="216">
        <v>1453440000</v>
      </c>
      <c r="F12" s="216">
        <v>0</v>
      </c>
      <c r="G12" s="217" t="s">
        <v>350</v>
      </c>
      <c r="J12" s="199">
        <v>2</v>
      </c>
      <c r="K12" s="211"/>
      <c r="M12" s="210"/>
    </row>
    <row r="13" spans="1:14">
      <c r="A13" s="214">
        <v>3</v>
      </c>
      <c r="B13" s="215"/>
      <c r="C13" s="215"/>
      <c r="D13" s="222"/>
      <c r="E13" s="216"/>
      <c r="F13" s="216"/>
      <c r="G13" s="217"/>
      <c r="J13" s="199">
        <v>3</v>
      </c>
      <c r="K13" s="211"/>
      <c r="M13" s="210"/>
    </row>
    <row r="14" spans="1:14">
      <c r="A14" s="214">
        <v>4</v>
      </c>
      <c r="B14" s="215"/>
      <c r="C14" s="215"/>
      <c r="D14" s="222"/>
      <c r="E14" s="216"/>
      <c r="F14" s="216"/>
      <c r="G14" s="217"/>
      <c r="J14" s="199">
        <v>4</v>
      </c>
      <c r="K14" s="211"/>
      <c r="M14" s="210"/>
    </row>
    <row r="15" spans="1:14">
      <c r="A15" s="214">
        <v>5</v>
      </c>
      <c r="B15" s="215"/>
      <c r="C15" s="215"/>
      <c r="D15" s="214"/>
      <c r="E15" s="216"/>
      <c r="F15" s="216"/>
      <c r="G15" s="217"/>
      <c r="J15" s="199">
        <v>5</v>
      </c>
      <c r="K15" s="211"/>
      <c r="M15" s="210"/>
    </row>
    <row r="16" spans="1:14">
      <c r="A16" s="214">
        <v>6</v>
      </c>
      <c r="B16" s="215"/>
      <c r="C16" s="215"/>
      <c r="D16" s="214"/>
      <c r="E16" s="216"/>
      <c r="F16" s="216"/>
      <c r="G16" s="217"/>
      <c r="J16" s="199">
        <v>6</v>
      </c>
      <c r="K16" s="211"/>
      <c r="M16" s="210"/>
    </row>
    <row r="17" spans="1:14">
      <c r="A17" s="214">
        <v>7</v>
      </c>
      <c r="B17" s="215"/>
      <c r="C17" s="215"/>
      <c r="D17" s="214"/>
      <c r="E17" s="204"/>
      <c r="F17" s="216"/>
      <c r="G17" s="217"/>
      <c r="J17" s="199">
        <v>7</v>
      </c>
      <c r="K17" s="211"/>
      <c r="M17" s="210"/>
    </row>
    <row r="18" spans="1:14">
      <c r="A18" s="214">
        <v>8</v>
      </c>
      <c r="B18" s="215"/>
      <c r="C18" s="215"/>
      <c r="D18" s="214"/>
      <c r="E18" s="205"/>
      <c r="F18" s="216"/>
      <c r="G18" s="217"/>
      <c r="J18" s="199">
        <v>8</v>
      </c>
      <c r="K18" s="211"/>
      <c r="M18" s="210"/>
    </row>
    <row r="19" spans="1:14">
      <c r="A19" s="214">
        <v>9</v>
      </c>
      <c r="B19" s="206"/>
      <c r="C19" s="206"/>
      <c r="D19" s="214"/>
      <c r="E19" s="220"/>
      <c r="F19" s="216"/>
      <c r="G19" s="217"/>
      <c r="J19" s="199">
        <v>9</v>
      </c>
      <c r="K19" s="211"/>
      <c r="M19" s="210"/>
    </row>
    <row r="20" spans="1:14">
      <c r="A20" s="214">
        <v>10</v>
      </c>
      <c r="B20" s="215"/>
      <c r="C20" s="215"/>
      <c r="D20" s="214"/>
      <c r="E20" s="220"/>
      <c r="F20" s="216"/>
      <c r="G20" s="217"/>
      <c r="J20" s="199">
        <v>10</v>
      </c>
      <c r="K20" s="211"/>
      <c r="M20" s="210"/>
    </row>
    <row r="21" spans="1:14">
      <c r="A21" s="214">
        <v>11</v>
      </c>
      <c r="B21" s="208"/>
      <c r="C21" s="208"/>
      <c r="D21" s="214"/>
      <c r="E21" s="220"/>
      <c r="F21" s="216"/>
      <c r="G21" s="217"/>
      <c r="J21" s="199"/>
      <c r="K21" s="211"/>
      <c r="L21" s="209"/>
      <c r="M21" s="210"/>
      <c r="N21" s="209"/>
    </row>
    <row r="22" spans="1:14">
      <c r="A22" s="214">
        <v>12</v>
      </c>
      <c r="B22" s="208"/>
      <c r="C22" s="208"/>
      <c r="D22" s="214"/>
      <c r="E22" s="220"/>
      <c r="F22" s="216"/>
      <c r="G22" s="217"/>
      <c r="J22" s="199"/>
      <c r="K22" s="211"/>
      <c r="L22" s="209"/>
      <c r="M22" s="210"/>
      <c r="N22" s="209"/>
    </row>
    <row r="23" spans="1:14">
      <c r="A23" s="214">
        <v>13</v>
      </c>
      <c r="B23" s="208"/>
      <c r="C23" s="208"/>
      <c r="D23" s="214"/>
      <c r="E23" s="220"/>
      <c r="F23" s="216"/>
      <c r="G23" s="217"/>
      <c r="J23" s="199"/>
      <c r="K23" s="211"/>
      <c r="L23" s="209"/>
      <c r="M23" s="210"/>
      <c r="N23" s="209"/>
    </row>
    <row r="24" spans="1:14">
      <c r="A24" s="214">
        <v>14</v>
      </c>
      <c r="B24" s="208"/>
      <c r="C24" s="208"/>
      <c r="D24" s="214"/>
      <c r="E24" s="220"/>
      <c r="F24" s="216"/>
      <c r="G24" s="217"/>
      <c r="J24" s="199"/>
      <c r="K24" s="211"/>
      <c r="L24" s="209"/>
      <c r="M24" s="210"/>
      <c r="N24" s="209"/>
    </row>
    <row r="25" spans="1:14">
      <c r="A25" s="214">
        <v>15</v>
      </c>
      <c r="B25" s="208"/>
      <c r="C25" s="208"/>
      <c r="D25" s="214"/>
      <c r="E25" s="220"/>
      <c r="F25" s="216"/>
      <c r="G25" s="217"/>
      <c r="J25" s="199"/>
      <c r="K25" s="211"/>
      <c r="L25" s="209"/>
      <c r="M25" s="210"/>
      <c r="N25" s="209"/>
    </row>
    <row r="26" spans="1:14">
      <c r="A26" s="199">
        <v>16</v>
      </c>
      <c r="B26" s="211"/>
      <c r="C26" s="211"/>
      <c r="D26" s="199"/>
      <c r="E26" s="210"/>
      <c r="F26" s="210"/>
      <c r="J26" s="199"/>
      <c r="K26" s="211"/>
      <c r="L26" s="209"/>
      <c r="M26" s="210"/>
      <c r="N26" s="209"/>
    </row>
    <row r="27" spans="1:14">
      <c r="A27" s="199">
        <v>17</v>
      </c>
      <c r="B27" s="211"/>
      <c r="C27" s="211"/>
      <c r="D27" s="199"/>
      <c r="E27" s="210"/>
      <c r="F27" s="210"/>
      <c r="J27" s="199"/>
      <c r="K27" s="211"/>
      <c r="L27" s="209"/>
      <c r="M27" s="210"/>
      <c r="N27" s="209"/>
    </row>
    <row r="28" spans="1:14">
      <c r="A28" s="199">
        <v>18</v>
      </c>
      <c r="B28" s="211"/>
      <c r="C28" s="211"/>
      <c r="D28" s="199"/>
      <c r="E28" s="210"/>
      <c r="F28" s="210"/>
      <c r="J28" s="199"/>
      <c r="K28" s="211"/>
      <c r="L28" s="209"/>
      <c r="M28" s="210"/>
      <c r="N28" s="209"/>
    </row>
    <row r="29" spans="1:14">
      <c r="A29" s="199">
        <v>19</v>
      </c>
      <c r="B29" s="211"/>
      <c r="C29" s="211"/>
      <c r="D29" s="199"/>
      <c r="E29" s="210"/>
      <c r="F29" s="210"/>
      <c r="J29" s="199"/>
      <c r="K29" s="211"/>
      <c r="L29" s="209"/>
      <c r="M29" s="210"/>
      <c r="N29" s="209"/>
    </row>
    <row r="30" spans="1:14">
      <c r="A30" s="199">
        <v>20</v>
      </c>
      <c r="B30" s="211"/>
      <c r="C30" s="211"/>
      <c r="D30" s="199"/>
      <c r="E30" s="210"/>
      <c r="F30" s="210"/>
      <c r="J30" s="199"/>
      <c r="K30" s="211"/>
      <c r="L30" s="209"/>
      <c r="M30" s="210"/>
      <c r="N30" s="209"/>
    </row>
    <row r="31" spans="1:14">
      <c r="A31" s="199">
        <v>21</v>
      </c>
      <c r="B31" s="211"/>
      <c r="C31" s="211"/>
      <c r="D31" s="199"/>
      <c r="E31" s="210"/>
      <c r="F31" s="210"/>
      <c r="J31" s="199"/>
      <c r="K31" s="211"/>
      <c r="L31" s="209"/>
      <c r="M31" s="210"/>
      <c r="N31" s="209"/>
    </row>
    <row r="32" spans="1:14">
      <c r="A32" s="199">
        <v>22</v>
      </c>
      <c r="B32" s="211"/>
      <c r="C32" s="211"/>
      <c r="D32" s="199"/>
      <c r="E32" s="210"/>
      <c r="F32" s="210"/>
      <c r="J32" s="199"/>
      <c r="K32" s="211"/>
      <c r="L32" s="209"/>
      <c r="M32" s="210"/>
      <c r="N32" s="209"/>
    </row>
    <row r="33" spans="1:14">
      <c r="A33" s="199">
        <v>23</v>
      </c>
      <c r="B33" s="211"/>
      <c r="C33" s="211"/>
      <c r="D33" s="199"/>
      <c r="E33" s="210"/>
      <c r="F33" s="210"/>
      <c r="J33" s="199"/>
      <c r="K33" s="211"/>
      <c r="L33" s="209"/>
      <c r="M33" s="210"/>
      <c r="N33" s="209"/>
    </row>
    <row r="34" spans="1:14">
      <c r="A34" s="199">
        <v>24</v>
      </c>
      <c r="B34" s="211"/>
      <c r="C34" s="211"/>
      <c r="D34" s="199"/>
      <c r="E34" s="210"/>
      <c r="F34" s="210"/>
      <c r="J34" s="199"/>
      <c r="K34" s="211"/>
      <c r="L34" s="209"/>
      <c r="M34" s="210"/>
      <c r="N34" s="209"/>
    </row>
    <row r="35" spans="1:14">
      <c r="A35" s="199">
        <v>25</v>
      </c>
      <c r="B35" s="211"/>
      <c r="C35" s="211"/>
      <c r="D35" s="199"/>
      <c r="E35" s="210"/>
      <c r="F35" s="210"/>
      <c r="J35" s="199"/>
      <c r="K35" s="211"/>
      <c r="L35" s="209"/>
      <c r="M35" s="210"/>
      <c r="N35" s="209"/>
    </row>
    <row r="36" spans="1:14">
      <c r="A36" s="199">
        <v>26</v>
      </c>
      <c r="B36" s="211"/>
      <c r="C36" s="211"/>
      <c r="D36" s="199"/>
      <c r="E36" s="210"/>
      <c r="F36" s="210"/>
      <c r="J36" s="199"/>
      <c r="K36" s="211"/>
      <c r="L36" s="209"/>
      <c r="M36" s="210"/>
      <c r="N36" s="209"/>
    </row>
    <row r="37" spans="1:14">
      <c r="A37" s="199">
        <v>27</v>
      </c>
      <c r="B37" s="211"/>
      <c r="C37" s="211"/>
      <c r="D37" s="199"/>
      <c r="E37" s="210"/>
      <c r="F37" s="210"/>
      <c r="J37" s="199"/>
      <c r="K37" s="211"/>
      <c r="L37" s="209"/>
      <c r="M37" s="210"/>
      <c r="N37" s="209"/>
    </row>
    <row r="38" spans="1:14">
      <c r="A38" s="199"/>
      <c r="B38" s="211"/>
      <c r="C38" s="211"/>
      <c r="D38" s="199"/>
      <c r="E38" s="210"/>
      <c r="F38" s="210"/>
      <c r="J38" s="199"/>
      <c r="K38" s="211"/>
      <c r="M38" s="210"/>
    </row>
    <row r="39" spans="1:14">
      <c r="A39" s="199"/>
      <c r="B39" s="211"/>
      <c r="C39" s="211"/>
      <c r="D39" s="199"/>
      <c r="E39" s="210"/>
      <c r="F39" s="210"/>
    </row>
    <row r="40" spans="1:14">
      <c r="A40" s="199"/>
      <c r="B40" s="211"/>
      <c r="C40" s="211"/>
      <c r="D40" s="199"/>
      <c r="E40" s="210"/>
      <c r="F40" s="210"/>
    </row>
    <row r="41" spans="1:14">
      <c r="A41" s="199"/>
      <c r="B41" s="211"/>
      <c r="C41" s="211"/>
      <c r="D41" s="199"/>
      <c r="E41" s="210"/>
      <c r="F41" s="210"/>
    </row>
    <row r="42" spans="1:14">
      <c r="A42" s="199"/>
      <c r="B42" s="211"/>
      <c r="C42" s="211"/>
      <c r="D42" s="199"/>
      <c r="E42" s="210"/>
      <c r="F42" s="210"/>
    </row>
    <row r="43" spans="1:14">
      <c r="A43" s="199"/>
      <c r="B43" s="211"/>
      <c r="C43" s="211"/>
      <c r="D43" s="199"/>
      <c r="E43" s="210"/>
      <c r="F43" s="210"/>
    </row>
    <row r="44" spans="1:14">
      <c r="A44" s="199"/>
      <c r="B44" s="211"/>
      <c r="C44" s="211"/>
      <c r="D44" s="199"/>
      <c r="E44" s="210"/>
      <c r="F44" s="210"/>
    </row>
    <row r="45" spans="1:14">
      <c r="A45" s="199"/>
      <c r="B45" s="211"/>
      <c r="C45" s="211"/>
      <c r="D45" s="199"/>
      <c r="E45" s="210"/>
      <c r="F45" s="210"/>
    </row>
    <row r="46" spans="1:14">
      <c r="A46" s="199"/>
      <c r="B46" s="211"/>
      <c r="C46" s="211"/>
      <c r="D46" s="199"/>
      <c r="E46" s="210"/>
      <c r="F46" s="210"/>
    </row>
    <row r="47" spans="1:14">
      <c r="A47" s="199"/>
      <c r="B47" s="211"/>
      <c r="C47" s="211"/>
      <c r="D47" s="199"/>
      <c r="E47" s="210"/>
      <c r="F47" s="210"/>
    </row>
    <row r="48" spans="1:14">
      <c r="A48" s="199"/>
      <c r="B48" s="211"/>
      <c r="C48" s="211"/>
      <c r="D48" s="199"/>
      <c r="E48" s="210"/>
      <c r="F48" s="210"/>
    </row>
    <row r="49" spans="1:6">
      <c r="A49" s="199"/>
      <c r="B49" s="211"/>
      <c r="C49" s="211"/>
      <c r="D49" s="199"/>
      <c r="E49" s="210"/>
      <c r="F49" s="210"/>
    </row>
    <row r="50" spans="1:6">
      <c r="A50" s="199"/>
      <c r="B50" s="211"/>
      <c r="C50" s="211"/>
      <c r="D50" s="199"/>
      <c r="E50" s="210"/>
      <c r="F50" s="210"/>
    </row>
    <row r="51" spans="1:6">
      <c r="A51" s="199"/>
      <c r="B51" s="211"/>
      <c r="C51" s="211"/>
      <c r="D51" s="199"/>
      <c r="E51" s="210"/>
      <c r="F51" s="210"/>
    </row>
    <row r="52" spans="1:6">
      <c r="A52" s="199"/>
      <c r="B52" s="211"/>
      <c r="C52" s="211"/>
      <c r="D52" s="199"/>
      <c r="E52" s="210"/>
      <c r="F52" s="210"/>
    </row>
    <row r="53" spans="1:6">
      <c r="A53" s="199"/>
      <c r="B53" s="211"/>
      <c r="C53" s="211"/>
      <c r="D53" s="199"/>
      <c r="E53" s="210"/>
      <c r="F53" s="210"/>
    </row>
    <row r="54" spans="1:6">
      <c r="A54" s="199"/>
      <c r="B54" s="211"/>
      <c r="C54" s="211"/>
      <c r="D54" s="199"/>
      <c r="E54" s="210"/>
      <c r="F54" s="210"/>
    </row>
    <row r="55" spans="1:6">
      <c r="A55" s="199"/>
      <c r="B55" s="211"/>
      <c r="C55" s="211"/>
      <c r="D55" s="199"/>
      <c r="E55" s="210"/>
      <c r="F55" s="210"/>
    </row>
    <row r="56" spans="1:6">
      <c r="A56" s="199"/>
      <c r="B56" s="211"/>
      <c r="C56" s="211"/>
      <c r="D56" s="199"/>
      <c r="E56" s="210"/>
      <c r="F56" s="210"/>
    </row>
    <row r="57" spans="1:6">
      <c r="A57" s="199"/>
      <c r="B57" s="211"/>
      <c r="C57" s="211"/>
      <c r="D57" s="199"/>
      <c r="E57" s="210"/>
      <c r="F57" s="210"/>
    </row>
    <row r="58" spans="1:6">
      <c r="A58" s="199"/>
      <c r="B58" s="211"/>
      <c r="C58" s="211"/>
      <c r="D58" s="199"/>
      <c r="E58" s="210"/>
      <c r="F58" s="210"/>
    </row>
    <row r="59" spans="1:6">
      <c r="A59" s="199"/>
      <c r="B59" s="211"/>
      <c r="C59" s="211"/>
      <c r="D59" s="199"/>
      <c r="E59" s="210"/>
      <c r="F59" s="210"/>
    </row>
    <row r="60" spans="1:6">
      <c r="A60" s="199"/>
      <c r="B60" s="211"/>
      <c r="C60" s="211"/>
      <c r="D60" s="199"/>
      <c r="E60" s="210"/>
      <c r="F60" s="210"/>
    </row>
    <row r="61" spans="1:6">
      <c r="A61" s="199"/>
      <c r="B61" s="211"/>
      <c r="C61" s="211"/>
      <c r="D61" s="199"/>
      <c r="E61" s="210"/>
      <c r="F61" s="210"/>
    </row>
    <row r="62" spans="1:6">
      <c r="A62" s="199"/>
      <c r="B62" s="211"/>
      <c r="C62" s="211"/>
      <c r="D62" s="199"/>
      <c r="E62" s="210"/>
      <c r="F62" s="210"/>
    </row>
    <row r="63" spans="1:6">
      <c r="A63" s="199"/>
      <c r="B63" s="211"/>
      <c r="C63" s="211"/>
      <c r="D63" s="199"/>
      <c r="E63" s="210"/>
      <c r="F63" s="210"/>
    </row>
    <row r="64" spans="1:6">
      <c r="A64" s="199"/>
      <c r="B64" s="211"/>
      <c r="C64" s="211"/>
      <c r="D64" s="199"/>
      <c r="E64" s="210"/>
      <c r="F64" s="210"/>
    </row>
    <row r="65" spans="1:6">
      <c r="A65" s="199"/>
      <c r="B65" s="211"/>
      <c r="C65" s="211"/>
      <c r="D65" s="199"/>
      <c r="E65" s="210"/>
      <c r="F65" s="210"/>
    </row>
    <row r="66" spans="1:6">
      <c r="A66" s="199"/>
      <c r="B66" s="211"/>
      <c r="C66" s="211"/>
      <c r="D66" s="199"/>
      <c r="E66" s="210"/>
      <c r="F66" s="210"/>
    </row>
    <row r="67" spans="1:6">
      <c r="A67" s="199"/>
      <c r="B67" s="211"/>
      <c r="C67" s="211"/>
      <c r="D67" s="199"/>
      <c r="E67" s="210"/>
      <c r="F67" s="210"/>
    </row>
    <row r="68" spans="1:6">
      <c r="A68" s="199"/>
      <c r="B68" s="211"/>
      <c r="C68" s="211"/>
      <c r="D68" s="199"/>
      <c r="E68" s="210"/>
      <c r="F68" s="210"/>
    </row>
    <row r="69" spans="1:6">
      <c r="A69" s="199"/>
      <c r="B69" s="211"/>
      <c r="C69" s="211"/>
      <c r="D69" s="199"/>
      <c r="E69" s="210"/>
      <c r="F69" s="210"/>
    </row>
    <row r="70" spans="1:6">
      <c r="A70" s="199"/>
      <c r="B70" s="211"/>
      <c r="C70" s="211"/>
      <c r="D70" s="199"/>
      <c r="E70" s="210"/>
      <c r="F70" s="210"/>
    </row>
    <row r="71" spans="1:6">
      <c r="A71" s="199"/>
      <c r="B71" s="211"/>
      <c r="C71" s="211"/>
      <c r="D71" s="199"/>
      <c r="E71" s="210"/>
      <c r="F71" s="210"/>
    </row>
    <row r="72" spans="1:6">
      <c r="A72" s="199"/>
      <c r="B72" s="211"/>
      <c r="C72" s="211"/>
      <c r="D72" s="199"/>
      <c r="E72" s="210"/>
      <c r="F72" s="210"/>
    </row>
    <row r="73" spans="1:6">
      <c r="A73" s="199"/>
      <c r="B73" s="211"/>
      <c r="C73" s="211"/>
      <c r="D73" s="199"/>
      <c r="E73" s="210"/>
      <c r="F73" s="210"/>
    </row>
    <row r="74" spans="1:6">
      <c r="A74" s="199"/>
      <c r="B74" s="211"/>
      <c r="C74" s="211"/>
      <c r="D74" s="199"/>
      <c r="E74" s="210"/>
      <c r="F74" s="210"/>
    </row>
    <row r="75" spans="1:6">
      <c r="A75" s="199"/>
      <c r="B75" s="211"/>
      <c r="C75" s="211"/>
      <c r="D75" s="199"/>
      <c r="E75" s="210"/>
      <c r="F75" s="210"/>
    </row>
    <row r="76" spans="1:6">
      <c r="A76" s="199"/>
      <c r="B76" s="211"/>
      <c r="C76" s="211"/>
      <c r="D76" s="199"/>
      <c r="E76" s="210"/>
      <c r="F76" s="210"/>
    </row>
    <row r="77" spans="1:6">
      <c r="A77" s="199"/>
      <c r="B77" s="211"/>
      <c r="C77" s="211"/>
      <c r="D77" s="199"/>
      <c r="E77" s="210"/>
      <c r="F77" s="210"/>
    </row>
    <row r="78" spans="1:6">
      <c r="A78" s="199"/>
      <c r="B78" s="211"/>
      <c r="C78" s="211"/>
      <c r="D78" s="199"/>
      <c r="E78" s="210"/>
      <c r="F78" s="210"/>
    </row>
    <row r="79" spans="1:6">
      <c r="A79" s="199"/>
      <c r="B79" s="211"/>
      <c r="C79" s="211"/>
      <c r="D79" s="199"/>
      <c r="E79" s="210"/>
      <c r="F79" s="210"/>
    </row>
    <row r="80" spans="1:6">
      <c r="A80" s="199"/>
      <c r="B80" s="211"/>
      <c r="C80" s="211"/>
      <c r="D80" s="199"/>
      <c r="E80" s="210"/>
      <c r="F80" s="210"/>
    </row>
    <row r="81" spans="1:6">
      <c r="A81" s="199"/>
      <c r="B81" s="211"/>
      <c r="C81" s="211"/>
      <c r="D81" s="199"/>
      <c r="E81" s="210"/>
      <c r="F81" s="210"/>
    </row>
    <row r="82" spans="1:6">
      <c r="A82" s="199"/>
      <c r="B82" s="211"/>
      <c r="C82" s="211"/>
      <c r="D82" s="199"/>
      <c r="E82" s="210"/>
      <c r="F82" s="210"/>
    </row>
    <row r="83" spans="1:6">
      <c r="A83" s="199"/>
      <c r="B83" s="211"/>
      <c r="C83" s="211"/>
      <c r="D83" s="199"/>
      <c r="E83" s="210"/>
      <c r="F83" s="210"/>
    </row>
    <row r="84" spans="1:6">
      <c r="A84" s="199"/>
      <c r="B84" s="211"/>
      <c r="C84" s="211"/>
      <c r="D84" s="199"/>
      <c r="E84" s="210"/>
      <c r="F84" s="210"/>
    </row>
    <row r="85" spans="1:6">
      <c r="A85" s="199"/>
      <c r="B85" s="211"/>
      <c r="C85" s="211"/>
      <c r="D85" s="199"/>
      <c r="E85" s="210"/>
      <c r="F85" s="210"/>
    </row>
    <row r="86" spans="1:6">
      <c r="A86" s="199"/>
      <c r="B86" s="211"/>
      <c r="C86" s="211"/>
      <c r="D86" s="199"/>
      <c r="E86" s="210"/>
      <c r="F86" s="210"/>
    </row>
    <row r="87" spans="1:6">
      <c r="A87" s="199"/>
      <c r="B87" s="211"/>
      <c r="C87" s="211"/>
      <c r="D87" s="199"/>
      <c r="E87" s="210"/>
      <c r="F87" s="210"/>
    </row>
    <row r="88" spans="1:6">
      <c r="A88" s="199"/>
      <c r="B88" s="211"/>
      <c r="C88" s="211"/>
      <c r="D88" s="199"/>
      <c r="E88" s="210"/>
      <c r="F88" s="210"/>
    </row>
    <row r="89" spans="1:6">
      <c r="A89" s="199"/>
      <c r="B89" s="211"/>
      <c r="C89" s="211"/>
      <c r="D89" s="199"/>
      <c r="E89" s="210"/>
      <c r="F89" s="210"/>
    </row>
    <row r="90" spans="1:6">
      <c r="A90" s="199"/>
      <c r="B90" s="211"/>
      <c r="C90" s="211"/>
      <c r="D90" s="199"/>
      <c r="E90" s="210"/>
      <c r="F90" s="210"/>
    </row>
    <row r="91" spans="1:6">
      <c r="A91" s="199"/>
      <c r="B91" s="211"/>
      <c r="C91" s="211"/>
      <c r="D91" s="199"/>
      <c r="E91" s="210"/>
      <c r="F91" s="210"/>
    </row>
    <row r="92" spans="1:6">
      <c r="A92" s="199"/>
      <c r="B92" s="211"/>
      <c r="C92" s="211"/>
      <c r="D92" s="199"/>
      <c r="E92" s="210"/>
      <c r="F92" s="210"/>
    </row>
    <row r="93" spans="1:6">
      <c r="A93" s="199"/>
      <c r="B93" s="211"/>
      <c r="C93" s="211"/>
      <c r="D93" s="199"/>
      <c r="E93" s="210"/>
      <c r="F93" s="210"/>
    </row>
    <row r="94" spans="1:6">
      <c r="A94" s="199"/>
      <c r="B94" s="211"/>
      <c r="C94" s="211"/>
      <c r="D94" s="199"/>
      <c r="E94" s="210"/>
      <c r="F94" s="210"/>
    </row>
    <row r="95" spans="1:6">
      <c r="A95" s="199"/>
      <c r="B95" s="211"/>
      <c r="C95" s="211"/>
      <c r="D95" s="199"/>
      <c r="E95" s="210"/>
      <c r="F95" s="210"/>
    </row>
    <row r="96" spans="1:6">
      <c r="A96" s="199"/>
      <c r="B96" s="211"/>
      <c r="C96" s="211"/>
      <c r="D96" s="199"/>
      <c r="E96" s="210"/>
      <c r="F96" s="210"/>
    </row>
    <row r="97" spans="1:6">
      <c r="A97" s="199"/>
      <c r="B97" s="211"/>
      <c r="C97" s="211"/>
      <c r="D97" s="199"/>
      <c r="E97" s="210"/>
      <c r="F97" s="210"/>
    </row>
    <row r="98" spans="1:6">
      <c r="A98" s="199"/>
      <c r="B98" s="211"/>
      <c r="C98" s="211"/>
      <c r="D98" s="199"/>
      <c r="E98" s="210"/>
      <c r="F98" s="210"/>
    </row>
    <row r="99" spans="1:6">
      <c r="A99" s="199"/>
      <c r="B99" s="211"/>
      <c r="C99" s="211"/>
      <c r="D99" s="199"/>
      <c r="E99" s="210"/>
      <c r="F99" s="210"/>
    </row>
    <row r="100" spans="1:6">
      <c r="A100" s="199"/>
      <c r="B100" s="211"/>
      <c r="C100" s="211"/>
      <c r="D100" s="199"/>
      <c r="E100" s="210"/>
      <c r="F100" s="210"/>
    </row>
    <row r="101" spans="1:6">
      <c r="A101" s="199"/>
      <c r="B101" s="211"/>
      <c r="C101" s="211"/>
      <c r="D101" s="199"/>
      <c r="E101" s="210"/>
      <c r="F101" s="210"/>
    </row>
    <row r="102" spans="1:6">
      <c r="A102" s="199"/>
      <c r="B102" s="211"/>
      <c r="C102" s="211"/>
      <c r="D102" s="199"/>
      <c r="E102" s="210"/>
      <c r="F102" s="210"/>
    </row>
    <row r="103" spans="1:6">
      <c r="A103" s="199"/>
      <c r="B103" s="211"/>
      <c r="C103" s="211"/>
      <c r="D103" s="199"/>
      <c r="E103" s="210"/>
      <c r="F103" s="210"/>
    </row>
    <row r="104" spans="1:6">
      <c r="A104" s="199"/>
      <c r="B104" s="211"/>
      <c r="C104" s="211"/>
      <c r="D104" s="199"/>
      <c r="E104" s="210"/>
      <c r="F104" s="210"/>
    </row>
    <row r="105" spans="1:6">
      <c r="A105" s="199"/>
      <c r="B105" s="211"/>
      <c r="C105" s="211"/>
      <c r="D105" s="199"/>
      <c r="E105" s="210"/>
      <c r="F105" s="210"/>
    </row>
    <row r="106" spans="1:6">
      <c r="A106" s="199"/>
      <c r="B106" s="211"/>
      <c r="C106" s="211"/>
      <c r="D106" s="199"/>
      <c r="E106" s="210"/>
      <c r="F106" s="210"/>
    </row>
    <row r="107" spans="1:6">
      <c r="A107" s="199"/>
      <c r="B107" s="211"/>
      <c r="C107" s="211"/>
      <c r="D107" s="199"/>
      <c r="E107" s="210"/>
      <c r="F107" s="210"/>
    </row>
    <row r="108" spans="1:6">
      <c r="A108" s="199"/>
      <c r="B108" s="211"/>
      <c r="C108" s="211"/>
      <c r="D108" s="199"/>
      <c r="E108" s="210"/>
      <c r="F108" s="210"/>
    </row>
    <row r="109" spans="1:6">
      <c r="A109" s="199"/>
      <c r="B109" s="211"/>
      <c r="C109" s="211"/>
      <c r="D109" s="199"/>
      <c r="E109" s="210"/>
      <c r="F109" s="210"/>
    </row>
    <row r="110" spans="1:6">
      <c r="A110" s="199"/>
      <c r="B110" s="211"/>
      <c r="C110" s="211"/>
      <c r="D110" s="199"/>
      <c r="E110" s="210"/>
      <c r="F110" s="210"/>
    </row>
    <row r="111" spans="1:6">
      <c r="A111" s="199"/>
      <c r="B111" s="211"/>
      <c r="C111" s="211"/>
      <c r="D111" s="199"/>
      <c r="E111" s="210"/>
      <c r="F111" s="210"/>
    </row>
    <row r="112" spans="1:6">
      <c r="A112" s="199"/>
      <c r="B112" s="211"/>
      <c r="C112" s="211"/>
      <c r="D112" s="199"/>
      <c r="E112" s="210"/>
      <c r="F112" s="210"/>
    </row>
    <row r="113" spans="1:6">
      <c r="A113" s="199"/>
      <c r="B113" s="211"/>
      <c r="C113" s="211"/>
      <c r="D113" s="199"/>
      <c r="E113" s="210"/>
      <c r="F113" s="210"/>
    </row>
    <row r="114" spans="1:6">
      <c r="A114" s="199"/>
      <c r="B114" s="211"/>
      <c r="C114" s="211"/>
      <c r="D114" s="199"/>
      <c r="E114" s="210"/>
      <c r="F114" s="210"/>
    </row>
    <row r="115" spans="1:6">
      <c r="A115" s="199"/>
      <c r="B115" s="211"/>
      <c r="C115" s="211"/>
      <c r="D115" s="199"/>
      <c r="E115" s="210"/>
      <c r="F115" s="210"/>
    </row>
    <row r="116" spans="1:6">
      <c r="A116" s="199"/>
      <c r="B116" s="211"/>
      <c r="C116" s="211"/>
      <c r="D116" s="199"/>
      <c r="E116" s="210"/>
      <c r="F116" s="210"/>
    </row>
    <row r="117" spans="1:6">
      <c r="A117" s="199"/>
      <c r="B117" s="211"/>
      <c r="C117" s="211"/>
      <c r="D117" s="199"/>
      <c r="E117" s="210"/>
      <c r="F117" s="210"/>
    </row>
    <row r="118" spans="1:6">
      <c r="A118" s="199"/>
      <c r="B118" s="211"/>
      <c r="C118" s="211"/>
      <c r="D118" s="199"/>
      <c r="E118" s="210"/>
      <c r="F118" s="210"/>
    </row>
    <row r="119" spans="1:6">
      <c r="A119" s="199"/>
      <c r="B119" s="211"/>
      <c r="C119" s="211"/>
      <c r="D119" s="199"/>
      <c r="E119" s="210"/>
      <c r="F119" s="210"/>
    </row>
    <row r="120" spans="1:6">
      <c r="A120" s="199"/>
      <c r="B120" s="211"/>
      <c r="C120" s="211"/>
      <c r="D120" s="199"/>
      <c r="E120" s="210"/>
      <c r="F120" s="210"/>
    </row>
    <row r="121" spans="1:6">
      <c r="A121" s="199"/>
      <c r="B121" s="211"/>
      <c r="C121" s="211"/>
      <c r="D121" s="199"/>
      <c r="E121" s="210"/>
      <c r="F121" s="210"/>
    </row>
    <row r="122" spans="1:6">
      <c r="A122" s="199"/>
      <c r="B122" s="211"/>
      <c r="C122" s="211"/>
      <c r="D122" s="199"/>
      <c r="E122" s="210"/>
      <c r="F122" s="210"/>
    </row>
    <row r="123" spans="1:6">
      <c r="A123" s="199"/>
      <c r="B123" s="211"/>
      <c r="C123" s="211"/>
      <c r="D123" s="199"/>
      <c r="E123" s="210"/>
      <c r="F123" s="210"/>
    </row>
    <row r="124" spans="1:6">
      <c r="A124" s="199"/>
      <c r="B124" s="211"/>
      <c r="C124" s="211"/>
      <c r="D124" s="199"/>
      <c r="E124" s="210"/>
      <c r="F124" s="210"/>
    </row>
    <row r="125" spans="1:6">
      <c r="A125" s="199"/>
      <c r="B125" s="211"/>
      <c r="C125" s="211"/>
      <c r="D125" s="199"/>
      <c r="E125" s="210"/>
      <c r="F125" s="210"/>
    </row>
    <row r="126" spans="1:6">
      <c r="A126" s="199"/>
      <c r="B126" s="211"/>
      <c r="C126" s="211"/>
      <c r="D126" s="199"/>
      <c r="E126" s="210"/>
      <c r="F126" s="210"/>
    </row>
    <row r="127" spans="1:6">
      <c r="A127" s="199"/>
      <c r="B127" s="211"/>
      <c r="C127" s="211"/>
      <c r="D127" s="199"/>
      <c r="E127" s="210"/>
      <c r="F127" s="210"/>
    </row>
    <row r="128" spans="1:6">
      <c r="A128" s="199"/>
      <c r="B128" s="211"/>
      <c r="C128" s="211"/>
      <c r="D128" s="199"/>
      <c r="E128" s="210"/>
      <c r="F128" s="210"/>
    </row>
    <row r="129" spans="1:6">
      <c r="A129" s="199"/>
      <c r="B129" s="211"/>
      <c r="C129" s="211"/>
      <c r="D129" s="199"/>
      <c r="E129" s="210"/>
      <c r="F129" s="210"/>
    </row>
    <row r="130" spans="1:6">
      <c r="A130" s="199"/>
      <c r="B130" s="211"/>
      <c r="C130" s="211"/>
      <c r="D130" s="199"/>
      <c r="E130" s="210"/>
      <c r="F130" s="210"/>
    </row>
    <row r="131" spans="1:6">
      <c r="A131" s="199"/>
      <c r="B131" s="211"/>
      <c r="C131" s="211"/>
      <c r="D131" s="199"/>
      <c r="E131" s="210"/>
      <c r="F131" s="210"/>
    </row>
    <row r="132" spans="1:6">
      <c r="A132" s="199"/>
      <c r="B132" s="211"/>
      <c r="C132" s="211"/>
      <c r="D132" s="199"/>
      <c r="E132" s="210"/>
      <c r="F132" s="210"/>
    </row>
    <row r="133" spans="1:6">
      <c r="A133" s="199"/>
      <c r="B133" s="211"/>
      <c r="C133" s="211"/>
      <c r="D133" s="199"/>
      <c r="E133" s="210"/>
      <c r="F133" s="210"/>
    </row>
    <row r="134" spans="1:6">
      <c r="A134" s="199"/>
      <c r="B134" s="211"/>
      <c r="C134" s="211"/>
      <c r="D134" s="199"/>
      <c r="E134" s="210"/>
      <c r="F134" s="210"/>
    </row>
    <row r="135" spans="1:6">
      <c r="A135" s="199"/>
      <c r="B135" s="211"/>
      <c r="C135" s="211"/>
      <c r="D135" s="199"/>
      <c r="E135" s="210"/>
      <c r="F135" s="210"/>
    </row>
    <row r="136" spans="1:6">
      <c r="A136" s="199"/>
      <c r="B136" s="211"/>
      <c r="C136" s="211"/>
      <c r="D136" s="199"/>
      <c r="E136" s="210"/>
      <c r="F136" s="210"/>
    </row>
    <row r="137" spans="1:6">
      <c r="A137" s="199"/>
      <c r="B137" s="211"/>
      <c r="C137" s="211"/>
      <c r="D137" s="199"/>
      <c r="E137" s="210"/>
      <c r="F137" s="210"/>
    </row>
    <row r="138" spans="1:6">
      <c r="A138" s="199"/>
      <c r="B138" s="211"/>
      <c r="C138" s="211"/>
      <c r="D138" s="199"/>
      <c r="E138" s="210"/>
      <c r="F138" s="210"/>
    </row>
    <row r="139" spans="1:6">
      <c r="A139" s="199"/>
      <c r="B139" s="211"/>
      <c r="C139" s="211"/>
      <c r="D139" s="199"/>
      <c r="E139" s="210"/>
      <c r="F139" s="210"/>
    </row>
    <row r="140" spans="1:6">
      <c r="A140" s="199"/>
      <c r="B140" s="211"/>
      <c r="C140" s="211"/>
      <c r="D140" s="199"/>
      <c r="E140" s="210"/>
      <c r="F140" s="210"/>
    </row>
    <row r="141" spans="1:6">
      <c r="A141" s="199"/>
      <c r="B141" s="211"/>
      <c r="C141" s="211"/>
      <c r="D141" s="199"/>
      <c r="E141" s="210"/>
      <c r="F141" s="210"/>
    </row>
    <row r="142" spans="1:6">
      <c r="A142" s="199"/>
      <c r="B142" s="211"/>
      <c r="C142" s="211"/>
      <c r="D142" s="199"/>
      <c r="E142" s="210"/>
      <c r="F142" s="210"/>
    </row>
    <row r="143" spans="1:6">
      <c r="A143" s="199"/>
      <c r="B143" s="211"/>
      <c r="C143" s="211"/>
      <c r="D143" s="199"/>
      <c r="E143" s="210"/>
      <c r="F143" s="210"/>
    </row>
    <row r="144" spans="1:6">
      <c r="A144" s="199"/>
      <c r="B144" s="211"/>
      <c r="C144" s="211"/>
      <c r="D144" s="199"/>
      <c r="E144" s="210"/>
      <c r="F144" s="210"/>
    </row>
    <row r="145" spans="1:6">
      <c r="A145" s="199"/>
      <c r="B145" s="211"/>
      <c r="C145" s="211"/>
      <c r="D145" s="199"/>
      <c r="E145" s="210"/>
      <c r="F145" s="210"/>
    </row>
    <row r="146" spans="1:6">
      <c r="A146" s="199"/>
      <c r="B146" s="211"/>
      <c r="C146" s="211"/>
      <c r="D146" s="199"/>
      <c r="E146" s="210"/>
      <c r="F146" s="210"/>
    </row>
    <row r="147" spans="1:6">
      <c r="A147" s="199"/>
      <c r="B147" s="211"/>
      <c r="C147" s="211"/>
      <c r="D147" s="199"/>
      <c r="E147" s="210"/>
      <c r="F147" s="210"/>
    </row>
    <row r="148" spans="1:6">
      <c r="A148" s="199"/>
      <c r="B148" s="211"/>
      <c r="C148" s="211"/>
      <c r="D148" s="199"/>
      <c r="E148" s="210"/>
      <c r="F148" s="210"/>
    </row>
    <row r="149" spans="1:6">
      <c r="A149" s="199"/>
      <c r="B149" s="211"/>
      <c r="C149" s="211"/>
      <c r="D149" s="199"/>
      <c r="E149" s="210"/>
      <c r="F149" s="210"/>
    </row>
    <row r="150" spans="1:6">
      <c r="A150" s="199"/>
      <c r="B150" s="211"/>
      <c r="C150" s="211"/>
      <c r="D150" s="199"/>
      <c r="E150" s="210"/>
      <c r="F150" s="210"/>
    </row>
    <row r="151" spans="1:6">
      <c r="A151" s="199"/>
      <c r="B151" s="211"/>
      <c r="C151" s="211"/>
      <c r="D151" s="199"/>
      <c r="E151" s="210"/>
      <c r="F151" s="210"/>
    </row>
    <row r="152" spans="1:6">
      <c r="A152" s="199"/>
      <c r="B152" s="211"/>
      <c r="C152" s="211"/>
      <c r="D152" s="199"/>
      <c r="E152" s="210"/>
      <c r="F152" s="210"/>
    </row>
    <row r="153" spans="1:6">
      <c r="A153" s="199"/>
      <c r="B153" s="211"/>
      <c r="C153" s="211"/>
      <c r="D153" s="199"/>
      <c r="E153" s="210"/>
      <c r="F153" s="210"/>
    </row>
    <row r="154" spans="1:6">
      <c r="A154" s="199"/>
      <c r="B154" s="211"/>
      <c r="C154" s="211"/>
      <c r="D154" s="199"/>
      <c r="E154" s="210"/>
      <c r="F154" s="210"/>
    </row>
    <row r="155" spans="1:6">
      <c r="A155" s="199"/>
      <c r="B155" s="211"/>
      <c r="C155" s="211"/>
      <c r="D155" s="199"/>
      <c r="E155" s="210"/>
      <c r="F155" s="210"/>
    </row>
    <row r="156" spans="1:6">
      <c r="A156" s="199"/>
      <c r="B156" s="211"/>
      <c r="C156" s="211"/>
      <c r="D156" s="199"/>
      <c r="E156" s="210"/>
      <c r="F156" s="210"/>
    </row>
    <row r="157" spans="1:6">
      <c r="A157" s="199"/>
      <c r="B157" s="211"/>
      <c r="C157" s="211"/>
      <c r="D157" s="199"/>
      <c r="E157" s="210"/>
      <c r="F157" s="210"/>
    </row>
    <row r="158" spans="1:6">
      <c r="A158" s="199"/>
      <c r="B158" s="211"/>
      <c r="C158" s="211"/>
      <c r="D158" s="199"/>
      <c r="E158" s="210"/>
      <c r="F158" s="210"/>
    </row>
    <row r="159" spans="1:6">
      <c r="A159" s="199"/>
      <c r="B159" s="211"/>
      <c r="C159" s="211"/>
      <c r="D159" s="199"/>
      <c r="E159" s="210"/>
      <c r="F159" s="210"/>
    </row>
    <row r="160" spans="1:6">
      <c r="A160" s="199"/>
      <c r="B160" s="211"/>
      <c r="C160" s="211"/>
      <c r="D160" s="199"/>
      <c r="E160" s="210"/>
      <c r="F160" s="210"/>
    </row>
    <row r="161" spans="1:6">
      <c r="A161" s="199"/>
      <c r="B161" s="211"/>
      <c r="C161" s="211"/>
      <c r="D161" s="199"/>
      <c r="E161" s="210"/>
      <c r="F161" s="210"/>
    </row>
    <row r="162" spans="1:6">
      <c r="A162" s="199"/>
      <c r="B162" s="211"/>
      <c r="C162" s="211"/>
      <c r="D162" s="199"/>
      <c r="E162" s="210"/>
      <c r="F162" s="210"/>
    </row>
    <row r="163" spans="1:6">
      <c r="A163" s="199"/>
      <c r="B163" s="211"/>
      <c r="C163" s="211"/>
      <c r="D163" s="199"/>
      <c r="E163" s="210"/>
      <c r="F163" s="210"/>
    </row>
    <row r="164" spans="1:6">
      <c r="A164" s="199"/>
      <c r="B164" s="211"/>
      <c r="C164" s="211"/>
      <c r="D164" s="199"/>
      <c r="E164" s="210"/>
      <c r="F164" s="210"/>
    </row>
    <row r="165" spans="1:6">
      <c r="A165" s="199"/>
      <c r="B165" s="211"/>
      <c r="C165" s="211"/>
      <c r="D165" s="199"/>
      <c r="E165" s="210"/>
      <c r="F165" s="210"/>
    </row>
    <row r="166" spans="1:6">
      <c r="A166" s="199"/>
      <c r="B166" s="211"/>
      <c r="C166" s="211"/>
      <c r="D166" s="199"/>
      <c r="E166" s="210"/>
      <c r="F166" s="210"/>
    </row>
    <row r="167" spans="1:6">
      <c r="A167" s="199"/>
      <c r="B167" s="211"/>
      <c r="C167" s="211"/>
      <c r="D167" s="199"/>
      <c r="E167" s="210"/>
      <c r="F167" s="210"/>
    </row>
    <row r="168" spans="1:6">
      <c r="A168" s="199"/>
      <c r="B168" s="211"/>
      <c r="C168" s="211"/>
      <c r="D168" s="199"/>
      <c r="E168" s="210"/>
      <c r="F168" s="210"/>
    </row>
    <row r="169" spans="1:6">
      <c r="A169" s="199"/>
      <c r="B169" s="211"/>
      <c r="C169" s="211"/>
      <c r="D169" s="199"/>
      <c r="E169" s="210"/>
      <c r="F169" s="210"/>
    </row>
    <row r="170" spans="1:6">
      <c r="A170" s="199"/>
      <c r="B170" s="211"/>
      <c r="C170" s="211"/>
      <c r="D170" s="199"/>
      <c r="E170" s="210"/>
      <c r="F170" s="210"/>
    </row>
    <row r="171" spans="1:6">
      <c r="A171" s="199"/>
      <c r="B171" s="211"/>
      <c r="C171" s="211"/>
      <c r="D171" s="199"/>
      <c r="E171" s="210"/>
      <c r="F171" s="210"/>
    </row>
    <row r="172" spans="1:6">
      <c r="A172" s="199"/>
      <c r="B172" s="211"/>
      <c r="C172" s="211"/>
      <c r="D172" s="199"/>
      <c r="E172" s="210"/>
      <c r="F172" s="210"/>
    </row>
    <row r="173" spans="1:6">
      <c r="A173" s="199"/>
      <c r="B173" s="211"/>
      <c r="C173" s="211"/>
      <c r="D173" s="199"/>
      <c r="E173" s="210"/>
      <c r="F173" s="210"/>
    </row>
    <row r="174" spans="1:6">
      <c r="A174" s="199"/>
      <c r="B174" s="211"/>
      <c r="C174" s="211"/>
      <c r="D174" s="199"/>
      <c r="E174" s="210"/>
      <c r="F174" s="210"/>
    </row>
    <row r="175" spans="1:6">
      <c r="A175" s="199"/>
      <c r="B175" s="211"/>
      <c r="C175" s="211"/>
      <c r="D175" s="199"/>
      <c r="E175" s="210"/>
      <c r="F175" s="210"/>
    </row>
    <row r="176" spans="1:6">
      <c r="A176" s="199"/>
      <c r="B176" s="211"/>
      <c r="C176" s="211"/>
      <c r="D176" s="199"/>
      <c r="E176" s="210"/>
      <c r="F176" s="210"/>
    </row>
    <row r="177" spans="1:6">
      <c r="A177" s="199"/>
      <c r="B177" s="211"/>
      <c r="C177" s="211"/>
      <c r="D177" s="199"/>
      <c r="E177" s="210"/>
      <c r="F177" s="210"/>
    </row>
    <row r="178" spans="1:6">
      <c r="A178" s="199"/>
      <c r="B178" s="211"/>
      <c r="C178" s="211"/>
      <c r="D178" s="199"/>
      <c r="E178" s="210"/>
      <c r="F178" s="210"/>
    </row>
    <row r="179" spans="1:6">
      <c r="A179" s="199"/>
      <c r="B179" s="211"/>
      <c r="C179" s="211"/>
      <c r="D179" s="199"/>
      <c r="E179" s="210"/>
      <c r="F179" s="210"/>
    </row>
    <row r="180" spans="1:6">
      <c r="A180" s="199"/>
      <c r="B180" s="211"/>
      <c r="C180" s="211"/>
      <c r="D180" s="199"/>
      <c r="E180" s="210"/>
      <c r="F180" s="210"/>
    </row>
    <row r="181" spans="1:6">
      <c r="A181" s="199"/>
      <c r="B181" s="211"/>
      <c r="C181" s="211"/>
      <c r="D181" s="199"/>
      <c r="E181" s="210"/>
      <c r="F181" s="210"/>
    </row>
    <row r="182" spans="1:6">
      <c r="A182" s="199"/>
      <c r="B182" s="211"/>
      <c r="C182" s="211"/>
      <c r="D182" s="199"/>
      <c r="E182" s="210"/>
      <c r="F182" s="210"/>
    </row>
    <row r="183" spans="1:6">
      <c r="A183" s="199"/>
      <c r="B183" s="211"/>
      <c r="C183" s="211"/>
      <c r="D183" s="199"/>
      <c r="E183" s="210"/>
      <c r="F183" s="210"/>
    </row>
    <row r="184" spans="1:6">
      <c r="A184" s="199"/>
      <c r="B184" s="211"/>
      <c r="C184" s="211"/>
      <c r="D184" s="199"/>
      <c r="E184" s="210"/>
      <c r="F184" s="210"/>
    </row>
    <row r="185" spans="1:6">
      <c r="A185" s="199"/>
      <c r="B185" s="211"/>
      <c r="C185" s="211"/>
      <c r="D185" s="199"/>
      <c r="E185" s="210"/>
      <c r="F185" s="210"/>
    </row>
    <row r="186" spans="1:6">
      <c r="A186" s="199"/>
      <c r="B186" s="211"/>
      <c r="C186" s="211"/>
      <c r="D186" s="199"/>
      <c r="E186" s="210"/>
      <c r="F186" s="210"/>
    </row>
    <row r="187" spans="1:6">
      <c r="A187" s="199"/>
      <c r="B187" s="211"/>
      <c r="C187" s="211"/>
      <c r="D187" s="199"/>
      <c r="E187" s="210"/>
      <c r="F187" s="210"/>
    </row>
    <row r="188" spans="1:6">
      <c r="A188" s="199"/>
      <c r="B188" s="211"/>
      <c r="C188" s="211"/>
      <c r="D188" s="199"/>
      <c r="E188" s="210"/>
      <c r="F188" s="210"/>
    </row>
    <row r="189" spans="1:6">
      <c r="A189" s="199"/>
      <c r="B189" s="211"/>
      <c r="C189" s="211"/>
      <c r="D189" s="199"/>
      <c r="E189" s="210"/>
      <c r="F189" s="210"/>
    </row>
    <row r="190" spans="1:6">
      <c r="A190" s="199"/>
      <c r="B190" s="211"/>
      <c r="C190" s="211"/>
      <c r="D190" s="199"/>
      <c r="E190" s="210"/>
      <c r="F190" s="210"/>
    </row>
    <row r="191" spans="1:6">
      <c r="A191" s="199"/>
      <c r="B191" s="211"/>
      <c r="C191" s="211"/>
      <c r="D191" s="199"/>
      <c r="E191" s="210"/>
      <c r="F191" s="210"/>
    </row>
    <row r="192" spans="1:6">
      <c r="A192" s="199"/>
      <c r="B192" s="211"/>
      <c r="C192" s="211"/>
      <c r="D192" s="199"/>
      <c r="E192" s="210"/>
      <c r="F192" s="210"/>
    </row>
    <row r="193" spans="1:6">
      <c r="A193" s="199"/>
      <c r="B193" s="211"/>
      <c r="C193" s="211"/>
      <c r="D193" s="199"/>
      <c r="E193" s="210"/>
      <c r="F193" s="210"/>
    </row>
    <row r="194" spans="1:6">
      <c r="A194" s="199"/>
      <c r="B194" s="211"/>
      <c r="C194" s="211"/>
      <c r="D194" s="199"/>
      <c r="E194" s="210"/>
      <c r="F194" s="210"/>
    </row>
    <row r="195" spans="1:6">
      <c r="A195" s="199"/>
      <c r="B195" s="211"/>
      <c r="C195" s="211"/>
      <c r="D195" s="199"/>
      <c r="E195" s="210"/>
      <c r="F195" s="210"/>
    </row>
    <row r="196" spans="1:6">
      <c r="A196" s="199"/>
      <c r="B196" s="211"/>
      <c r="C196" s="211"/>
      <c r="D196" s="199"/>
      <c r="E196" s="210"/>
      <c r="F196" s="210"/>
    </row>
    <row r="197" spans="1:6">
      <c r="A197" s="199"/>
      <c r="B197" s="211"/>
      <c r="C197" s="211"/>
      <c r="D197" s="199"/>
      <c r="E197" s="210"/>
      <c r="F197" s="210"/>
    </row>
    <row r="198" spans="1:6">
      <c r="A198" s="199"/>
      <c r="B198" s="211"/>
      <c r="C198" s="211"/>
      <c r="D198" s="199"/>
      <c r="E198" s="210"/>
      <c r="F198" s="210"/>
    </row>
    <row r="199" spans="1:6">
      <c r="A199" s="199"/>
      <c r="B199" s="211"/>
      <c r="C199" s="211"/>
      <c r="D199" s="199"/>
      <c r="E199" s="210"/>
      <c r="F199" s="210"/>
    </row>
    <row r="200" spans="1:6">
      <c r="A200" s="199"/>
      <c r="B200" s="211"/>
      <c r="C200" s="211"/>
      <c r="D200" s="199"/>
      <c r="E200" s="210"/>
      <c r="F200" s="210"/>
    </row>
    <row r="201" spans="1:6">
      <c r="A201" s="199"/>
      <c r="B201" s="211"/>
      <c r="C201" s="211"/>
      <c r="D201" s="199"/>
      <c r="E201" s="210"/>
      <c r="F201" s="210"/>
    </row>
    <row r="202" spans="1:6">
      <c r="A202" s="199"/>
      <c r="B202" s="211"/>
      <c r="C202" s="211"/>
      <c r="D202" s="199"/>
      <c r="E202" s="210"/>
      <c r="F202" s="210"/>
    </row>
    <row r="203" spans="1:6">
      <c r="A203" s="199"/>
      <c r="B203" s="211"/>
      <c r="C203" s="211"/>
      <c r="D203" s="199"/>
      <c r="E203" s="210"/>
      <c r="F203" s="210"/>
    </row>
    <row r="204" spans="1:6">
      <c r="A204" s="199"/>
      <c r="B204" s="211"/>
      <c r="C204" s="211"/>
      <c r="D204" s="199"/>
      <c r="E204" s="210"/>
      <c r="F204" s="210"/>
    </row>
    <row r="205" spans="1:6">
      <c r="A205" s="199"/>
      <c r="B205" s="211"/>
      <c r="C205" s="211"/>
      <c r="D205" s="199"/>
      <c r="E205" s="210"/>
      <c r="F205" s="210"/>
    </row>
    <row r="206" spans="1:6">
      <c r="A206" s="199"/>
      <c r="B206" s="211"/>
      <c r="C206" s="211"/>
      <c r="D206" s="199"/>
      <c r="E206" s="210"/>
      <c r="F206" s="210"/>
    </row>
    <row r="207" spans="1:6">
      <c r="A207" s="199"/>
      <c r="B207" s="211"/>
      <c r="C207" s="211"/>
      <c r="D207" s="199"/>
      <c r="E207" s="210"/>
      <c r="F207" s="210"/>
    </row>
    <row r="208" spans="1:6">
      <c r="A208" s="199"/>
      <c r="B208" s="211"/>
      <c r="C208" s="211"/>
      <c r="D208" s="199"/>
      <c r="E208" s="210"/>
      <c r="F208" s="210"/>
    </row>
    <row r="209" spans="1:6">
      <c r="A209" s="199"/>
      <c r="B209" s="211"/>
      <c r="C209" s="211"/>
      <c r="D209" s="199"/>
      <c r="E209" s="210"/>
      <c r="F209" s="210"/>
    </row>
    <row r="210" spans="1:6">
      <c r="A210" s="199"/>
      <c r="B210" s="211"/>
      <c r="C210" s="211"/>
      <c r="D210" s="199"/>
      <c r="E210" s="210"/>
      <c r="F210" s="210"/>
    </row>
    <row r="211" spans="1:6">
      <c r="A211" s="199"/>
      <c r="B211" s="211"/>
      <c r="C211" s="211"/>
      <c r="D211" s="199"/>
      <c r="E211" s="210"/>
      <c r="F211" s="210"/>
    </row>
    <row r="212" spans="1:6">
      <c r="A212" s="199"/>
      <c r="B212" s="211"/>
      <c r="C212" s="211"/>
      <c r="D212" s="199"/>
      <c r="E212" s="210"/>
      <c r="F212" s="210"/>
    </row>
    <row r="213" spans="1:6">
      <c r="A213" s="199"/>
      <c r="B213" s="211"/>
      <c r="C213" s="211"/>
      <c r="D213" s="199"/>
      <c r="E213" s="210"/>
      <c r="F213" s="210"/>
    </row>
    <row r="214" spans="1:6">
      <c r="A214" s="199"/>
      <c r="B214" s="211"/>
      <c r="C214" s="211"/>
      <c r="D214" s="199"/>
      <c r="E214" s="210"/>
      <c r="F214" s="210"/>
    </row>
    <row r="215" spans="1:6">
      <c r="A215" s="199"/>
      <c r="B215" s="211"/>
      <c r="C215" s="211"/>
      <c r="D215" s="199"/>
      <c r="E215" s="210"/>
      <c r="F215" s="210"/>
    </row>
    <row r="216" spans="1:6">
      <c r="A216" s="199"/>
      <c r="B216" s="211"/>
      <c r="C216" s="211"/>
      <c r="D216" s="199"/>
      <c r="E216" s="210"/>
      <c r="F216" s="210"/>
    </row>
    <row r="217" spans="1:6">
      <c r="A217" s="199"/>
      <c r="B217" s="211"/>
      <c r="C217" s="211"/>
      <c r="D217" s="199"/>
      <c r="E217" s="210"/>
      <c r="F217" s="210"/>
    </row>
    <row r="218" spans="1:6">
      <c r="A218" s="199"/>
      <c r="B218" s="211"/>
      <c r="C218" s="211"/>
      <c r="D218" s="199"/>
      <c r="E218" s="210"/>
      <c r="F218" s="210"/>
    </row>
    <row r="219" spans="1:6">
      <c r="A219" s="199"/>
      <c r="B219" s="211"/>
      <c r="C219" s="211"/>
      <c r="D219" s="199"/>
      <c r="E219" s="210"/>
      <c r="F219" s="210"/>
    </row>
    <row r="220" spans="1:6">
      <c r="A220" s="199"/>
      <c r="B220" s="211"/>
      <c r="C220" s="211"/>
      <c r="D220" s="199"/>
      <c r="E220" s="210"/>
      <c r="F220" s="210"/>
    </row>
    <row r="221" spans="1:6">
      <c r="A221" s="199"/>
      <c r="B221" s="211"/>
      <c r="C221" s="211"/>
      <c r="D221" s="199"/>
      <c r="E221" s="210"/>
      <c r="F221" s="210"/>
    </row>
    <row r="222" spans="1:6">
      <c r="A222" s="199"/>
      <c r="B222" s="211"/>
      <c r="C222" s="211"/>
      <c r="D222" s="199"/>
      <c r="E222" s="210"/>
      <c r="F222" s="210"/>
    </row>
    <row r="223" spans="1:6">
      <c r="A223" s="199"/>
      <c r="B223" s="211"/>
      <c r="C223" s="211"/>
      <c r="D223" s="199"/>
      <c r="E223" s="210"/>
      <c r="F223" s="210"/>
    </row>
    <row r="224" spans="1:6">
      <c r="A224" s="199"/>
      <c r="B224" s="211"/>
      <c r="C224" s="211"/>
      <c r="D224" s="199"/>
      <c r="E224" s="210"/>
      <c r="F224" s="210"/>
    </row>
    <row r="225" spans="1:6">
      <c r="A225" s="199"/>
      <c r="B225" s="211"/>
      <c r="C225" s="211"/>
      <c r="D225" s="199"/>
      <c r="E225" s="210"/>
      <c r="F225" s="210"/>
    </row>
    <row r="226" spans="1:6">
      <c r="A226" s="199"/>
      <c r="B226" s="211"/>
      <c r="C226" s="211"/>
      <c r="D226" s="199"/>
      <c r="E226" s="210"/>
      <c r="F226" s="210"/>
    </row>
    <row r="227" spans="1:6">
      <c r="A227" s="199"/>
      <c r="B227" s="211"/>
      <c r="C227" s="211"/>
      <c r="D227" s="199"/>
      <c r="E227" s="210"/>
      <c r="F227" s="210"/>
    </row>
    <row r="228" spans="1:6">
      <c r="A228" s="199"/>
      <c r="B228" s="211"/>
      <c r="C228" s="211"/>
      <c r="D228" s="199"/>
      <c r="E228" s="210"/>
      <c r="F228" s="210"/>
    </row>
    <row r="229" spans="1:6">
      <c r="A229" s="199"/>
      <c r="B229" s="211"/>
      <c r="C229" s="211"/>
      <c r="D229" s="199"/>
      <c r="E229" s="210"/>
      <c r="F229" s="210"/>
    </row>
    <row r="230" spans="1:6">
      <c r="A230" s="199"/>
      <c r="B230" s="211"/>
      <c r="C230" s="211"/>
      <c r="D230" s="199"/>
      <c r="E230" s="210"/>
      <c r="F230" s="210"/>
    </row>
    <row r="231" spans="1:6">
      <c r="A231" s="199"/>
      <c r="B231" s="211"/>
      <c r="C231" s="211"/>
      <c r="D231" s="199"/>
      <c r="E231" s="210"/>
      <c r="F231" s="210"/>
    </row>
    <row r="232" spans="1:6">
      <c r="A232" s="199"/>
      <c r="B232" s="211"/>
      <c r="C232" s="211"/>
      <c r="D232" s="199"/>
      <c r="E232" s="210"/>
      <c r="F232" s="210"/>
    </row>
    <row r="233" spans="1:6">
      <c r="A233" s="199"/>
      <c r="B233" s="211"/>
      <c r="C233" s="211"/>
      <c r="D233" s="199"/>
      <c r="E233" s="210"/>
      <c r="F233" s="210"/>
    </row>
    <row r="234" spans="1:6">
      <c r="A234" s="199"/>
      <c r="B234" s="211"/>
      <c r="C234" s="211"/>
      <c r="D234" s="199"/>
      <c r="E234" s="210"/>
      <c r="F234" s="210"/>
    </row>
    <row r="235" spans="1:6">
      <c r="A235" s="199"/>
      <c r="B235" s="211"/>
      <c r="C235" s="211"/>
      <c r="D235" s="199"/>
      <c r="E235" s="210"/>
      <c r="F235" s="210"/>
    </row>
    <row r="236" spans="1:6">
      <c r="A236" s="199"/>
      <c r="B236" s="211"/>
      <c r="C236" s="211"/>
      <c r="D236" s="199"/>
      <c r="E236" s="210"/>
      <c r="F236" s="210"/>
    </row>
    <row r="237" spans="1:6">
      <c r="A237" s="199"/>
      <c r="B237" s="211"/>
      <c r="C237" s="211"/>
      <c r="D237" s="199"/>
      <c r="E237" s="210"/>
      <c r="F237" s="210"/>
    </row>
    <row r="238" spans="1:6">
      <c r="A238" s="199"/>
      <c r="B238" s="211"/>
      <c r="C238" s="211"/>
      <c r="D238" s="199"/>
      <c r="E238" s="210"/>
      <c r="F238" s="210"/>
    </row>
    <row r="239" spans="1:6">
      <c r="A239" s="199"/>
      <c r="B239" s="211"/>
      <c r="C239" s="211"/>
      <c r="D239" s="199"/>
      <c r="E239" s="210"/>
      <c r="F239" s="210"/>
    </row>
    <row r="240" spans="1:6">
      <c r="A240" s="199"/>
      <c r="B240" s="211"/>
      <c r="C240" s="211"/>
      <c r="D240" s="199"/>
      <c r="E240" s="210"/>
      <c r="F240" s="210"/>
    </row>
    <row r="241" spans="1:6">
      <c r="A241" s="199"/>
      <c r="B241" s="211"/>
      <c r="C241" s="211"/>
      <c r="D241" s="199"/>
      <c r="E241" s="210"/>
      <c r="F241" s="210"/>
    </row>
    <row r="242" spans="1:6">
      <c r="A242" s="199"/>
      <c r="B242" s="211"/>
      <c r="C242" s="211"/>
      <c r="D242" s="199"/>
      <c r="E242" s="210"/>
      <c r="F242" s="210"/>
    </row>
    <row r="243" spans="1:6">
      <c r="A243" s="199"/>
      <c r="B243" s="211"/>
      <c r="C243" s="211"/>
      <c r="D243" s="199"/>
      <c r="E243" s="210"/>
      <c r="F243" s="210"/>
    </row>
    <row r="244" spans="1:6">
      <c r="A244" s="199"/>
      <c r="B244" s="211"/>
      <c r="C244" s="211"/>
      <c r="D244" s="199"/>
      <c r="E244" s="210"/>
      <c r="F244" s="210"/>
    </row>
    <row r="245" spans="1:6">
      <c r="A245" s="199"/>
      <c r="B245" s="211"/>
      <c r="C245" s="211"/>
      <c r="D245" s="199"/>
      <c r="E245" s="210"/>
      <c r="F245" s="210"/>
    </row>
    <row r="246" spans="1:6">
      <c r="A246" s="199"/>
      <c r="B246" s="211"/>
      <c r="C246" s="211"/>
      <c r="D246" s="199"/>
      <c r="E246" s="210"/>
      <c r="F246" s="210"/>
    </row>
    <row r="247" spans="1:6">
      <c r="A247" s="199"/>
      <c r="B247" s="211"/>
      <c r="C247" s="211"/>
      <c r="D247" s="199"/>
      <c r="E247" s="210"/>
      <c r="F247" s="210"/>
    </row>
    <row r="248" spans="1:6">
      <c r="A248" s="199"/>
      <c r="B248" s="211"/>
      <c r="C248" s="211"/>
      <c r="D248" s="199"/>
      <c r="E248" s="210"/>
      <c r="F248" s="210"/>
    </row>
    <row r="249" spans="1:6">
      <c r="A249" s="199"/>
      <c r="B249" s="211"/>
      <c r="C249" s="211"/>
      <c r="D249" s="199"/>
      <c r="E249" s="210"/>
      <c r="F249" s="210"/>
    </row>
    <row r="250" spans="1:6">
      <c r="A250" s="199"/>
      <c r="B250" s="211"/>
      <c r="C250" s="211"/>
      <c r="D250" s="199"/>
      <c r="E250" s="210"/>
      <c r="F250" s="210"/>
    </row>
    <row r="251" spans="1:6">
      <c r="A251" s="199"/>
      <c r="B251" s="211"/>
      <c r="C251" s="211"/>
      <c r="D251" s="199"/>
      <c r="E251" s="210"/>
      <c r="F251" s="210"/>
    </row>
    <row r="252" spans="1:6">
      <c r="A252" s="199"/>
      <c r="B252" s="211"/>
      <c r="C252" s="211"/>
      <c r="D252" s="199"/>
      <c r="E252" s="210"/>
      <c r="F252" s="210"/>
    </row>
    <row r="253" spans="1:6">
      <c r="A253" s="199"/>
      <c r="B253" s="211"/>
      <c r="C253" s="211"/>
      <c r="D253" s="199"/>
      <c r="E253" s="210"/>
      <c r="F253" s="210"/>
    </row>
    <row r="254" spans="1:6">
      <c r="A254" s="199"/>
      <c r="B254" s="211"/>
      <c r="C254" s="211"/>
      <c r="D254" s="199"/>
      <c r="E254" s="210"/>
      <c r="F254" s="210"/>
    </row>
    <row r="255" spans="1:6">
      <c r="A255" s="199"/>
      <c r="B255" s="211"/>
      <c r="C255" s="211"/>
      <c r="D255" s="199"/>
      <c r="E255" s="210"/>
      <c r="F255" s="210"/>
    </row>
    <row r="256" spans="1:6">
      <c r="A256" s="199"/>
      <c r="B256" s="211"/>
      <c r="C256" s="211"/>
      <c r="D256" s="199"/>
      <c r="E256" s="210"/>
      <c r="F256" s="210"/>
    </row>
    <row r="257" spans="1:6">
      <c r="A257" s="199"/>
      <c r="B257" s="211"/>
      <c r="C257" s="211"/>
      <c r="D257" s="199"/>
      <c r="E257" s="210"/>
      <c r="F257" s="210"/>
    </row>
    <row r="258" spans="1:6">
      <c r="A258" s="199"/>
      <c r="B258" s="211"/>
      <c r="C258" s="211"/>
      <c r="D258" s="199"/>
      <c r="E258" s="210"/>
      <c r="F258" s="210"/>
    </row>
    <row r="259" spans="1:6">
      <c r="A259" s="199"/>
      <c r="B259" s="211"/>
      <c r="C259" s="211"/>
      <c r="D259" s="199"/>
      <c r="E259" s="210"/>
      <c r="F259" s="210"/>
    </row>
    <row r="260" spans="1:6">
      <c r="A260" s="199"/>
      <c r="B260" s="211"/>
      <c r="C260" s="211"/>
      <c r="D260" s="199"/>
      <c r="E260" s="210"/>
      <c r="F260" s="210"/>
    </row>
    <row r="261" spans="1:6">
      <c r="A261" s="199"/>
      <c r="B261" s="211"/>
      <c r="C261" s="211"/>
      <c r="D261" s="199"/>
      <c r="E261" s="210"/>
      <c r="F261" s="210"/>
    </row>
    <row r="262" spans="1:6">
      <c r="A262" s="199"/>
      <c r="B262" s="211"/>
      <c r="C262" s="211"/>
      <c r="D262" s="199"/>
      <c r="E262" s="210"/>
      <c r="F262" s="210"/>
    </row>
    <row r="263" spans="1:6">
      <c r="A263" s="199"/>
      <c r="B263" s="211"/>
      <c r="C263" s="211"/>
      <c r="D263" s="199"/>
      <c r="E263" s="210"/>
      <c r="F263" s="210"/>
    </row>
    <row r="264" spans="1:6">
      <c r="A264" s="199"/>
      <c r="B264" s="211"/>
      <c r="C264" s="211"/>
      <c r="D264" s="199"/>
      <c r="E264" s="210"/>
      <c r="F264" s="210"/>
    </row>
    <row r="265" spans="1:6">
      <c r="A265" s="199"/>
      <c r="B265" s="211"/>
      <c r="C265" s="211"/>
      <c r="D265" s="199"/>
      <c r="E265" s="210"/>
      <c r="F265" s="210"/>
    </row>
    <row r="266" spans="1:6">
      <c r="A266" s="199"/>
      <c r="B266" s="211"/>
      <c r="C266" s="211"/>
      <c r="D266" s="199"/>
      <c r="E266" s="210"/>
      <c r="F266" s="210"/>
    </row>
    <row r="267" spans="1:6">
      <c r="A267" s="199"/>
      <c r="B267" s="211"/>
      <c r="C267" s="211"/>
      <c r="D267" s="199"/>
      <c r="E267" s="210"/>
      <c r="F267" s="210"/>
    </row>
    <row r="268" spans="1:6">
      <c r="A268" s="199"/>
      <c r="B268" s="211"/>
      <c r="C268" s="211"/>
      <c r="D268" s="199"/>
      <c r="E268" s="210"/>
      <c r="F268" s="210"/>
    </row>
    <row r="269" spans="1:6">
      <c r="A269" s="199"/>
      <c r="B269" s="211"/>
      <c r="C269" s="211"/>
      <c r="D269" s="199"/>
      <c r="E269" s="210"/>
      <c r="F269" s="210"/>
    </row>
    <row r="270" spans="1:6">
      <c r="A270" s="199"/>
      <c r="B270" s="211"/>
      <c r="C270" s="211"/>
      <c r="D270" s="199"/>
      <c r="E270" s="210"/>
      <c r="F270" s="210"/>
    </row>
    <row r="271" spans="1:6">
      <c r="A271" s="199"/>
      <c r="B271" s="211"/>
      <c r="C271" s="211"/>
      <c r="D271" s="199"/>
      <c r="E271" s="210"/>
      <c r="F271" s="210"/>
    </row>
    <row r="272" spans="1:6">
      <c r="A272" s="199"/>
      <c r="B272" s="211"/>
      <c r="C272" s="211"/>
      <c r="D272" s="199"/>
      <c r="E272" s="210"/>
      <c r="F272" s="210"/>
    </row>
    <row r="273" spans="1:6">
      <c r="A273" s="199"/>
      <c r="B273" s="211"/>
      <c r="C273" s="211"/>
      <c r="D273" s="199"/>
      <c r="E273" s="210"/>
      <c r="F273" s="210"/>
    </row>
    <row r="274" spans="1:6">
      <c r="A274" s="199"/>
      <c r="B274" s="211"/>
      <c r="C274" s="211"/>
      <c r="D274" s="199"/>
      <c r="E274" s="210"/>
      <c r="F274" s="210"/>
    </row>
    <row r="275" spans="1:6">
      <c r="A275" s="199"/>
      <c r="B275" s="211"/>
      <c r="C275" s="211"/>
      <c r="D275" s="199"/>
      <c r="E275" s="210"/>
      <c r="F275" s="210"/>
    </row>
    <row r="276" spans="1:6">
      <c r="A276" s="199"/>
      <c r="B276" s="211"/>
      <c r="C276" s="211"/>
      <c r="D276" s="199"/>
      <c r="E276" s="210"/>
      <c r="F276" s="210"/>
    </row>
    <row r="277" spans="1:6">
      <c r="A277" s="199"/>
      <c r="B277" s="211"/>
      <c r="C277" s="211"/>
      <c r="D277" s="199"/>
      <c r="E277" s="210"/>
      <c r="F277" s="210"/>
    </row>
    <row r="278" spans="1:6">
      <c r="A278" s="199"/>
      <c r="B278" s="211"/>
      <c r="C278" s="211"/>
      <c r="D278" s="199"/>
      <c r="E278" s="210"/>
      <c r="F278" s="210"/>
    </row>
    <row r="279" spans="1:6">
      <c r="A279" s="199"/>
      <c r="B279" s="211"/>
      <c r="C279" s="211"/>
      <c r="D279" s="199"/>
      <c r="E279" s="210"/>
      <c r="F279" s="210"/>
    </row>
    <row r="280" spans="1:6">
      <c r="A280" s="199"/>
      <c r="B280" s="211"/>
      <c r="C280" s="211"/>
      <c r="D280" s="199"/>
      <c r="E280" s="210"/>
      <c r="F280" s="210"/>
    </row>
    <row r="281" spans="1:6">
      <c r="A281" s="199"/>
      <c r="B281" s="211"/>
      <c r="C281" s="211"/>
      <c r="D281" s="199"/>
      <c r="E281" s="210"/>
      <c r="F281" s="210"/>
    </row>
    <row r="282" spans="1:6">
      <c r="A282" s="199"/>
      <c r="B282" s="211"/>
      <c r="C282" s="211"/>
      <c r="D282" s="199"/>
      <c r="E282" s="210"/>
      <c r="F282" s="210"/>
    </row>
    <row r="283" spans="1:6">
      <c r="A283" s="199"/>
      <c r="B283" s="211"/>
      <c r="C283" s="211"/>
      <c r="D283" s="199"/>
      <c r="E283" s="210"/>
      <c r="F283" s="210"/>
    </row>
    <row r="284" spans="1:6">
      <c r="A284" s="199"/>
      <c r="B284" s="211"/>
      <c r="C284" s="211"/>
      <c r="D284" s="199"/>
      <c r="E284" s="210"/>
      <c r="F284" s="210"/>
    </row>
    <row r="285" spans="1:6">
      <c r="A285" s="199"/>
      <c r="B285" s="211"/>
      <c r="C285" s="211"/>
      <c r="D285" s="199"/>
      <c r="E285" s="210"/>
      <c r="F285" s="210"/>
    </row>
    <row r="286" spans="1:6">
      <c r="A286" s="199"/>
      <c r="B286" s="211"/>
      <c r="C286" s="211"/>
      <c r="D286" s="199"/>
      <c r="E286" s="210"/>
      <c r="F286" s="210"/>
    </row>
    <row r="287" spans="1:6">
      <c r="A287" s="199"/>
      <c r="B287" s="211"/>
      <c r="C287" s="211"/>
      <c r="D287" s="199"/>
      <c r="E287" s="210"/>
      <c r="F287" s="210"/>
    </row>
    <row r="288" spans="1:6">
      <c r="A288" s="199"/>
      <c r="B288" s="211"/>
      <c r="C288" s="211"/>
      <c r="D288" s="199"/>
      <c r="E288" s="210"/>
      <c r="F288" s="210"/>
    </row>
    <row r="289" spans="1:6">
      <c r="A289" s="199"/>
      <c r="B289" s="211"/>
      <c r="C289" s="211"/>
      <c r="D289" s="199"/>
      <c r="E289" s="210"/>
      <c r="F289" s="210"/>
    </row>
    <row r="290" spans="1:6">
      <c r="A290" s="199"/>
      <c r="B290" s="211"/>
      <c r="C290" s="211"/>
      <c r="D290" s="199"/>
      <c r="E290" s="210"/>
      <c r="F290" s="210"/>
    </row>
    <row r="291" spans="1:6">
      <c r="A291" s="199"/>
      <c r="B291" s="211"/>
      <c r="C291" s="211"/>
      <c r="D291" s="199"/>
      <c r="E291" s="210"/>
      <c r="F291" s="210"/>
    </row>
    <row r="292" spans="1:6">
      <c r="A292" s="199"/>
      <c r="B292" s="211"/>
      <c r="C292" s="211"/>
      <c r="D292" s="199"/>
      <c r="E292" s="210"/>
      <c r="F292" s="210"/>
    </row>
    <row r="293" spans="1:6">
      <c r="A293" s="199"/>
      <c r="B293" s="211"/>
      <c r="C293" s="211"/>
      <c r="D293" s="199"/>
      <c r="E293" s="210"/>
      <c r="F293" s="210"/>
    </row>
    <row r="294" spans="1:6">
      <c r="A294" s="199"/>
      <c r="B294" s="211"/>
      <c r="C294" s="211"/>
      <c r="D294" s="199"/>
      <c r="E294" s="210"/>
      <c r="F294" s="210"/>
    </row>
    <row r="295" spans="1:6">
      <c r="A295" s="199"/>
      <c r="B295" s="211"/>
      <c r="C295" s="211"/>
      <c r="D295" s="199"/>
      <c r="E295" s="210"/>
      <c r="F295" s="210"/>
    </row>
    <row r="296" spans="1:6">
      <c r="A296" s="199"/>
      <c r="B296" s="211"/>
      <c r="C296" s="211"/>
      <c r="D296" s="199"/>
      <c r="E296" s="210"/>
      <c r="F296" s="210"/>
    </row>
    <row r="297" spans="1:6">
      <c r="A297" s="199"/>
      <c r="B297" s="211"/>
      <c r="C297" s="211"/>
      <c r="D297" s="199"/>
      <c r="E297" s="210"/>
      <c r="F297" s="210"/>
    </row>
    <row r="298" spans="1:6">
      <c r="A298" s="199"/>
      <c r="B298" s="211"/>
      <c r="C298" s="211"/>
      <c r="D298" s="199"/>
      <c r="E298" s="210"/>
      <c r="F298" s="210"/>
    </row>
    <row r="299" spans="1:6">
      <c r="A299" s="199"/>
      <c r="B299" s="211"/>
      <c r="C299" s="211"/>
      <c r="D299" s="199"/>
      <c r="E299" s="210"/>
      <c r="F299" s="210"/>
    </row>
    <row r="300" spans="1:6">
      <c r="A300" s="199"/>
      <c r="B300" s="211"/>
      <c r="C300" s="211"/>
      <c r="D300" s="199"/>
      <c r="E300" s="210"/>
      <c r="F300" s="210"/>
    </row>
    <row r="301" spans="1:6">
      <c r="A301" s="199"/>
      <c r="B301" s="211"/>
      <c r="C301" s="211"/>
      <c r="D301" s="199"/>
      <c r="E301" s="210"/>
      <c r="F301" s="210"/>
    </row>
    <row r="302" spans="1:6">
      <c r="A302" s="199"/>
      <c r="B302" s="211"/>
      <c r="C302" s="211"/>
      <c r="D302" s="199"/>
      <c r="E302" s="210"/>
      <c r="F302" s="210"/>
    </row>
    <row r="303" spans="1:6">
      <c r="A303" s="199"/>
      <c r="B303" s="211"/>
      <c r="C303" s="211"/>
      <c r="D303" s="199"/>
      <c r="E303" s="210"/>
      <c r="F303" s="210"/>
    </row>
    <row r="304" spans="1:6">
      <c r="A304" s="199"/>
      <c r="B304" s="211"/>
      <c r="C304" s="211"/>
      <c r="D304" s="199"/>
      <c r="E304" s="210"/>
      <c r="F304" s="210"/>
    </row>
    <row r="305" spans="1:6">
      <c r="A305" s="199"/>
      <c r="B305" s="211"/>
      <c r="C305" s="211"/>
      <c r="D305" s="199"/>
      <c r="E305" s="210"/>
      <c r="F305" s="210"/>
    </row>
    <row r="306" spans="1:6">
      <c r="A306" s="199"/>
      <c r="B306" s="211"/>
      <c r="C306" s="211"/>
      <c r="D306" s="199"/>
      <c r="E306" s="210"/>
      <c r="F306" s="210"/>
    </row>
    <row r="307" spans="1:6">
      <c r="A307" s="199"/>
      <c r="B307" s="211"/>
      <c r="C307" s="211"/>
      <c r="D307" s="199"/>
      <c r="E307" s="210"/>
      <c r="F307" s="210"/>
    </row>
    <row r="308" spans="1:6">
      <c r="A308" s="199"/>
      <c r="B308" s="211"/>
      <c r="C308" s="211"/>
      <c r="D308" s="199"/>
      <c r="E308" s="210"/>
      <c r="F308" s="210"/>
    </row>
    <row r="309" spans="1:6">
      <c r="A309" s="199"/>
      <c r="B309" s="211"/>
      <c r="C309" s="211"/>
      <c r="D309" s="199"/>
      <c r="E309" s="210"/>
      <c r="F309" s="210"/>
    </row>
    <row r="310" spans="1:6">
      <c r="A310" s="199"/>
      <c r="B310" s="211"/>
      <c r="C310" s="211"/>
      <c r="D310" s="199"/>
      <c r="E310" s="210"/>
      <c r="F310" s="210"/>
    </row>
    <row r="311" spans="1:6">
      <c r="A311" s="199"/>
      <c r="B311" s="211"/>
      <c r="C311" s="211"/>
      <c r="D311" s="199"/>
      <c r="E311" s="210"/>
      <c r="F311" s="210"/>
    </row>
    <row r="312" spans="1:6">
      <c r="A312" s="199"/>
      <c r="B312" s="211"/>
      <c r="C312" s="211"/>
      <c r="D312" s="199"/>
      <c r="E312" s="210"/>
      <c r="F312" s="210"/>
    </row>
    <row r="313" spans="1:6">
      <c r="A313" s="199"/>
      <c r="B313" s="211"/>
      <c r="C313" s="211"/>
      <c r="D313" s="199"/>
      <c r="E313" s="210"/>
      <c r="F313" s="210"/>
    </row>
    <row r="314" spans="1:6">
      <c r="A314" s="199"/>
      <c r="B314" s="211"/>
      <c r="C314" s="211"/>
      <c r="D314" s="199"/>
      <c r="E314" s="210"/>
      <c r="F314" s="210"/>
    </row>
    <row r="315" spans="1:6">
      <c r="A315" s="199"/>
      <c r="B315" s="211"/>
      <c r="C315" s="211"/>
      <c r="D315" s="199"/>
      <c r="E315" s="210"/>
      <c r="F315" s="210"/>
    </row>
    <row r="316" spans="1:6">
      <c r="A316" s="199"/>
      <c r="B316" s="211"/>
      <c r="C316" s="211"/>
      <c r="D316" s="199"/>
      <c r="E316" s="210"/>
      <c r="F316" s="210"/>
    </row>
    <row r="317" spans="1:6">
      <c r="A317" s="199"/>
      <c r="B317" s="211"/>
      <c r="C317" s="211"/>
      <c r="D317" s="199"/>
      <c r="E317" s="210"/>
      <c r="F317" s="210"/>
    </row>
    <row r="318" spans="1:6">
      <c r="A318" s="199"/>
      <c r="B318" s="211"/>
      <c r="C318" s="211"/>
      <c r="D318" s="199"/>
      <c r="E318" s="210"/>
      <c r="F318" s="210"/>
    </row>
    <row r="319" spans="1:6">
      <c r="A319" s="199"/>
      <c r="B319" s="211"/>
      <c r="C319" s="211"/>
      <c r="D319" s="199"/>
      <c r="E319" s="210"/>
      <c r="F319" s="210"/>
    </row>
    <row r="320" spans="1:6">
      <c r="A320" s="199"/>
      <c r="B320" s="211"/>
      <c r="C320" s="211"/>
      <c r="D320" s="199"/>
      <c r="E320" s="210"/>
      <c r="F320" s="210"/>
    </row>
    <row r="321" spans="1:6">
      <c r="A321" s="199"/>
      <c r="B321" s="211"/>
      <c r="C321" s="211"/>
      <c r="D321" s="199"/>
      <c r="E321" s="210"/>
      <c r="F321" s="210"/>
    </row>
    <row r="322" spans="1:6">
      <c r="A322" s="199"/>
      <c r="B322" s="211"/>
      <c r="C322" s="211"/>
      <c r="D322" s="199"/>
      <c r="E322" s="210"/>
      <c r="F322" s="210"/>
    </row>
    <row r="323" spans="1:6">
      <c r="A323" s="199"/>
      <c r="B323" s="211"/>
      <c r="C323" s="211"/>
      <c r="D323" s="199"/>
      <c r="E323" s="210"/>
      <c r="F323" s="210"/>
    </row>
    <row r="324" spans="1:6">
      <c r="A324" s="199"/>
      <c r="B324" s="211"/>
      <c r="C324" s="211"/>
      <c r="D324" s="199"/>
      <c r="E324" s="210"/>
      <c r="F324" s="210"/>
    </row>
    <row r="325" spans="1:6">
      <c r="A325" s="199"/>
      <c r="B325" s="211"/>
      <c r="C325" s="211"/>
      <c r="D325" s="199"/>
      <c r="E325" s="210"/>
      <c r="F325" s="210"/>
    </row>
    <row r="326" spans="1:6">
      <c r="A326" s="199"/>
      <c r="B326" s="211"/>
      <c r="C326" s="211"/>
      <c r="D326" s="199"/>
      <c r="E326" s="210"/>
      <c r="F326" s="210"/>
    </row>
    <row r="327" spans="1:6">
      <c r="A327" s="199"/>
      <c r="B327" s="211"/>
      <c r="C327" s="211"/>
      <c r="D327" s="199"/>
      <c r="E327" s="210"/>
      <c r="F327" s="210"/>
    </row>
    <row r="328" spans="1:6">
      <c r="A328" s="199"/>
      <c r="B328" s="211"/>
      <c r="C328" s="211"/>
      <c r="D328" s="199"/>
      <c r="E328" s="210"/>
      <c r="F328" s="210"/>
    </row>
    <row r="329" spans="1:6">
      <c r="A329" s="199"/>
      <c r="B329" s="211"/>
      <c r="C329" s="211"/>
      <c r="D329" s="199"/>
      <c r="E329" s="210"/>
      <c r="F329" s="210"/>
    </row>
    <row r="330" spans="1:6">
      <c r="A330" s="199"/>
      <c r="B330" s="211"/>
      <c r="C330" s="211"/>
      <c r="D330" s="199"/>
      <c r="E330" s="210"/>
      <c r="F330" s="210"/>
    </row>
    <row r="331" spans="1:6">
      <c r="A331" s="199"/>
      <c r="B331" s="211"/>
      <c r="C331" s="211"/>
      <c r="D331" s="199"/>
      <c r="E331" s="210"/>
      <c r="F331" s="210"/>
    </row>
    <row r="332" spans="1:6">
      <c r="A332" s="199"/>
      <c r="B332" s="211"/>
      <c r="C332" s="211"/>
      <c r="D332" s="199"/>
      <c r="E332" s="210"/>
      <c r="F332" s="210"/>
    </row>
    <row r="333" spans="1:6">
      <c r="A333" s="199"/>
      <c r="B333" s="211"/>
      <c r="C333" s="211"/>
      <c r="D333" s="199"/>
      <c r="E333" s="210"/>
      <c r="F333" s="210"/>
    </row>
    <row r="334" spans="1:6">
      <c r="A334" s="199"/>
      <c r="B334" s="211"/>
      <c r="C334" s="211"/>
      <c r="D334" s="199"/>
      <c r="E334" s="210"/>
      <c r="F334" s="210"/>
    </row>
    <row r="335" spans="1:6">
      <c r="A335" s="199"/>
      <c r="B335" s="211"/>
      <c r="C335" s="211"/>
      <c r="D335" s="199"/>
      <c r="E335" s="210"/>
      <c r="F335" s="210"/>
    </row>
    <row r="336" spans="1:6">
      <c r="A336" s="199"/>
      <c r="B336" s="211"/>
      <c r="C336" s="211"/>
      <c r="D336" s="199"/>
      <c r="E336" s="210"/>
      <c r="F336" s="210"/>
    </row>
    <row r="337" spans="1:6">
      <c r="A337" s="199"/>
      <c r="B337" s="211"/>
      <c r="C337" s="211"/>
      <c r="D337" s="199"/>
      <c r="E337" s="210"/>
      <c r="F337" s="210"/>
    </row>
    <row r="338" spans="1:6">
      <c r="A338" s="199"/>
      <c r="B338" s="211"/>
      <c r="C338" s="211"/>
      <c r="D338" s="199"/>
      <c r="E338" s="210"/>
      <c r="F338" s="210"/>
    </row>
    <row r="339" spans="1:6">
      <c r="A339" s="199"/>
      <c r="B339" s="211"/>
      <c r="C339" s="211"/>
      <c r="D339" s="199"/>
      <c r="E339" s="210"/>
      <c r="F339" s="210"/>
    </row>
    <row r="340" spans="1:6">
      <c r="A340" s="199"/>
      <c r="B340" s="211"/>
      <c r="C340" s="211"/>
      <c r="D340" s="199"/>
      <c r="E340" s="210"/>
      <c r="F340" s="210"/>
    </row>
    <row r="341" spans="1:6">
      <c r="A341" s="199"/>
      <c r="B341" s="211"/>
      <c r="C341" s="211"/>
      <c r="D341" s="199"/>
      <c r="E341" s="210"/>
      <c r="F341" s="210"/>
    </row>
    <row r="342" spans="1:6">
      <c r="A342" s="199"/>
      <c r="B342" s="211"/>
      <c r="C342" s="211"/>
      <c r="D342" s="199"/>
      <c r="E342" s="210"/>
      <c r="F342" s="210"/>
    </row>
    <row r="343" spans="1:6">
      <c r="A343" s="199"/>
      <c r="B343" s="211"/>
      <c r="C343" s="211"/>
      <c r="D343" s="199"/>
      <c r="E343" s="210"/>
      <c r="F343" s="210"/>
    </row>
    <row r="344" spans="1:6">
      <c r="A344" s="199"/>
      <c r="B344" s="211"/>
      <c r="C344" s="211"/>
      <c r="D344" s="199"/>
      <c r="E344" s="210"/>
      <c r="F344" s="210"/>
    </row>
    <row r="345" spans="1:6">
      <c r="A345" s="199"/>
      <c r="B345" s="211"/>
      <c r="C345" s="211"/>
      <c r="D345" s="199"/>
      <c r="E345" s="210"/>
      <c r="F345" s="210"/>
    </row>
    <row r="346" spans="1:6">
      <c r="A346" s="199"/>
      <c r="B346" s="211"/>
      <c r="C346" s="211"/>
      <c r="D346" s="199"/>
      <c r="E346" s="210"/>
      <c r="F346" s="210"/>
    </row>
    <row r="347" spans="1:6">
      <c r="A347" s="199"/>
      <c r="B347" s="211"/>
      <c r="C347" s="211"/>
      <c r="D347" s="199"/>
      <c r="E347" s="210"/>
      <c r="F347" s="210"/>
    </row>
    <row r="348" spans="1:6">
      <c r="A348" s="199"/>
      <c r="B348" s="211"/>
      <c r="C348" s="211"/>
      <c r="D348" s="199"/>
      <c r="E348" s="210"/>
      <c r="F348" s="210"/>
    </row>
    <row r="349" spans="1:6">
      <c r="A349" s="199"/>
      <c r="B349" s="211"/>
      <c r="C349" s="211"/>
      <c r="D349" s="199"/>
      <c r="E349" s="210"/>
      <c r="F349" s="210"/>
    </row>
    <row r="350" spans="1:6">
      <c r="A350" s="199"/>
      <c r="B350" s="211"/>
      <c r="C350" s="211"/>
      <c r="D350" s="199"/>
      <c r="E350" s="210"/>
      <c r="F350" s="210"/>
    </row>
    <row r="351" spans="1:6">
      <c r="A351" s="199"/>
      <c r="B351" s="211"/>
      <c r="C351" s="211"/>
      <c r="D351" s="199"/>
      <c r="E351" s="210"/>
      <c r="F351" s="210"/>
    </row>
    <row r="352" spans="1:6">
      <c r="A352" s="199"/>
      <c r="B352" s="211"/>
      <c r="C352" s="211"/>
      <c r="D352" s="199"/>
      <c r="E352" s="210"/>
      <c r="F352" s="210"/>
    </row>
    <row r="353" spans="1:6">
      <c r="A353" s="199"/>
      <c r="B353" s="211"/>
      <c r="C353" s="211"/>
      <c r="D353" s="199"/>
      <c r="E353" s="210"/>
      <c r="F353" s="210"/>
    </row>
    <row r="354" spans="1:6">
      <c r="A354" s="199"/>
      <c r="B354" s="211"/>
      <c r="C354" s="211"/>
      <c r="D354" s="199"/>
      <c r="E354" s="210"/>
      <c r="F354" s="210"/>
    </row>
    <row r="355" spans="1:6">
      <c r="A355" s="199"/>
      <c r="B355" s="211"/>
      <c r="C355" s="211"/>
      <c r="D355" s="199"/>
      <c r="E355" s="210"/>
      <c r="F355" s="210"/>
    </row>
    <row r="356" spans="1:6">
      <c r="A356" s="199"/>
      <c r="B356" s="211"/>
      <c r="C356" s="211"/>
      <c r="D356" s="199"/>
      <c r="E356" s="210"/>
      <c r="F356" s="210"/>
    </row>
    <row r="357" spans="1:6">
      <c r="A357" s="199"/>
      <c r="B357" s="211"/>
      <c r="C357" s="211"/>
      <c r="D357" s="199"/>
      <c r="E357" s="210"/>
      <c r="F357" s="210"/>
    </row>
    <row r="358" spans="1:6">
      <c r="A358" s="199"/>
      <c r="B358" s="211"/>
      <c r="C358" s="211"/>
      <c r="D358" s="199"/>
      <c r="E358" s="210"/>
      <c r="F358" s="210"/>
    </row>
    <row r="359" spans="1:6">
      <c r="A359" s="199"/>
      <c r="B359" s="211"/>
      <c r="C359" s="211"/>
      <c r="D359" s="199"/>
      <c r="E359" s="210"/>
      <c r="F359" s="210"/>
    </row>
    <row r="360" spans="1:6">
      <c r="A360" s="199"/>
      <c r="B360" s="211"/>
      <c r="C360" s="211"/>
      <c r="D360" s="199"/>
      <c r="E360" s="210"/>
      <c r="F360" s="210"/>
    </row>
    <row r="361" spans="1:6">
      <c r="A361" s="199"/>
      <c r="B361" s="211"/>
      <c r="C361" s="211"/>
      <c r="D361" s="199"/>
      <c r="E361" s="210"/>
      <c r="F361" s="210"/>
    </row>
    <row r="362" spans="1:6">
      <c r="A362" s="199"/>
      <c r="B362" s="211"/>
      <c r="C362" s="211"/>
      <c r="D362" s="199"/>
      <c r="E362" s="210"/>
      <c r="F362" s="210"/>
    </row>
    <row r="363" spans="1:6">
      <c r="A363" s="199"/>
      <c r="B363" s="211"/>
      <c r="C363" s="211"/>
      <c r="D363" s="199"/>
      <c r="E363" s="210"/>
      <c r="F363" s="210"/>
    </row>
    <row r="364" spans="1:6">
      <c r="A364" s="199"/>
      <c r="B364" s="211"/>
      <c r="C364" s="211"/>
      <c r="D364" s="199"/>
      <c r="E364" s="210"/>
      <c r="F364" s="210"/>
    </row>
    <row r="365" spans="1:6">
      <c r="A365" s="199"/>
      <c r="B365" s="211"/>
      <c r="C365" s="211"/>
      <c r="D365" s="199"/>
      <c r="E365" s="210"/>
      <c r="F365" s="210"/>
    </row>
    <row r="366" spans="1:6">
      <c r="A366" s="199"/>
      <c r="B366" s="211"/>
      <c r="C366" s="211"/>
      <c r="D366" s="199"/>
      <c r="E366" s="210"/>
      <c r="F366" s="210"/>
    </row>
    <row r="367" spans="1:6">
      <c r="A367" s="199"/>
      <c r="B367" s="211"/>
      <c r="C367" s="211"/>
      <c r="D367" s="199"/>
      <c r="E367" s="210"/>
      <c r="F367" s="210"/>
    </row>
    <row r="368" spans="1:6">
      <c r="A368" s="199"/>
      <c r="B368" s="211"/>
      <c r="C368" s="211"/>
      <c r="D368" s="199"/>
      <c r="E368" s="210"/>
      <c r="F368" s="210"/>
    </row>
    <row r="369" spans="1:6">
      <c r="A369" s="199"/>
      <c r="B369" s="211"/>
      <c r="C369" s="211"/>
      <c r="D369" s="199"/>
      <c r="E369" s="210"/>
      <c r="F369" s="210"/>
    </row>
    <row r="370" spans="1:6">
      <c r="A370" s="199"/>
      <c r="B370" s="211"/>
      <c r="C370" s="211"/>
      <c r="D370" s="199"/>
      <c r="E370" s="210"/>
      <c r="F370" s="210"/>
    </row>
    <row r="371" spans="1:6">
      <c r="A371" s="199"/>
      <c r="B371" s="211"/>
      <c r="C371" s="211"/>
      <c r="D371" s="199"/>
      <c r="E371" s="210"/>
      <c r="F371" s="210"/>
    </row>
    <row r="372" spans="1:6">
      <c r="A372" s="199"/>
      <c r="B372" s="211"/>
      <c r="C372" s="211"/>
      <c r="D372" s="199"/>
      <c r="E372" s="210"/>
      <c r="F372" s="210"/>
    </row>
    <row r="373" spans="1:6">
      <c r="A373" s="199"/>
      <c r="B373" s="211"/>
      <c r="C373" s="211"/>
      <c r="D373" s="199"/>
      <c r="E373" s="210"/>
      <c r="F373" s="210"/>
    </row>
    <row r="374" spans="1:6">
      <c r="A374" s="199"/>
      <c r="B374" s="211"/>
      <c r="C374" s="211"/>
      <c r="D374" s="199"/>
      <c r="E374" s="210"/>
      <c r="F374" s="210"/>
    </row>
    <row r="375" spans="1:6">
      <c r="A375" s="199"/>
      <c r="B375" s="211"/>
      <c r="C375" s="211"/>
      <c r="D375" s="199"/>
      <c r="E375" s="210"/>
      <c r="F375" s="210"/>
    </row>
    <row r="376" spans="1:6">
      <c r="A376" s="199"/>
      <c r="B376" s="211"/>
      <c r="C376" s="211"/>
      <c r="D376" s="199"/>
      <c r="E376" s="210"/>
      <c r="F376" s="210"/>
    </row>
    <row r="377" spans="1:6">
      <c r="A377" s="199"/>
      <c r="B377" s="211"/>
      <c r="C377" s="211"/>
      <c r="D377" s="199"/>
      <c r="E377" s="210"/>
      <c r="F377" s="210"/>
    </row>
    <row r="378" spans="1:6">
      <c r="A378" s="199"/>
      <c r="B378" s="211"/>
      <c r="C378" s="211"/>
      <c r="D378" s="199"/>
      <c r="E378" s="210"/>
      <c r="F378" s="210"/>
    </row>
    <row r="379" spans="1:6">
      <c r="A379" s="199"/>
      <c r="B379" s="211"/>
      <c r="C379" s="211"/>
      <c r="D379" s="199"/>
      <c r="E379" s="210"/>
      <c r="F379" s="210"/>
    </row>
    <row r="380" spans="1:6">
      <c r="A380" s="199"/>
      <c r="B380" s="211"/>
      <c r="C380" s="211"/>
      <c r="D380" s="199"/>
      <c r="E380" s="210"/>
      <c r="F380" s="210"/>
    </row>
    <row r="381" spans="1:6">
      <c r="A381" s="199"/>
      <c r="B381" s="211"/>
      <c r="C381" s="211"/>
      <c r="D381" s="199"/>
      <c r="E381" s="210"/>
      <c r="F381" s="210"/>
    </row>
    <row r="382" spans="1:6">
      <c r="A382" s="199"/>
      <c r="B382" s="211"/>
      <c r="C382" s="211"/>
      <c r="D382" s="199"/>
      <c r="E382" s="210"/>
      <c r="F382" s="210"/>
    </row>
    <row r="383" spans="1:6">
      <c r="A383" s="199"/>
      <c r="B383" s="211"/>
      <c r="C383" s="211"/>
      <c r="D383" s="199"/>
      <c r="E383" s="210"/>
      <c r="F383" s="210"/>
    </row>
    <row r="384" spans="1:6">
      <c r="A384" s="199"/>
      <c r="B384" s="211"/>
      <c r="C384" s="211"/>
      <c r="D384" s="199"/>
      <c r="E384" s="210"/>
      <c r="F384" s="210"/>
    </row>
    <row r="385" spans="1:6">
      <c r="A385" s="199"/>
      <c r="B385" s="211"/>
      <c r="C385" s="211"/>
      <c r="D385" s="199"/>
      <c r="E385" s="210"/>
      <c r="F385" s="210"/>
    </row>
    <row r="386" spans="1:6">
      <c r="A386" s="199"/>
      <c r="B386" s="211"/>
      <c r="C386" s="211"/>
      <c r="D386" s="199"/>
      <c r="E386" s="210"/>
      <c r="F386" s="210"/>
    </row>
    <row r="387" spans="1:6">
      <c r="A387" s="199"/>
      <c r="B387" s="211"/>
      <c r="C387" s="211"/>
      <c r="D387" s="199"/>
      <c r="E387" s="210"/>
      <c r="F387" s="210"/>
    </row>
    <row r="388" spans="1:6">
      <c r="A388" s="199"/>
      <c r="B388" s="211"/>
      <c r="C388" s="211"/>
      <c r="D388" s="199"/>
      <c r="E388" s="210"/>
      <c r="F388" s="210"/>
    </row>
    <row r="389" spans="1:6">
      <c r="A389" s="199"/>
      <c r="B389" s="211"/>
      <c r="C389" s="211"/>
      <c r="D389" s="199"/>
      <c r="E389" s="210"/>
      <c r="F389" s="210"/>
    </row>
    <row r="390" spans="1:6">
      <c r="A390" s="199"/>
      <c r="B390" s="211"/>
      <c r="C390" s="211"/>
      <c r="D390" s="199"/>
      <c r="E390" s="210"/>
      <c r="F390" s="210"/>
    </row>
    <row r="391" spans="1:6">
      <c r="A391" s="199"/>
      <c r="B391" s="211"/>
      <c r="C391" s="211"/>
      <c r="D391" s="199"/>
      <c r="E391" s="210"/>
      <c r="F391" s="210"/>
    </row>
    <row r="392" spans="1:6">
      <c r="A392" s="199"/>
      <c r="B392" s="211"/>
      <c r="C392" s="211"/>
      <c r="D392" s="199"/>
      <c r="E392" s="210"/>
      <c r="F392" s="210"/>
    </row>
    <row r="393" spans="1:6">
      <c r="A393" s="199"/>
      <c r="B393" s="211"/>
      <c r="C393" s="211"/>
      <c r="D393" s="199"/>
      <c r="E393" s="210"/>
      <c r="F393" s="210"/>
    </row>
    <row r="394" spans="1:6">
      <c r="A394" s="199"/>
      <c r="B394" s="211"/>
      <c r="C394" s="211"/>
      <c r="D394" s="199"/>
      <c r="E394" s="210"/>
      <c r="F394" s="210"/>
    </row>
    <row r="395" spans="1:6">
      <c r="A395" s="199"/>
      <c r="B395" s="211"/>
      <c r="C395" s="211"/>
      <c r="D395" s="199"/>
      <c r="E395" s="210"/>
      <c r="F395" s="210"/>
    </row>
    <row r="396" spans="1:6">
      <c r="A396" s="199"/>
      <c r="B396" s="211"/>
      <c r="C396" s="211"/>
      <c r="D396" s="199"/>
      <c r="E396" s="210"/>
      <c r="F396" s="210"/>
    </row>
    <row r="397" spans="1:6">
      <c r="A397" s="199"/>
      <c r="B397" s="211"/>
      <c r="C397" s="211"/>
      <c r="D397" s="199"/>
      <c r="E397" s="210"/>
      <c r="F397" s="210"/>
    </row>
    <row r="398" spans="1:6">
      <c r="A398" s="199"/>
      <c r="B398" s="211"/>
      <c r="C398" s="211"/>
      <c r="D398" s="199"/>
      <c r="E398" s="210"/>
      <c r="F398" s="210"/>
    </row>
    <row r="399" spans="1:6">
      <c r="A399" s="199"/>
      <c r="B399" s="211"/>
      <c r="C399" s="211"/>
      <c r="D399" s="199"/>
      <c r="E399" s="210"/>
      <c r="F399" s="210"/>
    </row>
    <row r="400" spans="1:6">
      <c r="A400" s="199"/>
      <c r="B400" s="211"/>
      <c r="C400" s="211"/>
      <c r="D400" s="199"/>
      <c r="E400" s="210"/>
      <c r="F400" s="210"/>
    </row>
    <row r="401" spans="1:6">
      <c r="A401" s="199"/>
      <c r="B401" s="211"/>
      <c r="C401" s="211"/>
      <c r="D401" s="199"/>
      <c r="E401" s="210"/>
      <c r="F401" s="210"/>
    </row>
    <row r="402" spans="1:6">
      <c r="A402" s="199"/>
      <c r="B402" s="211"/>
      <c r="C402" s="211"/>
      <c r="D402" s="199"/>
      <c r="E402" s="210"/>
      <c r="F402" s="210"/>
    </row>
    <row r="403" spans="1:6">
      <c r="A403" s="199"/>
      <c r="B403" s="211"/>
      <c r="C403" s="211"/>
      <c r="D403" s="199"/>
      <c r="E403" s="210"/>
      <c r="F403" s="210"/>
    </row>
    <row r="404" spans="1:6">
      <c r="A404" s="199"/>
      <c r="B404" s="211"/>
      <c r="C404" s="211"/>
      <c r="D404" s="199"/>
      <c r="E404" s="210"/>
      <c r="F404" s="210"/>
    </row>
    <row r="405" spans="1:6">
      <c r="A405" s="199"/>
      <c r="B405" s="211"/>
      <c r="C405" s="211"/>
      <c r="D405" s="199"/>
      <c r="E405" s="210"/>
      <c r="F405" s="210"/>
    </row>
    <row r="406" spans="1:6">
      <c r="A406" s="199"/>
      <c r="B406" s="211"/>
      <c r="C406" s="211"/>
      <c r="D406" s="199"/>
      <c r="E406" s="210"/>
      <c r="F406" s="210"/>
    </row>
    <row r="407" spans="1:6">
      <c r="A407" s="199"/>
      <c r="B407" s="211"/>
      <c r="C407" s="211"/>
      <c r="D407" s="199"/>
      <c r="E407" s="210"/>
      <c r="F407" s="210"/>
    </row>
    <row r="408" spans="1:6">
      <c r="A408" s="199"/>
      <c r="B408" s="211"/>
      <c r="C408" s="211"/>
      <c r="D408" s="199"/>
      <c r="E408" s="210"/>
      <c r="F408" s="210"/>
    </row>
    <row r="409" spans="1:6">
      <c r="A409" s="199"/>
      <c r="B409" s="211"/>
      <c r="C409" s="211"/>
      <c r="D409" s="199"/>
      <c r="E409" s="210"/>
      <c r="F409" s="210"/>
    </row>
    <row r="410" spans="1:6">
      <c r="A410" s="199"/>
      <c r="B410" s="211"/>
      <c r="C410" s="211"/>
      <c r="D410" s="199"/>
      <c r="E410" s="210"/>
      <c r="F410" s="210"/>
    </row>
    <row r="411" spans="1:6">
      <c r="A411" s="199"/>
      <c r="B411" s="211"/>
      <c r="C411" s="211"/>
      <c r="D411" s="199"/>
      <c r="E411" s="210"/>
      <c r="F411" s="210"/>
    </row>
    <row r="412" spans="1:6">
      <c r="A412" s="199"/>
      <c r="B412" s="211"/>
      <c r="C412" s="211"/>
      <c r="D412" s="199"/>
      <c r="E412" s="210"/>
      <c r="F412" s="210"/>
    </row>
    <row r="413" spans="1:6">
      <c r="A413" s="199"/>
      <c r="B413" s="211"/>
      <c r="C413" s="211"/>
      <c r="D413" s="199"/>
      <c r="E413" s="210"/>
      <c r="F413" s="210"/>
    </row>
    <row r="414" spans="1:6">
      <c r="A414" s="199"/>
      <c r="B414" s="211"/>
      <c r="C414" s="211"/>
      <c r="D414" s="199"/>
      <c r="E414" s="210"/>
      <c r="F414" s="210"/>
    </row>
    <row r="415" spans="1:6">
      <c r="A415" s="199"/>
      <c r="B415" s="211"/>
      <c r="C415" s="211"/>
      <c r="D415" s="199"/>
      <c r="E415" s="210"/>
      <c r="F415" s="210"/>
    </row>
    <row r="416" spans="1:6">
      <c r="A416" s="199"/>
      <c r="B416" s="211"/>
      <c r="C416" s="211"/>
      <c r="D416" s="199"/>
      <c r="E416" s="210"/>
      <c r="F416" s="210"/>
    </row>
    <row r="417" spans="1:6">
      <c r="A417" s="199"/>
      <c r="B417" s="211"/>
      <c r="C417" s="211"/>
      <c r="D417" s="199"/>
      <c r="E417" s="210"/>
      <c r="F417" s="210"/>
    </row>
    <row r="418" spans="1:6">
      <c r="A418" s="199"/>
      <c r="B418" s="211"/>
      <c r="C418" s="211"/>
      <c r="D418" s="199"/>
      <c r="E418" s="210"/>
      <c r="F418" s="210"/>
    </row>
    <row r="419" spans="1:6">
      <c r="A419" s="199"/>
      <c r="B419" s="211"/>
      <c r="C419" s="211"/>
      <c r="D419" s="199"/>
      <c r="E419" s="210"/>
      <c r="F419" s="210"/>
    </row>
    <row r="420" spans="1:6">
      <c r="A420" s="199"/>
      <c r="B420" s="211"/>
      <c r="C420" s="211"/>
      <c r="D420" s="199"/>
      <c r="E420" s="210"/>
      <c r="F420" s="210"/>
    </row>
    <row r="421" spans="1:6">
      <c r="A421" s="199"/>
      <c r="B421" s="211"/>
      <c r="C421" s="211"/>
      <c r="D421" s="199"/>
      <c r="E421" s="210"/>
      <c r="F421" s="210"/>
    </row>
    <row r="422" spans="1:6">
      <c r="A422" s="199"/>
      <c r="B422" s="211"/>
      <c r="C422" s="211"/>
      <c r="D422" s="199"/>
      <c r="E422" s="210"/>
      <c r="F422" s="210"/>
    </row>
    <row r="423" spans="1:6">
      <c r="A423" s="199"/>
      <c r="B423" s="211"/>
      <c r="C423" s="211"/>
      <c r="D423" s="199"/>
      <c r="E423" s="210"/>
      <c r="F423" s="210"/>
    </row>
    <row r="424" spans="1:6">
      <c r="A424" s="199"/>
      <c r="B424" s="211"/>
      <c r="C424" s="211"/>
      <c r="D424" s="199"/>
      <c r="E424" s="210"/>
      <c r="F424" s="210"/>
    </row>
    <row r="425" spans="1:6">
      <c r="A425" s="199"/>
      <c r="B425" s="211"/>
      <c r="C425" s="211"/>
      <c r="D425" s="199"/>
      <c r="E425" s="210"/>
      <c r="F425" s="210"/>
    </row>
    <row r="426" spans="1:6">
      <c r="A426" s="199"/>
      <c r="B426" s="211"/>
      <c r="C426" s="211"/>
      <c r="D426" s="199"/>
      <c r="E426" s="210"/>
      <c r="F426" s="210"/>
    </row>
    <row r="427" spans="1:6">
      <c r="A427" s="199"/>
      <c r="B427" s="211"/>
      <c r="C427" s="211"/>
      <c r="D427" s="199"/>
      <c r="E427" s="210"/>
      <c r="F427" s="210"/>
    </row>
    <row r="428" spans="1:6">
      <c r="A428" s="199"/>
      <c r="B428" s="211"/>
      <c r="C428" s="211"/>
      <c r="D428" s="199"/>
      <c r="E428" s="210"/>
      <c r="F428" s="210"/>
    </row>
    <row r="429" spans="1:6">
      <c r="A429" s="199"/>
      <c r="B429" s="211"/>
      <c r="C429" s="211"/>
      <c r="D429" s="199"/>
      <c r="E429" s="210"/>
      <c r="F429" s="210"/>
    </row>
    <row r="430" spans="1:6">
      <c r="A430" s="199"/>
      <c r="B430" s="211"/>
      <c r="C430" s="211"/>
      <c r="D430" s="199"/>
      <c r="E430" s="210"/>
      <c r="F430" s="210"/>
    </row>
    <row r="431" spans="1:6">
      <c r="A431" s="199"/>
      <c r="B431" s="211"/>
      <c r="C431" s="211"/>
      <c r="D431" s="199"/>
      <c r="E431" s="210"/>
      <c r="F431" s="210"/>
    </row>
    <row r="432" spans="1:6">
      <c r="A432" s="199"/>
      <c r="B432" s="211"/>
      <c r="C432" s="211"/>
      <c r="D432" s="199"/>
      <c r="E432" s="210"/>
      <c r="F432" s="210"/>
    </row>
    <row r="433" spans="1:6">
      <c r="A433" s="199"/>
      <c r="B433" s="211"/>
      <c r="C433" s="211"/>
      <c r="D433" s="199"/>
      <c r="E433" s="210"/>
      <c r="F433" s="210"/>
    </row>
    <row r="434" spans="1:6">
      <c r="A434" s="199"/>
      <c r="B434" s="211"/>
      <c r="C434" s="211"/>
      <c r="D434" s="199"/>
      <c r="E434" s="210"/>
      <c r="F434" s="210"/>
    </row>
    <row r="435" spans="1:6">
      <c r="A435" s="199"/>
      <c r="B435" s="211"/>
      <c r="C435" s="211"/>
      <c r="D435" s="199"/>
      <c r="E435" s="210"/>
      <c r="F435" s="210"/>
    </row>
    <row r="436" spans="1:6">
      <c r="A436" s="199"/>
      <c r="B436" s="211"/>
      <c r="C436" s="211"/>
      <c r="D436" s="199"/>
      <c r="E436" s="210"/>
      <c r="F436" s="210"/>
    </row>
    <row r="437" spans="1:6">
      <c r="A437" s="199"/>
      <c r="B437" s="211"/>
      <c r="C437" s="211"/>
      <c r="D437" s="199"/>
      <c r="E437" s="210"/>
      <c r="F437" s="210"/>
    </row>
    <row r="438" spans="1:6">
      <c r="A438" s="199"/>
      <c r="B438" s="211"/>
      <c r="C438" s="211"/>
      <c r="D438" s="199"/>
      <c r="E438" s="210"/>
      <c r="F438" s="210"/>
    </row>
    <row r="439" spans="1:6">
      <c r="A439" s="199"/>
      <c r="B439" s="211"/>
      <c r="C439" s="211"/>
      <c r="D439" s="199"/>
      <c r="E439" s="210"/>
      <c r="F439" s="210"/>
    </row>
    <row r="440" spans="1:6">
      <c r="A440" s="199"/>
      <c r="B440" s="211"/>
      <c r="C440" s="211"/>
      <c r="D440" s="199"/>
      <c r="E440" s="210"/>
      <c r="F440" s="210"/>
    </row>
    <row r="441" spans="1:6">
      <c r="A441" s="199"/>
      <c r="B441" s="211"/>
      <c r="C441" s="211"/>
      <c r="D441" s="199"/>
      <c r="E441" s="210"/>
      <c r="F441" s="210"/>
    </row>
    <row r="442" spans="1:6">
      <c r="A442" s="199"/>
      <c r="B442" s="211"/>
      <c r="C442" s="211"/>
      <c r="D442" s="199"/>
      <c r="E442" s="210"/>
      <c r="F442" s="210"/>
    </row>
    <row r="443" spans="1:6">
      <c r="A443" s="199"/>
      <c r="B443" s="211"/>
      <c r="C443" s="211"/>
      <c r="D443" s="199"/>
      <c r="E443" s="210"/>
      <c r="F443" s="210"/>
    </row>
    <row r="444" spans="1:6">
      <c r="A444" s="199"/>
      <c r="B444" s="211"/>
      <c r="C444" s="211"/>
      <c r="D444" s="199"/>
      <c r="E444" s="210"/>
      <c r="F444" s="210"/>
    </row>
    <row r="445" spans="1:6">
      <c r="A445" s="199"/>
      <c r="B445" s="211"/>
      <c r="C445" s="211"/>
      <c r="D445" s="199"/>
      <c r="E445" s="210"/>
      <c r="F445" s="210"/>
    </row>
    <row r="446" spans="1:6">
      <c r="A446" s="199"/>
      <c r="B446" s="211"/>
      <c r="C446" s="211"/>
      <c r="D446" s="199"/>
      <c r="E446" s="210"/>
      <c r="F446" s="210"/>
    </row>
    <row r="447" spans="1:6">
      <c r="A447" s="199"/>
      <c r="B447" s="211"/>
      <c r="C447" s="211"/>
      <c r="D447" s="199"/>
      <c r="E447" s="210"/>
      <c r="F447" s="210"/>
    </row>
    <row r="448" spans="1:6">
      <c r="A448" s="199"/>
      <c r="B448" s="211"/>
      <c r="C448" s="211"/>
      <c r="D448" s="199"/>
      <c r="E448" s="210"/>
      <c r="F448" s="210"/>
    </row>
    <row r="449" spans="1:6">
      <c r="A449" s="199"/>
      <c r="B449" s="211"/>
      <c r="C449" s="211"/>
      <c r="D449" s="199"/>
      <c r="E449" s="210"/>
      <c r="F449" s="210"/>
    </row>
    <row r="450" spans="1:6">
      <c r="A450" s="199"/>
      <c r="B450" s="211"/>
      <c r="C450" s="211"/>
      <c r="D450" s="199"/>
      <c r="E450" s="210"/>
      <c r="F450" s="210"/>
    </row>
    <row r="451" spans="1:6">
      <c r="A451" s="199"/>
      <c r="B451" s="211"/>
      <c r="C451" s="211"/>
      <c r="D451" s="199"/>
      <c r="E451" s="210"/>
      <c r="F451" s="210"/>
    </row>
    <row r="452" spans="1:6">
      <c r="A452" s="199"/>
      <c r="B452" s="211"/>
      <c r="C452" s="211"/>
      <c r="D452" s="199"/>
      <c r="E452" s="210"/>
      <c r="F452" s="210"/>
    </row>
    <row r="453" spans="1:6">
      <c r="A453" s="199"/>
      <c r="B453" s="211"/>
      <c r="C453" s="211"/>
      <c r="D453" s="199"/>
      <c r="E453" s="210"/>
      <c r="F453" s="210"/>
    </row>
    <row r="454" spans="1:6">
      <c r="A454" s="199"/>
      <c r="B454" s="211"/>
      <c r="C454" s="211"/>
      <c r="D454" s="199"/>
      <c r="E454" s="210"/>
      <c r="F454" s="210"/>
    </row>
    <row r="455" spans="1:6">
      <c r="A455" s="199"/>
      <c r="B455" s="211"/>
      <c r="C455" s="211"/>
      <c r="D455" s="199"/>
      <c r="E455" s="210"/>
      <c r="F455" s="210"/>
    </row>
    <row r="456" spans="1:6">
      <c r="A456" s="199"/>
      <c r="B456" s="211"/>
      <c r="C456" s="211"/>
      <c r="D456" s="199"/>
      <c r="E456" s="210"/>
      <c r="F456" s="210"/>
    </row>
    <row r="457" spans="1:6">
      <c r="A457" s="199"/>
      <c r="B457" s="211"/>
      <c r="C457" s="211"/>
      <c r="D457" s="199"/>
      <c r="E457" s="210"/>
      <c r="F457" s="210"/>
    </row>
    <row r="458" spans="1:6">
      <c r="A458" s="199"/>
      <c r="B458" s="211"/>
      <c r="C458" s="211"/>
      <c r="D458" s="199"/>
      <c r="E458" s="210"/>
      <c r="F458" s="210"/>
    </row>
    <row r="459" spans="1:6">
      <c r="A459" s="199"/>
      <c r="B459" s="211"/>
      <c r="C459" s="211"/>
      <c r="D459" s="199"/>
      <c r="E459" s="210"/>
      <c r="F459" s="210"/>
    </row>
    <row r="460" spans="1:6">
      <c r="A460" s="199"/>
      <c r="B460" s="211"/>
      <c r="C460" s="211"/>
      <c r="D460" s="199"/>
      <c r="E460" s="210"/>
      <c r="F460" s="210"/>
    </row>
    <row r="461" spans="1:6">
      <c r="A461" s="199"/>
      <c r="B461" s="211"/>
      <c r="C461" s="211"/>
      <c r="D461" s="199"/>
      <c r="E461" s="210"/>
      <c r="F461" s="210"/>
    </row>
    <row r="462" spans="1:6">
      <c r="A462" s="199"/>
      <c r="B462" s="211"/>
      <c r="C462" s="211"/>
      <c r="D462" s="199"/>
      <c r="E462" s="210"/>
      <c r="F462" s="210"/>
    </row>
    <row r="463" spans="1:6">
      <c r="A463" s="199"/>
      <c r="B463" s="211"/>
      <c r="C463" s="211"/>
      <c r="D463" s="199"/>
      <c r="E463" s="210"/>
      <c r="F463" s="210"/>
    </row>
    <row r="464" spans="1:6">
      <c r="A464" s="199"/>
      <c r="B464" s="211"/>
      <c r="C464" s="211"/>
      <c r="D464" s="199"/>
      <c r="E464" s="210"/>
      <c r="F464" s="210"/>
    </row>
    <row r="465" spans="1:6">
      <c r="A465" s="199"/>
      <c r="B465" s="211"/>
      <c r="C465" s="211"/>
      <c r="D465" s="199"/>
      <c r="E465" s="210"/>
      <c r="F465" s="210"/>
    </row>
    <row r="466" spans="1:6">
      <c r="A466" s="199"/>
      <c r="B466" s="211"/>
      <c r="C466" s="211"/>
      <c r="D466" s="199"/>
      <c r="E466" s="210"/>
      <c r="F466" s="210"/>
    </row>
    <row r="467" spans="1:6">
      <c r="A467" s="199"/>
      <c r="B467" s="211"/>
      <c r="C467" s="211"/>
      <c r="D467" s="199"/>
      <c r="E467" s="210"/>
      <c r="F467" s="210"/>
    </row>
    <row r="468" spans="1:6">
      <c r="A468" s="199"/>
      <c r="B468" s="211"/>
      <c r="C468" s="211"/>
      <c r="D468" s="199"/>
      <c r="E468" s="210"/>
      <c r="F468" s="210"/>
    </row>
    <row r="469" spans="1:6">
      <c r="A469" s="199"/>
      <c r="B469" s="211"/>
      <c r="C469" s="211"/>
      <c r="D469" s="199"/>
      <c r="E469" s="210"/>
      <c r="F469" s="210"/>
    </row>
    <row r="470" spans="1:6">
      <c r="A470" s="199"/>
      <c r="B470" s="211"/>
      <c r="C470" s="211"/>
      <c r="D470" s="199"/>
      <c r="E470" s="210"/>
      <c r="F470" s="210"/>
    </row>
    <row r="471" spans="1:6">
      <c r="A471" s="199"/>
      <c r="B471" s="211"/>
      <c r="C471" s="211"/>
      <c r="D471" s="199"/>
      <c r="E471" s="210"/>
      <c r="F471" s="210"/>
    </row>
    <row r="472" spans="1:6">
      <c r="A472" s="199"/>
      <c r="B472" s="211"/>
      <c r="C472" s="211"/>
      <c r="D472" s="199"/>
      <c r="E472" s="210"/>
      <c r="F472" s="210"/>
    </row>
    <row r="473" spans="1:6">
      <c r="A473" s="199"/>
      <c r="B473" s="211"/>
      <c r="C473" s="211"/>
      <c r="D473" s="199"/>
      <c r="E473" s="210"/>
      <c r="F473" s="210"/>
    </row>
    <row r="474" spans="1:6">
      <c r="A474" s="199"/>
      <c r="B474" s="211"/>
      <c r="C474" s="211"/>
      <c r="D474" s="199"/>
      <c r="E474" s="210"/>
      <c r="F474" s="210"/>
    </row>
    <row r="475" spans="1:6">
      <c r="A475" s="199"/>
      <c r="B475" s="211"/>
      <c r="C475" s="211"/>
      <c r="D475" s="199"/>
      <c r="E475" s="210"/>
      <c r="F475" s="210"/>
    </row>
    <row r="476" spans="1:6">
      <c r="A476" s="199"/>
      <c r="B476" s="211"/>
      <c r="C476" s="211"/>
      <c r="D476" s="199"/>
      <c r="E476" s="210"/>
      <c r="F476" s="210"/>
    </row>
    <row r="477" spans="1:6">
      <c r="A477" s="199"/>
      <c r="B477" s="211"/>
      <c r="C477" s="211"/>
      <c r="D477" s="199"/>
      <c r="E477" s="210"/>
      <c r="F477" s="210"/>
    </row>
    <row r="478" spans="1:6">
      <c r="A478" s="199"/>
      <c r="B478" s="211"/>
      <c r="C478" s="211"/>
      <c r="D478" s="199"/>
      <c r="E478" s="210"/>
      <c r="F478" s="210"/>
    </row>
    <row r="479" spans="1:6">
      <c r="A479" s="199"/>
      <c r="B479" s="211"/>
      <c r="C479" s="211"/>
      <c r="D479" s="199"/>
      <c r="E479" s="210"/>
      <c r="F479" s="210"/>
    </row>
    <row r="480" spans="1:6">
      <c r="A480" s="199"/>
      <c r="B480" s="211"/>
      <c r="C480" s="211"/>
      <c r="D480" s="199"/>
      <c r="E480" s="210"/>
      <c r="F480" s="210"/>
    </row>
    <row r="481" spans="1:6">
      <c r="A481" s="199"/>
      <c r="B481" s="211"/>
      <c r="C481" s="211"/>
      <c r="D481" s="199"/>
      <c r="E481" s="210"/>
      <c r="F481" s="210"/>
    </row>
    <row r="482" spans="1:6">
      <c r="A482" s="199"/>
      <c r="B482" s="211"/>
      <c r="C482" s="211"/>
      <c r="D482" s="199"/>
      <c r="E482" s="210"/>
      <c r="F482" s="210"/>
    </row>
    <row r="483" spans="1:6">
      <c r="A483" s="199"/>
      <c r="B483" s="211"/>
      <c r="C483" s="211"/>
      <c r="D483" s="199"/>
      <c r="E483" s="210"/>
      <c r="F483" s="210"/>
    </row>
    <row r="484" spans="1:6">
      <c r="A484" s="199"/>
      <c r="B484" s="211"/>
      <c r="C484" s="211"/>
      <c r="D484" s="199"/>
      <c r="E484" s="210"/>
      <c r="F484" s="210"/>
    </row>
    <row r="485" spans="1:6">
      <c r="A485" s="199"/>
      <c r="B485" s="211"/>
      <c r="C485" s="211"/>
      <c r="D485" s="199"/>
      <c r="E485" s="210"/>
      <c r="F485" s="210"/>
    </row>
    <row r="486" spans="1:6">
      <c r="A486" s="199"/>
      <c r="B486" s="211"/>
      <c r="C486" s="211"/>
      <c r="D486" s="199"/>
      <c r="E486" s="210"/>
      <c r="F486" s="210"/>
    </row>
    <row r="487" spans="1:6">
      <c r="A487" s="199"/>
      <c r="B487" s="211"/>
      <c r="C487" s="211"/>
      <c r="D487" s="199"/>
      <c r="E487" s="210"/>
      <c r="F487" s="210"/>
    </row>
    <row r="488" spans="1:6">
      <c r="A488" s="199"/>
      <c r="B488" s="211"/>
      <c r="C488" s="211"/>
      <c r="D488" s="199"/>
      <c r="E488" s="210"/>
      <c r="F488" s="210"/>
    </row>
    <row r="489" spans="1:6">
      <c r="A489" s="199"/>
      <c r="B489" s="211"/>
      <c r="C489" s="211"/>
      <c r="D489" s="199"/>
      <c r="E489" s="210"/>
      <c r="F489" s="210"/>
    </row>
    <row r="490" spans="1:6">
      <c r="A490" s="199"/>
      <c r="B490" s="211"/>
      <c r="C490" s="211"/>
      <c r="D490" s="199"/>
      <c r="E490" s="210"/>
      <c r="F490" s="210"/>
    </row>
    <row r="491" spans="1:6">
      <c r="A491" s="199"/>
      <c r="B491" s="211"/>
      <c r="C491" s="211"/>
      <c r="D491" s="199"/>
      <c r="E491" s="210"/>
      <c r="F491" s="210"/>
    </row>
    <row r="492" spans="1:6">
      <c r="A492" s="199"/>
      <c r="B492" s="211"/>
      <c r="C492" s="211"/>
      <c r="D492" s="199"/>
      <c r="E492" s="210"/>
      <c r="F492" s="210"/>
    </row>
    <row r="493" spans="1:6">
      <c r="A493" s="199"/>
      <c r="B493" s="211"/>
      <c r="C493" s="211"/>
      <c r="D493" s="199"/>
      <c r="E493" s="210"/>
      <c r="F493" s="210"/>
    </row>
    <row r="494" spans="1:6">
      <c r="A494" s="199"/>
      <c r="B494" s="211"/>
      <c r="C494" s="211"/>
      <c r="D494" s="199"/>
      <c r="E494" s="210"/>
      <c r="F494" s="210"/>
    </row>
    <row r="495" spans="1:6">
      <c r="A495" s="199"/>
      <c r="B495" s="211"/>
      <c r="C495" s="211"/>
      <c r="D495" s="199"/>
      <c r="E495" s="210"/>
      <c r="F495" s="210"/>
    </row>
    <row r="496" spans="1:6">
      <c r="A496" s="199"/>
      <c r="B496" s="211"/>
      <c r="C496" s="211"/>
      <c r="D496" s="199"/>
      <c r="E496" s="210"/>
      <c r="F496" s="210"/>
    </row>
    <row r="497" spans="1:6">
      <c r="A497" s="199"/>
      <c r="B497" s="211"/>
      <c r="C497" s="211"/>
      <c r="D497" s="199"/>
      <c r="E497" s="210"/>
      <c r="F497" s="210"/>
    </row>
    <row r="498" spans="1:6">
      <c r="A498" s="199"/>
      <c r="B498" s="211"/>
      <c r="C498" s="211"/>
      <c r="D498" s="199"/>
      <c r="E498" s="210"/>
      <c r="F498" s="210"/>
    </row>
    <row r="499" spans="1:6">
      <c r="A499" s="199"/>
      <c r="B499" s="211"/>
      <c r="C499" s="211"/>
      <c r="D499" s="199"/>
      <c r="E499" s="210"/>
      <c r="F499" s="210"/>
    </row>
    <row r="500" spans="1:6">
      <c r="A500" s="199"/>
      <c r="B500" s="211"/>
      <c r="C500" s="211"/>
      <c r="D500" s="199"/>
      <c r="E500" s="210"/>
      <c r="F500" s="210"/>
    </row>
    <row r="501" spans="1:6">
      <c r="A501" s="199"/>
      <c r="B501" s="211"/>
      <c r="C501" s="211"/>
      <c r="D501" s="199"/>
      <c r="E501" s="210"/>
      <c r="F501" s="210"/>
    </row>
    <row r="502" spans="1:6">
      <c r="A502" s="199"/>
      <c r="B502" s="211"/>
      <c r="C502" s="211"/>
      <c r="D502" s="199"/>
      <c r="E502" s="210"/>
      <c r="F502" s="210"/>
    </row>
    <row r="503" spans="1:6">
      <c r="A503" s="199"/>
      <c r="B503" s="211"/>
      <c r="C503" s="211"/>
      <c r="D503" s="199"/>
      <c r="E503" s="210"/>
      <c r="F503" s="210"/>
    </row>
    <row r="504" spans="1:6">
      <c r="A504" s="199"/>
      <c r="B504" s="211"/>
      <c r="C504" s="211"/>
      <c r="D504" s="199"/>
      <c r="E504" s="210"/>
      <c r="F504" s="210"/>
    </row>
    <row r="505" spans="1:6">
      <c r="A505" s="199"/>
      <c r="B505" s="211"/>
      <c r="C505" s="211"/>
      <c r="D505" s="199"/>
      <c r="E505" s="210"/>
      <c r="F505" s="210"/>
    </row>
    <row r="506" spans="1:6">
      <c r="A506" s="199"/>
      <c r="B506" s="211"/>
      <c r="C506" s="211"/>
      <c r="D506" s="199"/>
      <c r="E506" s="210"/>
      <c r="F506" s="210"/>
    </row>
    <row r="507" spans="1:6">
      <c r="A507" s="199"/>
      <c r="B507" s="211"/>
      <c r="C507" s="211"/>
      <c r="D507" s="199"/>
      <c r="E507" s="210"/>
      <c r="F507" s="210"/>
    </row>
    <row r="508" spans="1:6">
      <c r="A508" s="199"/>
      <c r="B508" s="211"/>
      <c r="C508" s="211"/>
      <c r="D508" s="199"/>
      <c r="E508" s="210"/>
      <c r="F508" s="210"/>
    </row>
    <row r="509" spans="1:6">
      <c r="A509" s="199"/>
      <c r="B509" s="211"/>
      <c r="C509" s="211"/>
      <c r="D509" s="199"/>
      <c r="E509" s="210"/>
      <c r="F509" s="210"/>
    </row>
    <row r="510" spans="1:6">
      <c r="A510" s="199"/>
      <c r="B510" s="211"/>
      <c r="C510" s="211"/>
      <c r="D510" s="199"/>
      <c r="E510" s="210"/>
      <c r="F510" s="210"/>
    </row>
    <row r="511" spans="1:6">
      <c r="A511" s="199"/>
      <c r="B511" s="211"/>
      <c r="C511" s="211"/>
      <c r="D511" s="199"/>
      <c r="E511" s="210"/>
      <c r="F511" s="210"/>
    </row>
    <row r="512" spans="1:6">
      <c r="A512" s="199"/>
      <c r="B512" s="211"/>
      <c r="C512" s="211"/>
      <c r="D512" s="199"/>
      <c r="E512" s="210"/>
      <c r="F512" s="210"/>
    </row>
    <row r="513" spans="1:6">
      <c r="A513" s="199"/>
      <c r="B513" s="211"/>
      <c r="C513" s="211"/>
      <c r="D513" s="199"/>
      <c r="E513" s="210"/>
      <c r="F513" s="210"/>
    </row>
    <row r="514" spans="1:6">
      <c r="A514" s="199"/>
      <c r="B514" s="211"/>
      <c r="C514" s="211"/>
      <c r="D514" s="199"/>
      <c r="E514" s="210"/>
      <c r="F514" s="210"/>
    </row>
    <row r="515" spans="1:6">
      <c r="A515" s="199"/>
      <c r="B515" s="211"/>
      <c r="C515" s="211"/>
      <c r="D515" s="199"/>
      <c r="E515" s="210"/>
      <c r="F515" s="210"/>
    </row>
    <row r="516" spans="1:6">
      <c r="A516" s="199"/>
      <c r="B516" s="211"/>
      <c r="C516" s="211"/>
      <c r="D516" s="199"/>
      <c r="E516" s="210"/>
      <c r="F516" s="210"/>
    </row>
    <row r="517" spans="1:6">
      <c r="A517" s="199"/>
      <c r="B517" s="211"/>
      <c r="C517" s="211"/>
      <c r="D517" s="199"/>
      <c r="E517" s="210"/>
      <c r="F517" s="210"/>
    </row>
    <row r="518" spans="1:6">
      <c r="A518" s="199"/>
      <c r="B518" s="211"/>
      <c r="C518" s="211"/>
      <c r="D518" s="199"/>
      <c r="E518" s="210"/>
      <c r="F518" s="210"/>
    </row>
    <row r="519" spans="1:6">
      <c r="A519" s="199"/>
      <c r="B519" s="211"/>
      <c r="C519" s="211"/>
      <c r="D519" s="199"/>
      <c r="E519" s="210"/>
      <c r="F519" s="210"/>
    </row>
    <row r="520" spans="1:6">
      <c r="A520" s="199"/>
      <c r="B520" s="211"/>
      <c r="C520" s="211"/>
      <c r="D520" s="199"/>
      <c r="E520" s="210"/>
      <c r="F520" s="210"/>
    </row>
    <row r="521" spans="1:6">
      <c r="A521" s="199"/>
      <c r="B521" s="211"/>
      <c r="C521" s="211"/>
      <c r="D521" s="199"/>
      <c r="E521" s="210"/>
      <c r="F521" s="210"/>
    </row>
    <row r="522" spans="1:6">
      <c r="A522" s="199"/>
      <c r="B522" s="211"/>
      <c r="C522" s="211"/>
      <c r="D522" s="199"/>
      <c r="E522" s="210"/>
      <c r="F522" s="210"/>
    </row>
    <row r="523" spans="1:6">
      <c r="A523" s="199"/>
      <c r="B523" s="211"/>
      <c r="C523" s="211"/>
      <c r="D523" s="199"/>
      <c r="E523" s="210"/>
      <c r="F523" s="210"/>
    </row>
    <row r="524" spans="1:6">
      <c r="A524" s="199"/>
      <c r="B524" s="211"/>
      <c r="C524" s="211"/>
      <c r="D524" s="199"/>
      <c r="E524" s="210"/>
      <c r="F524" s="210"/>
    </row>
    <row r="525" spans="1:6">
      <c r="A525" s="199"/>
      <c r="B525" s="211"/>
      <c r="C525" s="211"/>
      <c r="D525" s="199"/>
      <c r="E525" s="210"/>
      <c r="F525" s="210"/>
    </row>
    <row r="526" spans="1:6">
      <c r="A526" s="199"/>
      <c r="B526" s="211"/>
      <c r="C526" s="211"/>
      <c r="D526" s="199"/>
      <c r="E526" s="210"/>
      <c r="F526" s="210"/>
    </row>
    <row r="527" spans="1:6">
      <c r="A527" s="199"/>
      <c r="B527" s="211"/>
      <c r="C527" s="211"/>
      <c r="D527" s="199"/>
      <c r="E527" s="210"/>
      <c r="F527" s="210"/>
    </row>
    <row r="528" spans="1:6">
      <c r="A528" s="199"/>
      <c r="B528" s="211"/>
      <c r="C528" s="211"/>
      <c r="D528" s="199"/>
      <c r="E528" s="210"/>
      <c r="F528" s="210"/>
    </row>
    <row r="529" spans="1:6">
      <c r="A529" s="199"/>
      <c r="B529" s="211"/>
      <c r="C529" s="211"/>
      <c r="D529" s="199"/>
      <c r="E529" s="210"/>
      <c r="F529" s="210"/>
    </row>
    <row r="530" spans="1:6">
      <c r="A530" s="199"/>
      <c r="B530" s="211"/>
      <c r="C530" s="211"/>
      <c r="D530" s="199"/>
      <c r="E530" s="210"/>
      <c r="F530" s="210"/>
    </row>
    <row r="531" spans="1:6">
      <c r="A531" s="199"/>
      <c r="B531" s="211"/>
      <c r="C531" s="211"/>
      <c r="D531" s="199"/>
      <c r="E531" s="210"/>
      <c r="F531" s="210"/>
    </row>
    <row r="532" spans="1:6">
      <c r="A532" s="199"/>
      <c r="B532" s="211"/>
      <c r="C532" s="211"/>
      <c r="D532" s="199"/>
      <c r="E532" s="210"/>
      <c r="F532" s="210"/>
    </row>
    <row r="533" spans="1:6">
      <c r="A533" s="199"/>
      <c r="B533" s="211"/>
      <c r="C533" s="211"/>
      <c r="D533" s="199"/>
      <c r="E533" s="210"/>
      <c r="F533" s="210"/>
    </row>
    <row r="534" spans="1:6">
      <c r="A534" s="199"/>
      <c r="B534" s="211"/>
      <c r="C534" s="211"/>
      <c r="D534" s="199"/>
      <c r="E534" s="210"/>
      <c r="F534" s="210"/>
    </row>
    <row r="535" spans="1:6">
      <c r="A535" s="199"/>
      <c r="B535" s="211"/>
      <c r="C535" s="211"/>
      <c r="D535" s="199"/>
      <c r="E535" s="210"/>
      <c r="F535" s="210"/>
    </row>
    <row r="536" spans="1:6">
      <c r="A536" s="199"/>
      <c r="B536" s="211"/>
      <c r="C536" s="211"/>
      <c r="D536" s="199"/>
      <c r="E536" s="210"/>
      <c r="F536" s="210"/>
    </row>
    <row r="537" spans="1:6">
      <c r="A537" s="199"/>
      <c r="B537" s="211"/>
      <c r="C537" s="211"/>
      <c r="D537" s="199"/>
      <c r="E537" s="210"/>
      <c r="F537" s="210"/>
    </row>
    <row r="538" spans="1:6">
      <c r="A538" s="199"/>
      <c r="B538" s="211"/>
      <c r="C538" s="211"/>
      <c r="D538" s="199"/>
      <c r="E538" s="210"/>
      <c r="F538" s="210"/>
    </row>
    <row r="539" spans="1:6">
      <c r="A539" s="199"/>
      <c r="B539" s="211"/>
      <c r="C539" s="211"/>
      <c r="D539" s="199"/>
      <c r="E539" s="210"/>
      <c r="F539" s="210"/>
    </row>
    <row r="540" spans="1:6">
      <c r="A540" s="199"/>
      <c r="B540" s="211"/>
      <c r="C540" s="211"/>
      <c r="D540" s="199"/>
      <c r="E540" s="210"/>
      <c r="F540" s="210"/>
    </row>
    <row r="541" spans="1:6">
      <c r="A541" s="199"/>
      <c r="B541" s="211"/>
      <c r="C541" s="211"/>
      <c r="D541" s="199"/>
      <c r="E541" s="210"/>
      <c r="F541" s="210"/>
    </row>
    <row r="542" spans="1:6">
      <c r="A542" s="199"/>
      <c r="B542" s="211"/>
      <c r="C542" s="211"/>
      <c r="D542" s="199"/>
      <c r="E542" s="210"/>
      <c r="F542" s="210"/>
    </row>
    <row r="543" spans="1:6">
      <c r="A543" s="199"/>
      <c r="B543" s="211"/>
      <c r="C543" s="211"/>
      <c r="D543" s="199"/>
      <c r="E543" s="210"/>
      <c r="F543" s="210"/>
    </row>
    <row r="544" spans="1:6">
      <c r="A544" s="199"/>
      <c r="B544" s="211"/>
      <c r="C544" s="211"/>
      <c r="D544" s="199"/>
      <c r="E544" s="210"/>
      <c r="F544" s="210"/>
    </row>
    <row r="545" spans="1:6">
      <c r="A545" s="199"/>
      <c r="B545" s="211"/>
      <c r="C545" s="211"/>
      <c r="D545" s="199"/>
      <c r="E545" s="210"/>
      <c r="F545" s="210"/>
    </row>
    <row r="546" spans="1:6">
      <c r="A546" s="199"/>
      <c r="B546" s="211"/>
      <c r="C546" s="211"/>
      <c r="D546" s="199"/>
      <c r="E546" s="210"/>
      <c r="F546" s="210"/>
    </row>
    <row r="547" spans="1:6">
      <c r="A547" s="199"/>
      <c r="B547" s="211"/>
      <c r="C547" s="211"/>
      <c r="D547" s="199"/>
      <c r="E547" s="210"/>
      <c r="F547" s="210"/>
    </row>
    <row r="548" spans="1:6">
      <c r="A548" s="199"/>
      <c r="B548" s="211"/>
      <c r="C548" s="211"/>
      <c r="D548" s="199"/>
      <c r="E548" s="210"/>
      <c r="F548" s="210"/>
    </row>
    <row r="549" spans="1:6">
      <c r="A549" s="199"/>
      <c r="B549" s="211"/>
      <c r="C549" s="211"/>
      <c r="D549" s="199"/>
      <c r="E549" s="210"/>
      <c r="F549" s="210"/>
    </row>
    <row r="550" spans="1:6">
      <c r="A550" s="199"/>
      <c r="B550" s="211"/>
      <c r="C550" s="211"/>
      <c r="D550" s="199"/>
      <c r="E550" s="210"/>
      <c r="F550" s="210"/>
    </row>
    <row r="551" spans="1:6">
      <c r="A551" s="199"/>
      <c r="B551" s="211"/>
      <c r="C551" s="211"/>
      <c r="D551" s="199"/>
      <c r="E551" s="210"/>
      <c r="F551" s="210"/>
    </row>
    <row r="552" spans="1:6">
      <c r="A552" s="199"/>
      <c r="B552" s="211"/>
      <c r="C552" s="211"/>
      <c r="D552" s="199"/>
      <c r="E552" s="210"/>
      <c r="F552" s="210"/>
    </row>
    <row r="553" spans="1:6">
      <c r="A553" s="199"/>
      <c r="B553" s="211"/>
      <c r="C553" s="211"/>
      <c r="D553" s="199"/>
      <c r="E553" s="210"/>
      <c r="F553" s="210"/>
    </row>
    <row r="554" spans="1:6">
      <c r="A554" s="199"/>
      <c r="B554" s="211"/>
      <c r="C554" s="211"/>
      <c r="D554" s="199"/>
      <c r="E554" s="210"/>
      <c r="F554" s="210"/>
    </row>
    <row r="555" spans="1:6">
      <c r="A555" s="199"/>
      <c r="B555" s="211"/>
      <c r="C555" s="211"/>
      <c r="D555" s="199"/>
      <c r="E555" s="210"/>
      <c r="F555" s="210"/>
    </row>
    <row r="556" spans="1:6">
      <c r="A556" s="199"/>
      <c r="B556" s="211"/>
      <c r="C556" s="211"/>
      <c r="D556" s="199"/>
      <c r="E556" s="210"/>
      <c r="F556" s="210"/>
    </row>
    <row r="557" spans="1:6">
      <c r="A557" s="199"/>
      <c r="B557" s="211"/>
      <c r="C557" s="211"/>
      <c r="D557" s="199"/>
      <c r="E557" s="210"/>
      <c r="F557" s="210"/>
    </row>
    <row r="558" spans="1:6">
      <c r="A558" s="199"/>
      <c r="B558" s="211"/>
      <c r="C558" s="211"/>
      <c r="D558" s="199"/>
      <c r="E558" s="210"/>
      <c r="F558" s="210"/>
    </row>
    <row r="559" spans="1:6">
      <c r="A559" s="199"/>
      <c r="B559" s="211"/>
      <c r="C559" s="211"/>
      <c r="D559" s="199"/>
      <c r="E559" s="210"/>
      <c r="F559" s="210"/>
    </row>
    <row r="560" spans="1:6">
      <c r="A560" s="199"/>
      <c r="B560" s="211"/>
      <c r="C560" s="211"/>
      <c r="D560" s="199"/>
      <c r="E560" s="210"/>
      <c r="F560" s="210"/>
    </row>
    <row r="561" spans="1:6">
      <c r="A561" s="199"/>
      <c r="B561" s="211"/>
      <c r="C561" s="211"/>
      <c r="D561" s="199"/>
      <c r="E561" s="210"/>
      <c r="F561" s="210"/>
    </row>
    <row r="562" spans="1:6">
      <c r="A562" s="199"/>
      <c r="B562" s="211"/>
      <c r="C562" s="211"/>
      <c r="D562" s="199"/>
      <c r="E562" s="210"/>
      <c r="F562" s="210"/>
    </row>
    <row r="563" spans="1:6">
      <c r="A563" s="199"/>
      <c r="B563" s="211"/>
      <c r="C563" s="211"/>
      <c r="D563" s="199"/>
      <c r="E563" s="210"/>
      <c r="F563" s="210"/>
    </row>
    <row r="564" spans="1:6">
      <c r="A564" s="199"/>
      <c r="B564" s="211"/>
      <c r="C564" s="211"/>
      <c r="D564" s="199"/>
      <c r="E564" s="210"/>
      <c r="F564" s="210"/>
    </row>
    <row r="565" spans="1:6">
      <c r="A565" s="199"/>
      <c r="B565" s="211"/>
      <c r="C565" s="211"/>
      <c r="D565" s="199"/>
      <c r="E565" s="210"/>
      <c r="F565" s="210"/>
    </row>
    <row r="566" spans="1:6">
      <c r="A566" s="199"/>
      <c r="B566" s="211"/>
      <c r="C566" s="211"/>
      <c r="D566" s="199"/>
      <c r="E566" s="210"/>
      <c r="F566" s="210"/>
    </row>
    <row r="567" spans="1:6">
      <c r="A567" s="199"/>
      <c r="B567" s="211"/>
      <c r="C567" s="211"/>
      <c r="D567" s="199"/>
      <c r="E567" s="210"/>
      <c r="F567" s="210"/>
    </row>
    <row r="568" spans="1:6">
      <c r="A568" s="199"/>
      <c r="B568" s="211"/>
      <c r="C568" s="211"/>
      <c r="D568" s="199"/>
      <c r="E568" s="210"/>
      <c r="F568" s="210"/>
    </row>
    <row r="569" spans="1:6">
      <c r="A569" s="199"/>
      <c r="B569" s="211"/>
      <c r="C569" s="211"/>
      <c r="D569" s="199"/>
      <c r="E569" s="210"/>
      <c r="F569" s="210"/>
    </row>
    <row r="570" spans="1:6">
      <c r="A570" s="199"/>
      <c r="B570" s="211"/>
      <c r="C570" s="211"/>
      <c r="D570" s="199"/>
      <c r="E570" s="210"/>
      <c r="F570" s="210"/>
    </row>
    <row r="571" spans="1:6">
      <c r="A571" s="199"/>
      <c r="B571" s="211"/>
      <c r="C571" s="211"/>
      <c r="D571" s="199"/>
      <c r="E571" s="210"/>
      <c r="F571" s="210"/>
    </row>
    <row r="572" spans="1:6">
      <c r="A572" s="199"/>
      <c r="B572" s="211"/>
      <c r="C572" s="211"/>
      <c r="D572" s="199"/>
      <c r="E572" s="210"/>
      <c r="F572" s="210"/>
    </row>
    <row r="573" spans="1:6">
      <c r="A573" s="199"/>
      <c r="B573" s="211"/>
      <c r="C573" s="211"/>
      <c r="D573" s="199"/>
      <c r="E573" s="210"/>
      <c r="F573" s="210"/>
    </row>
    <row r="574" spans="1:6">
      <c r="A574" s="199"/>
      <c r="B574" s="211"/>
      <c r="C574" s="211"/>
      <c r="D574" s="199"/>
      <c r="E574" s="210"/>
      <c r="F574" s="210"/>
    </row>
    <row r="575" spans="1:6">
      <c r="A575" s="199"/>
      <c r="B575" s="211"/>
      <c r="C575" s="211"/>
      <c r="D575" s="199"/>
      <c r="E575" s="210"/>
      <c r="F575" s="210"/>
    </row>
    <row r="576" spans="1:6">
      <c r="A576" s="199"/>
      <c r="B576" s="211"/>
      <c r="C576" s="211"/>
      <c r="D576" s="199"/>
      <c r="E576" s="210"/>
      <c r="F576" s="210"/>
    </row>
    <row r="577" spans="1:6">
      <c r="A577" s="199"/>
      <c r="B577" s="211"/>
      <c r="C577" s="211"/>
      <c r="D577" s="199"/>
      <c r="E577" s="210"/>
      <c r="F577" s="210"/>
    </row>
    <row r="578" spans="1:6">
      <c r="A578" s="199"/>
      <c r="B578" s="211"/>
      <c r="C578" s="211"/>
      <c r="D578" s="199"/>
      <c r="E578" s="210"/>
      <c r="F578" s="210"/>
    </row>
    <row r="579" spans="1:6">
      <c r="A579" s="199"/>
      <c r="B579" s="211"/>
      <c r="C579" s="211"/>
      <c r="D579" s="199"/>
      <c r="E579" s="210"/>
      <c r="F579" s="210"/>
    </row>
    <row r="580" spans="1:6">
      <c r="A580" s="199"/>
      <c r="B580" s="211"/>
      <c r="C580" s="211"/>
      <c r="D580" s="199"/>
      <c r="E580" s="210"/>
      <c r="F580" s="210"/>
    </row>
    <row r="581" spans="1:6">
      <c r="A581" s="199"/>
      <c r="B581" s="211"/>
      <c r="C581" s="211"/>
      <c r="D581" s="199"/>
      <c r="E581" s="210"/>
      <c r="F581" s="210"/>
    </row>
    <row r="582" spans="1:6">
      <c r="A582" s="199"/>
      <c r="B582" s="211"/>
      <c r="C582" s="211"/>
      <c r="D582" s="199"/>
      <c r="E582" s="210"/>
      <c r="F582" s="210"/>
    </row>
    <row r="583" spans="1:6">
      <c r="A583" s="199"/>
      <c r="B583" s="211"/>
      <c r="C583" s="211"/>
      <c r="D583" s="199"/>
      <c r="E583" s="210"/>
      <c r="F583" s="210"/>
    </row>
    <row r="584" spans="1:6">
      <c r="A584" s="199"/>
      <c r="B584" s="211"/>
      <c r="C584" s="211"/>
      <c r="D584" s="199"/>
      <c r="E584" s="210"/>
      <c r="F584" s="210"/>
    </row>
    <row r="585" spans="1:6">
      <c r="A585" s="199"/>
      <c r="B585" s="211"/>
      <c r="C585" s="211"/>
      <c r="D585" s="199"/>
      <c r="E585" s="210"/>
      <c r="F585" s="210"/>
    </row>
    <row r="586" spans="1:6">
      <c r="A586" s="199"/>
      <c r="B586" s="211"/>
      <c r="C586" s="211"/>
      <c r="D586" s="199"/>
      <c r="E586" s="210"/>
      <c r="F586" s="210"/>
    </row>
    <row r="587" spans="1:6">
      <c r="A587" s="199"/>
      <c r="B587" s="211"/>
      <c r="C587" s="211"/>
      <c r="D587" s="199"/>
      <c r="E587" s="210"/>
      <c r="F587" s="210"/>
    </row>
    <row r="588" spans="1:6">
      <c r="A588" s="199"/>
      <c r="B588" s="211"/>
      <c r="C588" s="211"/>
      <c r="D588" s="199"/>
      <c r="E588" s="210"/>
      <c r="F588" s="210"/>
    </row>
    <row r="589" spans="1:6">
      <c r="A589" s="199"/>
      <c r="B589" s="211"/>
      <c r="C589" s="211"/>
      <c r="D589" s="199"/>
      <c r="E589" s="210"/>
      <c r="F589" s="210"/>
    </row>
    <row r="590" spans="1:6">
      <c r="A590" s="199"/>
      <c r="B590" s="211"/>
      <c r="C590" s="211"/>
      <c r="D590" s="199"/>
      <c r="E590" s="210"/>
      <c r="F590" s="210"/>
    </row>
    <row r="591" spans="1:6">
      <c r="A591" s="199"/>
      <c r="B591" s="211"/>
      <c r="C591" s="211"/>
      <c r="D591" s="199"/>
      <c r="E591" s="210"/>
      <c r="F591" s="210"/>
    </row>
    <row r="592" spans="1:6">
      <c r="A592" s="199"/>
      <c r="B592" s="211"/>
      <c r="C592" s="211"/>
      <c r="D592" s="199"/>
      <c r="E592" s="210"/>
      <c r="F592" s="210"/>
    </row>
    <row r="593" spans="1:6">
      <c r="A593" s="199"/>
      <c r="B593" s="211"/>
      <c r="C593" s="211"/>
      <c r="D593" s="199"/>
      <c r="E593" s="210"/>
      <c r="F593" s="210"/>
    </row>
    <row r="594" spans="1:6">
      <c r="A594" s="199"/>
      <c r="B594" s="211"/>
      <c r="C594" s="211"/>
      <c r="D594" s="199"/>
      <c r="E594" s="210"/>
      <c r="F594" s="210"/>
    </row>
    <row r="595" spans="1:6">
      <c r="A595" s="199"/>
      <c r="B595" s="211"/>
      <c r="C595" s="211"/>
      <c r="D595" s="199"/>
      <c r="E595" s="210"/>
      <c r="F595" s="210"/>
    </row>
    <row r="596" spans="1:6">
      <c r="A596" s="199"/>
      <c r="B596" s="211"/>
      <c r="C596" s="211"/>
      <c r="D596" s="199"/>
      <c r="E596" s="210"/>
      <c r="F596" s="210"/>
    </row>
    <row r="597" spans="1:6">
      <c r="A597" s="199"/>
      <c r="B597" s="211"/>
      <c r="C597" s="211"/>
      <c r="D597" s="199"/>
      <c r="E597" s="210"/>
      <c r="F597" s="210"/>
    </row>
    <row r="598" spans="1:6">
      <c r="A598" s="199"/>
      <c r="B598" s="211"/>
      <c r="C598" s="211"/>
      <c r="D598" s="199"/>
      <c r="E598" s="210"/>
      <c r="F598" s="210"/>
    </row>
    <row r="599" spans="1:6">
      <c r="A599" s="199"/>
      <c r="B599" s="211"/>
      <c r="C599" s="211"/>
      <c r="D599" s="199"/>
      <c r="E599" s="210"/>
      <c r="F599" s="210"/>
    </row>
    <row r="600" spans="1:6">
      <c r="A600" s="199"/>
      <c r="B600" s="211"/>
      <c r="C600" s="211"/>
      <c r="D600" s="199"/>
      <c r="E600" s="210"/>
      <c r="F600" s="210"/>
    </row>
    <row r="601" spans="1:6">
      <c r="A601" s="199"/>
      <c r="B601" s="211"/>
      <c r="C601" s="211"/>
      <c r="D601" s="199"/>
      <c r="E601" s="210"/>
      <c r="F601" s="210"/>
    </row>
    <row r="602" spans="1:6">
      <c r="A602" s="199"/>
      <c r="B602" s="211"/>
      <c r="C602" s="211"/>
      <c r="D602" s="199"/>
      <c r="E602" s="210"/>
      <c r="F602" s="210"/>
    </row>
    <row r="603" spans="1:6">
      <c r="A603" s="199"/>
      <c r="B603" s="211"/>
      <c r="C603" s="211"/>
      <c r="D603" s="199"/>
      <c r="E603" s="210"/>
      <c r="F603" s="210"/>
    </row>
    <row r="604" spans="1:6">
      <c r="A604" s="199"/>
      <c r="B604" s="211"/>
      <c r="C604" s="211"/>
      <c r="D604" s="199"/>
      <c r="E604" s="210"/>
      <c r="F604" s="210"/>
    </row>
    <row r="605" spans="1:6">
      <c r="A605" s="199"/>
      <c r="B605" s="211"/>
      <c r="C605" s="211"/>
      <c r="D605" s="199"/>
      <c r="E605" s="210"/>
      <c r="F605" s="210"/>
    </row>
    <row r="606" spans="1:6">
      <c r="A606" s="199"/>
      <c r="B606" s="211"/>
      <c r="C606" s="211"/>
      <c r="D606" s="199"/>
      <c r="E606" s="210"/>
      <c r="F606" s="210"/>
    </row>
    <row r="607" spans="1:6">
      <c r="A607" s="199"/>
      <c r="B607" s="211"/>
      <c r="C607" s="211"/>
      <c r="D607" s="199"/>
      <c r="E607" s="210"/>
      <c r="F607" s="210"/>
    </row>
    <row r="608" spans="1:6">
      <c r="A608" s="199"/>
      <c r="B608" s="211"/>
      <c r="C608" s="211"/>
      <c r="D608" s="199"/>
      <c r="E608" s="210"/>
      <c r="F608" s="210"/>
    </row>
    <row r="609" spans="1:6">
      <c r="A609" s="199"/>
      <c r="B609" s="211"/>
      <c r="C609" s="211"/>
      <c r="D609" s="199"/>
      <c r="E609" s="210"/>
      <c r="F609" s="210"/>
    </row>
    <row r="610" spans="1:6">
      <c r="A610" s="199"/>
      <c r="B610" s="211"/>
      <c r="C610" s="211"/>
      <c r="D610" s="199"/>
      <c r="E610" s="210"/>
      <c r="F610" s="210"/>
    </row>
    <row r="611" spans="1:6">
      <c r="A611" s="199"/>
      <c r="B611" s="211"/>
      <c r="C611" s="211"/>
      <c r="D611" s="199"/>
      <c r="E611" s="210"/>
      <c r="F611" s="210"/>
    </row>
    <row r="612" spans="1:6">
      <c r="A612" s="199"/>
      <c r="B612" s="211"/>
      <c r="C612" s="211"/>
      <c r="D612" s="199"/>
      <c r="E612" s="210"/>
      <c r="F612" s="210"/>
    </row>
    <row r="613" spans="1:6">
      <c r="A613" s="199"/>
      <c r="B613" s="211"/>
      <c r="C613" s="211"/>
      <c r="D613" s="199"/>
      <c r="E613" s="210"/>
      <c r="F613" s="210"/>
    </row>
    <row r="614" spans="1:6">
      <c r="A614" s="199"/>
      <c r="B614" s="211"/>
      <c r="C614" s="211"/>
      <c r="D614" s="199"/>
      <c r="E614" s="210"/>
      <c r="F614" s="210"/>
    </row>
    <row r="615" spans="1:6">
      <c r="A615" s="199"/>
      <c r="B615" s="211"/>
      <c r="C615" s="211"/>
      <c r="D615" s="199"/>
      <c r="E615" s="210"/>
      <c r="F615" s="210"/>
    </row>
    <row r="616" spans="1:6">
      <c r="A616" s="199"/>
      <c r="B616" s="211"/>
      <c r="C616" s="211"/>
      <c r="D616" s="199"/>
      <c r="E616" s="210"/>
      <c r="F616" s="210"/>
    </row>
    <row r="617" spans="1:6">
      <c r="A617" s="199"/>
      <c r="B617" s="211"/>
      <c r="C617" s="211"/>
      <c r="D617" s="199"/>
      <c r="E617" s="210"/>
      <c r="F617" s="210"/>
    </row>
    <row r="618" spans="1:6">
      <c r="A618" s="199"/>
      <c r="B618" s="211"/>
      <c r="C618" s="211"/>
      <c r="D618" s="199"/>
      <c r="E618" s="210"/>
      <c r="F618" s="210"/>
    </row>
    <row r="619" spans="1:6">
      <c r="A619" s="199"/>
      <c r="B619" s="211"/>
      <c r="C619" s="211"/>
      <c r="D619" s="199"/>
      <c r="E619" s="210"/>
      <c r="F619" s="210"/>
    </row>
    <row r="620" spans="1:6">
      <c r="A620" s="199"/>
      <c r="B620" s="211"/>
      <c r="C620" s="211"/>
      <c r="D620" s="199"/>
      <c r="E620" s="210"/>
      <c r="F620" s="210"/>
    </row>
    <row r="621" spans="1:6">
      <c r="A621" s="199"/>
      <c r="B621" s="211"/>
      <c r="C621" s="211"/>
      <c r="D621" s="199"/>
      <c r="E621" s="210"/>
      <c r="F621" s="210"/>
    </row>
    <row r="622" spans="1:6">
      <c r="A622" s="199"/>
      <c r="B622" s="211"/>
      <c r="C622" s="211"/>
      <c r="D622" s="199"/>
      <c r="E622" s="210"/>
      <c r="F622" s="210"/>
    </row>
    <row r="623" spans="1:6">
      <c r="A623" s="199"/>
      <c r="B623" s="211"/>
      <c r="C623" s="211"/>
      <c r="D623" s="199"/>
      <c r="E623" s="210"/>
      <c r="F623" s="210"/>
    </row>
    <row r="624" spans="1:6">
      <c r="A624" s="199"/>
      <c r="B624" s="211"/>
      <c r="C624" s="211"/>
      <c r="D624" s="199"/>
      <c r="E624" s="210"/>
      <c r="F624" s="210"/>
    </row>
    <row r="625" spans="1:6">
      <c r="A625" s="199"/>
      <c r="B625" s="211"/>
      <c r="C625" s="211"/>
      <c r="D625" s="199"/>
      <c r="E625" s="210"/>
      <c r="F625" s="210"/>
    </row>
    <row r="626" spans="1:6">
      <c r="A626" s="199"/>
      <c r="B626" s="211"/>
      <c r="C626" s="211"/>
      <c r="D626" s="199"/>
      <c r="E626" s="210"/>
      <c r="F626" s="210"/>
    </row>
    <row r="627" spans="1:6">
      <c r="A627" s="199"/>
      <c r="B627" s="211"/>
      <c r="C627" s="211"/>
      <c r="D627" s="199"/>
      <c r="E627" s="210"/>
      <c r="F627" s="210"/>
    </row>
    <row r="628" spans="1:6">
      <c r="A628" s="199"/>
      <c r="B628" s="211"/>
      <c r="C628" s="211"/>
      <c r="D628" s="199"/>
      <c r="E628" s="210"/>
      <c r="F628" s="210"/>
    </row>
    <row r="629" spans="1:6">
      <c r="A629" s="199"/>
      <c r="B629" s="211"/>
      <c r="C629" s="211"/>
      <c r="D629" s="199"/>
      <c r="E629" s="210"/>
      <c r="F629" s="210"/>
    </row>
    <row r="630" spans="1:6">
      <c r="A630" s="199"/>
      <c r="B630" s="211"/>
      <c r="C630" s="211"/>
      <c r="D630" s="199"/>
      <c r="E630" s="210"/>
      <c r="F630" s="210"/>
    </row>
    <row r="631" spans="1:6">
      <c r="A631" s="199"/>
      <c r="B631" s="211"/>
      <c r="C631" s="211"/>
      <c r="D631" s="199"/>
      <c r="E631" s="210"/>
      <c r="F631" s="210"/>
    </row>
    <row r="632" spans="1:6">
      <c r="A632" s="199"/>
      <c r="B632" s="211"/>
      <c r="C632" s="211"/>
      <c r="D632" s="199"/>
      <c r="E632" s="210"/>
      <c r="F632" s="210"/>
    </row>
    <row r="633" spans="1:6">
      <c r="A633" s="199"/>
      <c r="B633" s="211"/>
      <c r="C633" s="211"/>
      <c r="D633" s="199"/>
      <c r="E633" s="210"/>
      <c r="F633" s="210"/>
    </row>
    <row r="634" spans="1:6">
      <c r="A634" s="199"/>
      <c r="B634" s="211"/>
      <c r="C634" s="211"/>
      <c r="D634" s="199"/>
      <c r="E634" s="210"/>
      <c r="F634" s="210"/>
    </row>
    <row r="635" spans="1:6">
      <c r="A635" s="199"/>
      <c r="B635" s="211"/>
      <c r="C635" s="211"/>
      <c r="D635" s="199"/>
      <c r="E635" s="210"/>
      <c r="F635" s="210"/>
    </row>
    <row r="636" spans="1:6">
      <c r="A636" s="199"/>
      <c r="B636" s="211"/>
      <c r="C636" s="211"/>
      <c r="D636" s="199"/>
      <c r="E636" s="210"/>
      <c r="F636" s="210"/>
    </row>
    <row r="637" spans="1:6">
      <c r="A637" s="199"/>
      <c r="B637" s="211"/>
      <c r="C637" s="211"/>
      <c r="D637" s="199"/>
      <c r="E637" s="210"/>
      <c r="F637" s="210"/>
    </row>
    <row r="638" spans="1:6">
      <c r="A638" s="199"/>
      <c r="B638" s="211"/>
      <c r="C638" s="211"/>
      <c r="D638" s="199"/>
      <c r="E638" s="210"/>
      <c r="F638" s="210"/>
    </row>
    <row r="639" spans="1:6">
      <c r="A639" s="199"/>
      <c r="B639" s="211"/>
      <c r="C639" s="211"/>
      <c r="D639" s="199"/>
      <c r="E639" s="210"/>
      <c r="F639" s="210"/>
    </row>
    <row r="640" spans="1:6">
      <c r="A640" s="199"/>
      <c r="B640" s="211"/>
      <c r="C640" s="211"/>
      <c r="D640" s="199"/>
      <c r="E640" s="210"/>
      <c r="F640" s="210"/>
    </row>
    <row r="641" spans="1:6">
      <c r="A641" s="199"/>
      <c r="B641" s="211"/>
      <c r="C641" s="211"/>
      <c r="D641" s="199"/>
      <c r="E641" s="210"/>
      <c r="F641" s="210"/>
    </row>
    <row r="642" spans="1:6">
      <c r="A642" s="199"/>
      <c r="B642" s="211"/>
      <c r="C642" s="211"/>
      <c r="D642" s="199"/>
      <c r="E642" s="210"/>
      <c r="F642" s="210"/>
    </row>
    <row r="643" spans="1:6">
      <c r="A643" s="199"/>
      <c r="B643" s="211"/>
      <c r="C643" s="211"/>
      <c r="D643" s="199"/>
      <c r="E643" s="210"/>
      <c r="F643" s="210"/>
    </row>
    <row r="644" spans="1:6">
      <c r="A644" s="199"/>
      <c r="B644" s="211"/>
      <c r="C644" s="211"/>
      <c r="D644" s="199"/>
      <c r="E644" s="210"/>
      <c r="F644" s="210"/>
    </row>
    <row r="645" spans="1:6">
      <c r="A645" s="199"/>
      <c r="B645" s="211"/>
      <c r="C645" s="211"/>
      <c r="D645" s="199"/>
      <c r="E645" s="210"/>
      <c r="F645" s="210"/>
    </row>
    <row r="646" spans="1:6">
      <c r="A646" s="199"/>
      <c r="B646" s="211"/>
      <c r="C646" s="211"/>
      <c r="D646" s="199"/>
      <c r="E646" s="210"/>
      <c r="F646" s="210"/>
    </row>
    <row r="647" spans="1:6">
      <c r="A647" s="199"/>
      <c r="B647" s="211"/>
      <c r="C647" s="211"/>
      <c r="D647" s="199"/>
      <c r="E647" s="210"/>
      <c r="F647" s="210"/>
    </row>
    <row r="648" spans="1:6">
      <c r="A648" s="199"/>
      <c r="B648" s="211"/>
      <c r="C648" s="211"/>
      <c r="D648" s="199"/>
      <c r="E648" s="210"/>
      <c r="F648" s="210"/>
    </row>
    <row r="649" spans="1:6">
      <c r="A649" s="199"/>
      <c r="B649" s="211"/>
      <c r="C649" s="211"/>
      <c r="D649" s="199"/>
      <c r="E649" s="210"/>
      <c r="F649" s="210"/>
    </row>
    <row r="650" spans="1:6">
      <c r="A650" s="199"/>
      <c r="B650" s="211"/>
      <c r="C650" s="211"/>
      <c r="D650" s="199"/>
      <c r="E650" s="210"/>
      <c r="F650" s="210"/>
    </row>
    <row r="651" spans="1:6">
      <c r="A651" s="199"/>
      <c r="B651" s="211"/>
      <c r="C651" s="211"/>
      <c r="D651" s="199"/>
      <c r="E651" s="210"/>
      <c r="F651" s="210"/>
    </row>
    <row r="652" spans="1:6">
      <c r="A652" s="199"/>
      <c r="B652" s="211"/>
      <c r="C652" s="211"/>
      <c r="D652" s="199"/>
      <c r="E652" s="210"/>
      <c r="F652" s="210"/>
    </row>
    <row r="653" spans="1:6">
      <c r="A653" s="199"/>
      <c r="B653" s="211"/>
      <c r="C653" s="211"/>
      <c r="D653" s="199"/>
      <c r="E653" s="210"/>
      <c r="F653" s="210"/>
    </row>
    <row r="654" spans="1:6">
      <c r="A654" s="199"/>
      <c r="B654" s="211"/>
      <c r="C654" s="211"/>
      <c r="D654" s="199"/>
      <c r="E654" s="210"/>
      <c r="F654" s="210"/>
    </row>
    <row r="655" spans="1:6">
      <c r="A655" s="199"/>
      <c r="B655" s="211"/>
      <c r="C655" s="211"/>
      <c r="D655" s="199"/>
      <c r="E655" s="210"/>
      <c r="F655" s="210"/>
    </row>
    <row r="656" spans="1:6">
      <c r="A656" s="199"/>
      <c r="B656" s="211"/>
      <c r="C656" s="211"/>
      <c r="D656" s="199"/>
      <c r="E656" s="210"/>
      <c r="F656" s="210"/>
    </row>
    <row r="657" spans="1:6">
      <c r="A657" s="199"/>
      <c r="B657" s="211"/>
      <c r="C657" s="211"/>
      <c r="D657" s="199"/>
      <c r="E657" s="210"/>
      <c r="F657" s="210"/>
    </row>
    <row r="658" spans="1:6">
      <c r="A658" s="199"/>
      <c r="B658" s="211"/>
      <c r="C658" s="211"/>
      <c r="D658" s="199"/>
      <c r="E658" s="210"/>
      <c r="F658" s="210"/>
    </row>
    <row r="659" spans="1:6">
      <c r="A659" s="199"/>
      <c r="B659" s="211"/>
      <c r="C659" s="211"/>
      <c r="D659" s="199"/>
      <c r="E659" s="210"/>
      <c r="F659" s="210"/>
    </row>
    <row r="660" spans="1:6">
      <c r="A660" s="199"/>
      <c r="B660" s="211"/>
      <c r="C660" s="211"/>
      <c r="D660" s="199"/>
      <c r="E660" s="210"/>
      <c r="F660" s="210"/>
    </row>
    <row r="661" spans="1:6">
      <c r="A661" s="199"/>
      <c r="B661" s="211"/>
      <c r="C661" s="211"/>
      <c r="D661" s="199"/>
      <c r="E661" s="210"/>
      <c r="F661" s="210"/>
    </row>
    <row r="662" spans="1:6">
      <c r="A662" s="199"/>
      <c r="B662" s="211"/>
      <c r="C662" s="211"/>
      <c r="D662" s="199"/>
      <c r="E662" s="210"/>
      <c r="F662" s="210"/>
    </row>
    <row r="663" spans="1:6">
      <c r="A663" s="199"/>
      <c r="B663" s="211"/>
      <c r="C663" s="211"/>
      <c r="D663" s="199"/>
      <c r="E663" s="210"/>
      <c r="F663" s="210"/>
    </row>
    <row r="664" spans="1:6">
      <c r="A664" s="199"/>
      <c r="B664" s="211"/>
      <c r="C664" s="211"/>
      <c r="D664" s="199"/>
      <c r="E664" s="210"/>
      <c r="F664" s="210"/>
    </row>
    <row r="665" spans="1:6">
      <c r="A665" s="199"/>
      <c r="B665" s="211"/>
      <c r="C665" s="211"/>
      <c r="D665" s="199"/>
      <c r="E665" s="210"/>
      <c r="F665" s="210"/>
    </row>
    <row r="666" spans="1:6">
      <c r="A666" s="199"/>
      <c r="B666" s="211"/>
      <c r="C666" s="211"/>
      <c r="D666" s="199"/>
      <c r="E666" s="210"/>
      <c r="F666" s="210"/>
    </row>
    <row r="667" spans="1:6">
      <c r="A667" s="199"/>
      <c r="B667" s="211"/>
      <c r="C667" s="211"/>
      <c r="D667" s="199"/>
      <c r="E667" s="210"/>
      <c r="F667" s="210"/>
    </row>
    <row r="668" spans="1:6">
      <c r="A668" s="199"/>
      <c r="B668" s="211"/>
      <c r="C668" s="211"/>
      <c r="D668" s="199"/>
      <c r="E668" s="210"/>
      <c r="F668" s="210"/>
    </row>
    <row r="669" spans="1:6">
      <c r="A669" s="199"/>
      <c r="B669" s="211"/>
      <c r="C669" s="211"/>
      <c r="D669" s="199"/>
      <c r="E669" s="210"/>
      <c r="F669" s="210"/>
    </row>
    <row r="670" spans="1:6">
      <c r="A670" s="199"/>
      <c r="B670" s="211"/>
      <c r="C670" s="211"/>
      <c r="D670" s="199"/>
      <c r="E670" s="210"/>
      <c r="F670" s="210"/>
    </row>
    <row r="671" spans="1:6">
      <c r="A671" s="199"/>
      <c r="B671" s="211"/>
      <c r="C671" s="211"/>
      <c r="D671" s="199"/>
      <c r="E671" s="210"/>
      <c r="F671" s="210"/>
    </row>
    <row r="672" spans="1:6">
      <c r="A672" s="199"/>
      <c r="B672" s="211"/>
      <c r="C672" s="211"/>
      <c r="D672" s="199"/>
      <c r="E672" s="210"/>
      <c r="F672" s="210"/>
    </row>
    <row r="673" spans="1:6">
      <c r="A673" s="199"/>
      <c r="B673" s="211"/>
      <c r="C673" s="211"/>
      <c r="D673" s="199"/>
      <c r="E673" s="210"/>
      <c r="F673" s="210"/>
    </row>
    <row r="674" spans="1:6">
      <c r="A674" s="199"/>
      <c r="B674" s="211"/>
      <c r="C674" s="211"/>
      <c r="D674" s="199"/>
      <c r="E674" s="210"/>
      <c r="F674" s="210"/>
    </row>
    <row r="675" spans="1:6">
      <c r="A675" s="199"/>
      <c r="B675" s="211"/>
      <c r="C675" s="211"/>
      <c r="D675" s="199"/>
      <c r="E675" s="210"/>
      <c r="F675" s="210"/>
    </row>
    <row r="676" spans="1:6">
      <c r="A676" s="199"/>
      <c r="B676" s="211"/>
      <c r="C676" s="211"/>
      <c r="D676" s="199"/>
      <c r="E676" s="210"/>
      <c r="F676" s="210"/>
    </row>
    <row r="677" spans="1:6">
      <c r="A677" s="199"/>
      <c r="B677" s="211"/>
      <c r="C677" s="211"/>
      <c r="D677" s="199"/>
      <c r="E677" s="210"/>
      <c r="F677" s="210"/>
    </row>
    <row r="678" spans="1:6">
      <c r="A678" s="199"/>
      <c r="B678" s="211"/>
      <c r="C678" s="211"/>
      <c r="D678" s="199"/>
      <c r="E678" s="210"/>
      <c r="F678" s="210"/>
    </row>
    <row r="679" spans="1:6">
      <c r="A679" s="199"/>
      <c r="B679" s="211"/>
      <c r="C679" s="211"/>
      <c r="D679" s="199"/>
      <c r="E679" s="210"/>
      <c r="F679" s="210"/>
    </row>
    <row r="680" spans="1:6">
      <c r="A680" s="199"/>
      <c r="B680" s="211"/>
      <c r="C680" s="211"/>
      <c r="D680" s="199"/>
      <c r="E680" s="210"/>
      <c r="F680" s="210"/>
    </row>
    <row r="681" spans="1:6">
      <c r="A681" s="199"/>
      <c r="B681" s="211"/>
      <c r="C681" s="211"/>
      <c r="D681" s="199"/>
      <c r="E681" s="210"/>
      <c r="F681" s="210"/>
    </row>
    <row r="682" spans="1:6">
      <c r="A682" s="199"/>
      <c r="B682" s="211"/>
      <c r="C682" s="211"/>
      <c r="D682" s="199"/>
      <c r="E682" s="210"/>
      <c r="F682" s="210"/>
    </row>
    <row r="683" spans="1:6">
      <c r="A683" s="199"/>
      <c r="B683" s="211"/>
      <c r="C683" s="211"/>
      <c r="D683" s="199"/>
      <c r="E683" s="210"/>
      <c r="F683" s="210"/>
    </row>
    <row r="684" spans="1:6">
      <c r="A684" s="199"/>
      <c r="B684" s="211"/>
      <c r="C684" s="211"/>
      <c r="D684" s="199"/>
      <c r="E684" s="210"/>
      <c r="F684" s="210"/>
    </row>
    <row r="685" spans="1:6">
      <c r="A685" s="199"/>
      <c r="B685" s="211"/>
      <c r="C685" s="211"/>
      <c r="D685" s="199"/>
      <c r="E685" s="210"/>
      <c r="F685" s="210"/>
    </row>
    <row r="686" spans="1:6">
      <c r="A686" s="199"/>
      <c r="B686" s="211"/>
      <c r="C686" s="211"/>
      <c r="D686" s="199"/>
      <c r="E686" s="210"/>
      <c r="F686" s="210"/>
    </row>
    <row r="687" spans="1:6">
      <c r="A687" s="199"/>
      <c r="B687" s="211"/>
      <c r="C687" s="211"/>
      <c r="D687" s="199"/>
      <c r="E687" s="210"/>
      <c r="F687" s="210"/>
    </row>
    <row r="688" spans="1:6">
      <c r="A688" s="199"/>
      <c r="B688" s="211"/>
      <c r="C688" s="211"/>
      <c r="D688" s="199"/>
      <c r="E688" s="210"/>
      <c r="F688" s="210"/>
    </row>
    <row r="689" spans="1:6">
      <c r="A689" s="199"/>
      <c r="B689" s="211"/>
      <c r="C689" s="211"/>
      <c r="D689" s="199"/>
      <c r="E689" s="210"/>
      <c r="F689" s="210"/>
    </row>
    <row r="690" spans="1:6">
      <c r="A690" s="199"/>
      <c r="B690" s="211"/>
      <c r="C690" s="211"/>
      <c r="D690" s="199"/>
      <c r="E690" s="210"/>
      <c r="F690" s="210"/>
    </row>
    <row r="691" spans="1:6">
      <c r="A691" s="199"/>
      <c r="B691" s="211"/>
      <c r="C691" s="211"/>
      <c r="D691" s="199"/>
      <c r="E691" s="210"/>
      <c r="F691" s="210"/>
    </row>
    <row r="692" spans="1:6">
      <c r="A692" s="199"/>
      <c r="B692" s="211"/>
      <c r="C692" s="211"/>
      <c r="D692" s="199"/>
      <c r="E692" s="210"/>
      <c r="F692" s="210"/>
    </row>
    <row r="693" spans="1:6">
      <c r="A693" s="199"/>
      <c r="B693" s="211"/>
      <c r="C693" s="211"/>
      <c r="D693" s="199"/>
      <c r="E693" s="210"/>
      <c r="F693" s="210"/>
    </row>
    <row r="694" spans="1:6">
      <c r="A694" s="199"/>
      <c r="B694" s="211"/>
      <c r="C694" s="211"/>
      <c r="D694" s="199"/>
      <c r="E694" s="210"/>
      <c r="F694" s="210"/>
    </row>
    <row r="695" spans="1:6">
      <c r="A695" s="199"/>
      <c r="B695" s="211"/>
      <c r="C695" s="211"/>
      <c r="D695" s="199"/>
      <c r="E695" s="210"/>
      <c r="F695" s="210"/>
    </row>
    <row r="696" spans="1:6">
      <c r="A696" s="199"/>
      <c r="B696" s="211"/>
      <c r="C696" s="211"/>
      <c r="D696" s="199"/>
      <c r="E696" s="210"/>
      <c r="F696" s="210"/>
    </row>
    <row r="697" spans="1:6">
      <c r="A697" s="199"/>
      <c r="B697" s="211"/>
      <c r="C697" s="211"/>
      <c r="D697" s="199"/>
      <c r="E697" s="210"/>
      <c r="F697" s="210"/>
    </row>
    <row r="698" spans="1:6">
      <c r="A698" s="199"/>
      <c r="B698" s="211"/>
      <c r="C698" s="211"/>
      <c r="D698" s="199"/>
      <c r="E698" s="210"/>
      <c r="F698" s="210"/>
    </row>
    <row r="699" spans="1:6">
      <c r="A699" s="199"/>
      <c r="B699" s="211"/>
      <c r="C699" s="211"/>
      <c r="D699" s="199"/>
      <c r="E699" s="210"/>
      <c r="F699" s="210"/>
    </row>
    <row r="700" spans="1:6">
      <c r="A700" s="199"/>
      <c r="B700" s="211"/>
      <c r="C700" s="211"/>
      <c r="D700" s="199"/>
      <c r="E700" s="210"/>
      <c r="F700" s="210"/>
    </row>
    <row r="701" spans="1:6">
      <c r="A701" s="199"/>
      <c r="B701" s="211"/>
      <c r="C701" s="211"/>
      <c r="D701" s="199"/>
      <c r="E701" s="210"/>
      <c r="F701" s="210"/>
    </row>
    <row r="702" spans="1:6">
      <c r="A702" s="199"/>
      <c r="B702" s="211"/>
      <c r="C702" s="211"/>
      <c r="D702" s="199"/>
      <c r="E702" s="210"/>
      <c r="F702" s="210"/>
    </row>
    <row r="703" spans="1:6">
      <c r="A703" s="199"/>
      <c r="B703" s="211"/>
      <c r="C703" s="211"/>
      <c r="D703" s="199"/>
      <c r="E703" s="210"/>
      <c r="F703" s="210"/>
    </row>
    <row r="704" spans="1:6">
      <c r="A704" s="199"/>
      <c r="B704" s="211"/>
      <c r="C704" s="211"/>
      <c r="D704" s="199"/>
      <c r="E704" s="210"/>
      <c r="F704" s="210"/>
    </row>
    <row r="705" spans="1:6">
      <c r="A705" s="199"/>
      <c r="B705" s="211"/>
      <c r="C705" s="211"/>
      <c r="D705" s="199"/>
      <c r="E705" s="210"/>
      <c r="F705" s="210"/>
    </row>
    <row r="706" spans="1:6">
      <c r="A706" s="199"/>
      <c r="B706" s="211"/>
      <c r="C706" s="211"/>
      <c r="D706" s="199"/>
      <c r="E706" s="210"/>
      <c r="F706" s="210"/>
    </row>
    <row r="707" spans="1:6">
      <c r="A707" s="199"/>
      <c r="B707" s="211"/>
      <c r="C707" s="211"/>
      <c r="D707" s="199"/>
      <c r="E707" s="210"/>
      <c r="F707" s="210"/>
    </row>
    <row r="708" spans="1:6">
      <c r="A708" s="199"/>
      <c r="B708" s="211"/>
      <c r="C708" s="211"/>
      <c r="D708" s="199"/>
      <c r="E708" s="210"/>
      <c r="F708" s="210"/>
    </row>
    <row r="709" spans="1:6">
      <c r="A709" s="199"/>
      <c r="B709" s="211"/>
      <c r="C709" s="211"/>
      <c r="D709" s="199"/>
      <c r="E709" s="210"/>
      <c r="F709" s="210"/>
    </row>
    <row r="710" spans="1:6">
      <c r="A710" s="199"/>
      <c r="B710" s="211"/>
      <c r="C710" s="211"/>
      <c r="D710" s="199"/>
      <c r="E710" s="210"/>
      <c r="F710" s="210"/>
    </row>
    <row r="711" spans="1:6">
      <c r="A711" s="199"/>
      <c r="B711" s="211"/>
      <c r="C711" s="211"/>
      <c r="D711" s="199"/>
      <c r="E711" s="210"/>
      <c r="F711" s="210"/>
    </row>
    <row r="712" spans="1:6">
      <c r="A712" s="199"/>
      <c r="B712" s="211"/>
      <c r="C712" s="211"/>
      <c r="D712" s="199"/>
      <c r="E712" s="210"/>
      <c r="F712" s="210"/>
    </row>
    <row r="713" spans="1:6">
      <c r="A713" s="199"/>
      <c r="B713" s="211"/>
      <c r="C713" s="211"/>
      <c r="D713" s="199"/>
      <c r="E713" s="210"/>
      <c r="F713" s="210"/>
    </row>
    <row r="714" spans="1:6">
      <c r="A714" s="199"/>
      <c r="B714" s="211"/>
      <c r="C714" s="211"/>
      <c r="D714" s="199"/>
      <c r="E714" s="210"/>
      <c r="F714" s="210"/>
    </row>
    <row r="715" spans="1:6">
      <c r="A715" s="199"/>
      <c r="B715" s="211"/>
      <c r="C715" s="211"/>
      <c r="D715" s="199"/>
      <c r="E715" s="210"/>
      <c r="F715" s="210"/>
    </row>
    <row r="716" spans="1:6">
      <c r="A716" s="199"/>
      <c r="B716" s="211"/>
      <c r="C716" s="211"/>
      <c r="D716" s="199"/>
      <c r="E716" s="210"/>
      <c r="F716" s="210"/>
    </row>
    <row r="717" spans="1:6">
      <c r="A717" s="199"/>
      <c r="B717" s="211"/>
      <c r="C717" s="211"/>
      <c r="D717" s="199"/>
      <c r="E717" s="210"/>
      <c r="F717" s="210"/>
    </row>
    <row r="718" spans="1:6">
      <c r="A718" s="199"/>
      <c r="B718" s="211"/>
      <c r="C718" s="211"/>
      <c r="D718" s="199"/>
      <c r="E718" s="210"/>
      <c r="F718" s="210"/>
    </row>
    <row r="719" spans="1:6">
      <c r="A719" s="199"/>
      <c r="B719" s="211"/>
      <c r="C719" s="211"/>
      <c r="D719" s="199"/>
      <c r="E719" s="210"/>
      <c r="F719" s="210"/>
    </row>
    <row r="720" spans="1:6">
      <c r="A720" s="199"/>
      <c r="B720" s="211"/>
      <c r="C720" s="211"/>
      <c r="D720" s="199"/>
      <c r="E720" s="210"/>
      <c r="F720" s="210"/>
    </row>
    <row r="721" spans="1:6">
      <c r="A721" s="199"/>
      <c r="B721" s="211"/>
      <c r="C721" s="211"/>
      <c r="D721" s="199"/>
      <c r="E721" s="210"/>
      <c r="F721" s="210"/>
    </row>
    <row r="722" spans="1:6">
      <c r="A722" s="199"/>
      <c r="B722" s="211"/>
      <c r="C722" s="211"/>
      <c r="D722" s="199"/>
      <c r="E722" s="210"/>
      <c r="F722" s="210"/>
    </row>
    <row r="723" spans="1:6">
      <c r="A723" s="199"/>
      <c r="B723" s="211"/>
      <c r="C723" s="211"/>
      <c r="D723" s="199"/>
      <c r="E723" s="210"/>
      <c r="F723" s="210"/>
    </row>
    <row r="724" spans="1:6">
      <c r="A724" s="199"/>
      <c r="B724" s="211"/>
      <c r="C724" s="211"/>
      <c r="D724" s="199"/>
      <c r="E724" s="210"/>
      <c r="F724" s="210"/>
    </row>
    <row r="725" spans="1:6">
      <c r="A725" s="199"/>
      <c r="B725" s="211"/>
      <c r="C725" s="211"/>
      <c r="D725" s="199"/>
      <c r="E725" s="210"/>
      <c r="F725" s="210"/>
    </row>
    <row r="726" spans="1:6">
      <c r="A726" s="199"/>
      <c r="B726" s="211"/>
      <c r="C726" s="211"/>
      <c r="D726" s="199"/>
      <c r="E726" s="210"/>
      <c r="F726" s="210"/>
    </row>
    <row r="727" spans="1:6">
      <c r="A727" s="199"/>
      <c r="B727" s="211"/>
      <c r="C727" s="211"/>
      <c r="D727" s="199"/>
      <c r="E727" s="210"/>
      <c r="F727" s="210"/>
    </row>
    <row r="728" spans="1:6">
      <c r="A728" s="199"/>
      <c r="B728" s="211"/>
      <c r="C728" s="211"/>
      <c r="D728" s="199"/>
      <c r="E728" s="210"/>
      <c r="F728" s="210"/>
    </row>
    <row r="729" spans="1:6">
      <c r="A729" s="199"/>
      <c r="B729" s="211"/>
      <c r="C729" s="211"/>
      <c r="D729" s="199"/>
      <c r="E729" s="210"/>
      <c r="F729" s="210"/>
    </row>
    <row r="730" spans="1:6">
      <c r="A730" s="199"/>
      <c r="B730" s="211"/>
      <c r="C730" s="211"/>
      <c r="D730" s="199"/>
      <c r="E730" s="210"/>
      <c r="F730" s="210"/>
    </row>
    <row r="731" spans="1:6">
      <c r="A731" s="199"/>
      <c r="B731" s="211"/>
      <c r="C731" s="211"/>
      <c r="D731" s="199"/>
      <c r="E731" s="210"/>
      <c r="F731" s="210"/>
    </row>
    <row r="732" spans="1:6">
      <c r="A732" s="199"/>
      <c r="B732" s="211"/>
      <c r="C732" s="211"/>
      <c r="D732" s="199"/>
      <c r="E732" s="210"/>
      <c r="F732" s="210"/>
    </row>
    <row r="733" spans="1:6">
      <c r="A733" s="199"/>
      <c r="B733" s="211"/>
      <c r="C733" s="211"/>
      <c r="D733" s="199"/>
      <c r="E733" s="210"/>
      <c r="F733" s="210"/>
    </row>
    <row r="734" spans="1:6">
      <c r="A734" s="199"/>
      <c r="B734" s="211"/>
      <c r="C734" s="211"/>
      <c r="D734" s="199"/>
      <c r="E734" s="210"/>
      <c r="F734" s="210"/>
    </row>
    <row r="735" spans="1:6">
      <c r="A735" s="199"/>
      <c r="B735" s="211"/>
      <c r="C735" s="211"/>
      <c r="D735" s="199"/>
      <c r="E735" s="210"/>
      <c r="F735" s="210"/>
    </row>
    <row r="736" spans="1:6">
      <c r="A736" s="199"/>
      <c r="B736" s="211"/>
      <c r="C736" s="211"/>
      <c r="D736" s="199"/>
      <c r="E736" s="210"/>
      <c r="F736" s="210"/>
    </row>
    <row r="737" spans="1:6">
      <c r="A737" s="199"/>
      <c r="B737" s="211"/>
      <c r="C737" s="211"/>
      <c r="D737" s="199"/>
      <c r="E737" s="210"/>
      <c r="F737" s="210"/>
    </row>
    <row r="738" spans="1:6">
      <c r="A738" s="199"/>
      <c r="B738" s="211"/>
      <c r="C738" s="211"/>
      <c r="D738" s="199"/>
      <c r="E738" s="210"/>
      <c r="F738" s="210"/>
    </row>
    <row r="739" spans="1:6">
      <c r="A739" s="199"/>
      <c r="B739" s="211"/>
      <c r="C739" s="211"/>
      <c r="D739" s="199"/>
      <c r="E739" s="210"/>
      <c r="F739" s="210"/>
    </row>
    <row r="740" spans="1:6">
      <c r="A740" s="199"/>
      <c r="B740" s="211"/>
      <c r="C740" s="211"/>
      <c r="D740" s="199"/>
      <c r="E740" s="210"/>
      <c r="F740" s="210"/>
    </row>
    <row r="741" spans="1:6">
      <c r="A741" s="199"/>
      <c r="B741" s="211"/>
      <c r="C741" s="211"/>
      <c r="D741" s="199"/>
      <c r="E741" s="210"/>
      <c r="F741" s="210"/>
    </row>
    <row r="742" spans="1:6">
      <c r="A742" s="199"/>
      <c r="B742" s="211"/>
      <c r="C742" s="211"/>
      <c r="D742" s="199"/>
      <c r="E742" s="210"/>
      <c r="F742" s="210"/>
    </row>
    <row r="743" spans="1:6">
      <c r="A743" s="199"/>
      <c r="B743" s="211"/>
      <c r="C743" s="211"/>
      <c r="D743" s="199"/>
      <c r="E743" s="210"/>
      <c r="F743" s="210"/>
    </row>
    <row r="744" spans="1:6">
      <c r="A744" s="199"/>
      <c r="B744" s="211"/>
      <c r="C744" s="211"/>
      <c r="D744" s="199"/>
      <c r="E744" s="210"/>
      <c r="F744" s="210"/>
    </row>
    <row r="745" spans="1:6">
      <c r="A745" s="199"/>
      <c r="B745" s="211"/>
      <c r="C745" s="211"/>
      <c r="D745" s="199"/>
      <c r="E745" s="210"/>
      <c r="F745" s="210"/>
    </row>
    <row r="746" spans="1:6">
      <c r="A746" s="199"/>
      <c r="B746" s="211"/>
      <c r="C746" s="211"/>
      <c r="D746" s="199"/>
      <c r="E746" s="210"/>
      <c r="F746" s="210"/>
    </row>
    <row r="747" spans="1:6">
      <c r="A747" s="199"/>
      <c r="B747" s="211"/>
      <c r="C747" s="211"/>
      <c r="D747" s="199"/>
      <c r="E747" s="210"/>
      <c r="F747" s="210"/>
    </row>
    <row r="748" spans="1:6">
      <c r="A748" s="199"/>
      <c r="B748" s="211"/>
      <c r="C748" s="211"/>
      <c r="D748" s="199"/>
      <c r="E748" s="210"/>
      <c r="F748" s="210"/>
    </row>
    <row r="749" spans="1:6">
      <c r="A749" s="199"/>
      <c r="B749" s="211"/>
      <c r="C749" s="211"/>
      <c r="D749" s="199"/>
      <c r="E749" s="210"/>
      <c r="F749" s="210"/>
    </row>
    <row r="750" spans="1:6">
      <c r="A750" s="199"/>
      <c r="B750" s="211"/>
      <c r="C750" s="211"/>
      <c r="D750" s="199"/>
      <c r="E750" s="210"/>
      <c r="F750" s="210"/>
    </row>
    <row r="751" spans="1:6">
      <c r="A751" s="199"/>
      <c r="B751" s="211"/>
      <c r="C751" s="211"/>
      <c r="D751" s="199"/>
      <c r="E751" s="210"/>
      <c r="F751" s="210"/>
    </row>
    <row r="752" spans="1:6">
      <c r="A752" s="199"/>
      <c r="B752" s="211"/>
      <c r="C752" s="211"/>
      <c r="D752" s="199"/>
      <c r="E752" s="210"/>
      <c r="F752" s="210"/>
    </row>
    <row r="753" spans="1:6">
      <c r="A753" s="199"/>
      <c r="B753" s="211"/>
      <c r="C753" s="211"/>
      <c r="D753" s="199"/>
      <c r="E753" s="210"/>
      <c r="F753" s="210"/>
    </row>
    <row r="754" spans="1:6">
      <c r="A754" s="199"/>
      <c r="B754" s="211"/>
      <c r="C754" s="211"/>
      <c r="D754" s="199"/>
      <c r="E754" s="210"/>
      <c r="F754" s="210"/>
    </row>
    <row r="755" spans="1:6">
      <c r="A755" s="199"/>
      <c r="B755" s="211"/>
      <c r="C755" s="211"/>
      <c r="D755" s="199"/>
      <c r="E755" s="210"/>
      <c r="F755" s="210"/>
    </row>
    <row r="756" spans="1:6">
      <c r="A756" s="199"/>
      <c r="B756" s="211"/>
      <c r="C756" s="211"/>
      <c r="D756" s="199"/>
      <c r="E756" s="210"/>
      <c r="F756" s="210"/>
    </row>
    <row r="757" spans="1:6">
      <c r="A757" s="199"/>
      <c r="B757" s="211"/>
      <c r="C757" s="211"/>
      <c r="D757" s="199"/>
      <c r="E757" s="210"/>
      <c r="F757" s="210"/>
    </row>
    <row r="758" spans="1:6">
      <c r="A758" s="199"/>
      <c r="B758" s="211"/>
      <c r="C758" s="211"/>
      <c r="D758" s="199"/>
      <c r="E758" s="210"/>
      <c r="F758" s="210"/>
    </row>
    <row r="759" spans="1:6">
      <c r="A759" s="199"/>
      <c r="B759" s="211"/>
      <c r="C759" s="211"/>
      <c r="D759" s="199"/>
      <c r="E759" s="210"/>
      <c r="F759" s="210"/>
    </row>
    <row r="760" spans="1:6">
      <c r="A760" s="199"/>
      <c r="B760" s="211"/>
      <c r="C760" s="211"/>
      <c r="D760" s="199"/>
      <c r="E760" s="210"/>
      <c r="F760" s="210"/>
    </row>
    <row r="761" spans="1:6">
      <c r="A761" s="199"/>
      <c r="B761" s="211"/>
      <c r="C761" s="211"/>
      <c r="D761" s="199"/>
      <c r="E761" s="210"/>
      <c r="F761" s="210"/>
    </row>
    <row r="762" spans="1:6">
      <c r="A762" s="199"/>
      <c r="B762" s="211"/>
      <c r="C762" s="211"/>
      <c r="D762" s="199"/>
      <c r="E762" s="210"/>
      <c r="F762" s="210"/>
    </row>
    <row r="763" spans="1:6">
      <c r="A763" s="199"/>
      <c r="B763" s="211"/>
      <c r="C763" s="211"/>
      <c r="D763" s="199"/>
      <c r="E763" s="210"/>
      <c r="F763" s="210"/>
    </row>
    <row r="764" spans="1:6">
      <c r="A764" s="199"/>
      <c r="B764" s="211"/>
      <c r="C764" s="211"/>
      <c r="D764" s="199"/>
      <c r="E764" s="210"/>
      <c r="F764" s="210"/>
    </row>
    <row r="765" spans="1:6">
      <c r="A765" s="199"/>
      <c r="B765" s="211"/>
      <c r="C765" s="211"/>
      <c r="D765" s="199"/>
      <c r="E765" s="210"/>
      <c r="F765" s="210"/>
    </row>
    <row r="766" spans="1:6">
      <c r="A766" s="199"/>
      <c r="B766" s="211"/>
      <c r="C766" s="211"/>
      <c r="D766" s="199"/>
      <c r="E766" s="210"/>
      <c r="F766" s="210"/>
    </row>
    <row r="767" spans="1:6">
      <c r="A767" s="199"/>
      <c r="B767" s="211"/>
      <c r="C767" s="211"/>
      <c r="D767" s="199"/>
      <c r="E767" s="210"/>
      <c r="F767" s="210"/>
    </row>
    <row r="768" spans="1:6">
      <c r="A768" s="199"/>
      <c r="B768" s="211"/>
      <c r="C768" s="211"/>
      <c r="D768" s="199"/>
      <c r="E768" s="210"/>
      <c r="F768" s="210"/>
    </row>
    <row r="769" spans="1:6">
      <c r="A769" s="199"/>
      <c r="B769" s="211"/>
      <c r="C769" s="211"/>
      <c r="D769" s="199"/>
      <c r="E769" s="210"/>
      <c r="F769" s="210"/>
    </row>
    <row r="770" spans="1:6">
      <c r="A770" s="199"/>
      <c r="B770" s="211"/>
      <c r="C770" s="211"/>
      <c r="D770" s="199"/>
      <c r="E770" s="210"/>
      <c r="F770" s="210"/>
    </row>
    <row r="771" spans="1:6">
      <c r="A771" s="199"/>
      <c r="B771" s="211"/>
      <c r="C771" s="211"/>
      <c r="D771" s="199"/>
      <c r="E771" s="210"/>
      <c r="F771" s="210"/>
    </row>
    <row r="772" spans="1:6">
      <c r="A772" s="199"/>
      <c r="B772" s="211"/>
      <c r="C772" s="211"/>
      <c r="D772" s="199"/>
      <c r="E772" s="210"/>
      <c r="F772" s="210"/>
    </row>
    <row r="773" spans="1:6">
      <c r="A773" s="199"/>
      <c r="B773" s="211"/>
      <c r="C773" s="211"/>
      <c r="D773" s="199"/>
      <c r="E773" s="210"/>
      <c r="F773" s="210"/>
    </row>
    <row r="774" spans="1:6">
      <c r="A774" s="199"/>
      <c r="B774" s="211"/>
      <c r="C774" s="211"/>
      <c r="D774" s="199"/>
      <c r="E774" s="210"/>
      <c r="F774" s="210"/>
    </row>
    <row r="775" spans="1:6">
      <c r="A775" s="199"/>
      <c r="B775" s="211"/>
      <c r="C775" s="211"/>
      <c r="D775" s="199"/>
      <c r="E775" s="210"/>
      <c r="F775" s="210"/>
    </row>
    <row r="776" spans="1:6">
      <c r="A776" s="199"/>
      <c r="B776" s="211"/>
      <c r="C776" s="211"/>
      <c r="D776" s="199"/>
      <c r="E776" s="210"/>
      <c r="F776" s="210"/>
    </row>
    <row r="777" spans="1:6">
      <c r="A777" s="199"/>
      <c r="B777" s="211"/>
      <c r="C777" s="211"/>
      <c r="D777" s="199"/>
      <c r="E777" s="210"/>
      <c r="F777" s="210"/>
    </row>
    <row r="778" spans="1:6">
      <c r="A778" s="199"/>
      <c r="B778" s="211"/>
      <c r="C778" s="211"/>
      <c r="D778" s="199"/>
      <c r="E778" s="210"/>
      <c r="F778" s="210"/>
    </row>
    <row r="779" spans="1:6">
      <c r="A779" s="199"/>
      <c r="B779" s="211"/>
      <c r="C779" s="211"/>
      <c r="D779" s="199"/>
      <c r="E779" s="210"/>
      <c r="F779" s="210"/>
    </row>
    <row r="780" spans="1:6">
      <c r="A780" s="199"/>
      <c r="B780" s="211"/>
      <c r="C780" s="211"/>
      <c r="D780" s="199"/>
      <c r="E780" s="210"/>
      <c r="F780" s="210"/>
    </row>
    <row r="781" spans="1:6">
      <c r="A781" s="199"/>
      <c r="B781" s="211"/>
      <c r="C781" s="211"/>
      <c r="D781" s="199"/>
      <c r="E781" s="210"/>
      <c r="F781" s="210"/>
    </row>
    <row r="782" spans="1:6">
      <c r="A782" s="199"/>
      <c r="B782" s="211"/>
      <c r="C782" s="211"/>
      <c r="D782" s="199"/>
      <c r="E782" s="210"/>
      <c r="F782" s="210"/>
    </row>
    <row r="783" spans="1:6">
      <c r="A783" s="199"/>
      <c r="B783" s="211"/>
      <c r="C783" s="211"/>
      <c r="D783" s="199"/>
      <c r="E783" s="210"/>
      <c r="F783" s="210"/>
    </row>
    <row r="784" spans="1:6">
      <c r="A784" s="199"/>
      <c r="B784" s="211"/>
      <c r="C784" s="211"/>
      <c r="D784" s="199"/>
      <c r="E784" s="210"/>
      <c r="F784" s="210"/>
    </row>
    <row r="785" spans="1:6">
      <c r="A785" s="199"/>
      <c r="B785" s="211"/>
      <c r="C785" s="211"/>
      <c r="D785" s="199"/>
      <c r="E785" s="210"/>
      <c r="F785" s="210"/>
    </row>
    <row r="786" spans="1:6">
      <c r="A786" s="199"/>
      <c r="B786" s="211"/>
      <c r="C786" s="211"/>
      <c r="D786" s="199"/>
      <c r="E786" s="210"/>
      <c r="F786" s="210"/>
    </row>
    <row r="787" spans="1:6">
      <c r="A787" s="199"/>
      <c r="B787" s="211"/>
      <c r="C787" s="211"/>
      <c r="D787" s="199"/>
      <c r="E787" s="210"/>
      <c r="F787" s="210"/>
    </row>
    <row r="788" spans="1:6">
      <c r="A788" s="199"/>
      <c r="B788" s="211"/>
      <c r="C788" s="211"/>
      <c r="D788" s="199"/>
      <c r="E788" s="210"/>
      <c r="F788" s="210"/>
    </row>
    <row r="789" spans="1:6">
      <c r="A789" s="199"/>
      <c r="B789" s="211"/>
      <c r="C789" s="211"/>
      <c r="D789" s="199"/>
      <c r="E789" s="210"/>
      <c r="F789" s="210"/>
    </row>
    <row r="790" spans="1:6">
      <c r="A790" s="199"/>
      <c r="B790" s="211"/>
      <c r="C790" s="211"/>
      <c r="D790" s="199"/>
      <c r="E790" s="210"/>
      <c r="F790" s="210"/>
    </row>
    <row r="791" spans="1:6">
      <c r="A791" s="199"/>
      <c r="B791" s="211"/>
      <c r="C791" s="211"/>
      <c r="D791" s="199"/>
      <c r="E791" s="210"/>
      <c r="F791" s="210"/>
    </row>
    <row r="792" spans="1:6">
      <c r="A792" s="199"/>
      <c r="B792" s="211"/>
      <c r="C792" s="211"/>
      <c r="D792" s="199"/>
      <c r="E792" s="210"/>
      <c r="F792" s="210"/>
    </row>
    <row r="793" spans="1:6">
      <c r="A793" s="199"/>
      <c r="B793" s="211"/>
      <c r="C793" s="211"/>
      <c r="D793" s="199"/>
      <c r="E793" s="210"/>
      <c r="F793" s="210"/>
    </row>
    <row r="794" spans="1:6">
      <c r="A794" s="199"/>
      <c r="B794" s="211"/>
      <c r="C794" s="211"/>
      <c r="D794" s="199"/>
      <c r="E794" s="210"/>
      <c r="F794" s="210"/>
    </row>
    <row r="795" spans="1:6">
      <c r="A795" s="199"/>
      <c r="B795" s="211"/>
      <c r="C795" s="211"/>
      <c r="D795" s="199"/>
      <c r="E795" s="210"/>
      <c r="F795" s="210"/>
    </row>
    <row r="796" spans="1:6">
      <c r="A796" s="199"/>
      <c r="B796" s="211"/>
      <c r="C796" s="211"/>
      <c r="D796" s="199"/>
      <c r="E796" s="210"/>
      <c r="F796" s="210"/>
    </row>
    <row r="797" spans="1:6">
      <c r="A797" s="199"/>
      <c r="B797" s="211"/>
      <c r="C797" s="211"/>
      <c r="D797" s="199"/>
      <c r="E797" s="210"/>
      <c r="F797" s="210"/>
    </row>
    <row r="798" spans="1:6">
      <c r="A798" s="199"/>
      <c r="B798" s="211"/>
      <c r="C798" s="211"/>
      <c r="D798" s="199"/>
      <c r="E798" s="210"/>
      <c r="F798" s="210"/>
    </row>
    <row r="799" spans="1:6">
      <c r="A799" s="199"/>
      <c r="B799" s="211"/>
      <c r="C799" s="211"/>
      <c r="D799" s="199"/>
      <c r="E799" s="210"/>
      <c r="F799" s="210"/>
    </row>
    <row r="800" spans="1:6">
      <c r="A800" s="199"/>
      <c r="B800" s="211"/>
      <c r="C800" s="211"/>
      <c r="D800" s="199"/>
      <c r="E800" s="210"/>
      <c r="F800" s="210"/>
    </row>
    <row r="801" spans="1:6">
      <c r="A801" s="199"/>
      <c r="B801" s="211"/>
      <c r="C801" s="211"/>
      <c r="D801" s="199"/>
      <c r="E801" s="210"/>
      <c r="F801" s="210"/>
    </row>
    <row r="802" spans="1:6">
      <c r="A802" s="199"/>
      <c r="B802" s="211"/>
      <c r="C802" s="211"/>
      <c r="D802" s="199"/>
      <c r="E802" s="210"/>
      <c r="F802" s="210"/>
    </row>
    <row r="803" spans="1:6">
      <c r="A803" s="199"/>
      <c r="B803" s="211"/>
      <c r="C803" s="211"/>
      <c r="D803" s="199"/>
      <c r="E803" s="210"/>
      <c r="F803" s="210"/>
    </row>
    <row r="804" spans="1:6">
      <c r="A804" s="199"/>
      <c r="B804" s="211"/>
      <c r="C804" s="211"/>
      <c r="D804" s="199"/>
      <c r="E804" s="210"/>
      <c r="F804" s="210"/>
    </row>
    <row r="805" spans="1:6">
      <c r="A805" s="199"/>
      <c r="B805" s="211"/>
      <c r="C805" s="211"/>
      <c r="D805" s="199"/>
      <c r="E805" s="210"/>
      <c r="F805" s="210"/>
    </row>
    <row r="806" spans="1:6">
      <c r="A806" s="199"/>
      <c r="B806" s="211"/>
      <c r="C806" s="211"/>
      <c r="D806" s="199"/>
      <c r="E806" s="210"/>
      <c r="F806" s="210"/>
    </row>
    <row r="807" spans="1:6">
      <c r="A807" s="199"/>
      <c r="B807" s="211"/>
      <c r="C807" s="211"/>
      <c r="D807" s="199"/>
      <c r="E807" s="210"/>
      <c r="F807" s="210"/>
    </row>
    <row r="808" spans="1:6">
      <c r="A808" s="199"/>
      <c r="B808" s="211"/>
      <c r="C808" s="211"/>
      <c r="D808" s="199"/>
      <c r="E808" s="210"/>
      <c r="F808" s="210"/>
    </row>
    <row r="809" spans="1:6">
      <c r="A809" s="199"/>
      <c r="B809" s="211"/>
      <c r="C809" s="211"/>
      <c r="D809" s="199"/>
      <c r="E809" s="210"/>
      <c r="F809" s="210"/>
    </row>
    <row r="810" spans="1:6">
      <c r="A810" s="199"/>
      <c r="B810" s="211"/>
      <c r="C810" s="211"/>
      <c r="D810" s="199"/>
      <c r="E810" s="210"/>
      <c r="F810" s="210"/>
    </row>
    <row r="811" spans="1:6">
      <c r="A811" s="199"/>
      <c r="B811" s="211"/>
      <c r="C811" s="211"/>
      <c r="D811" s="199"/>
      <c r="E811" s="210"/>
      <c r="F811" s="210"/>
    </row>
    <row r="812" spans="1:6">
      <c r="A812" s="199"/>
      <c r="B812" s="211"/>
      <c r="C812" s="211"/>
      <c r="D812" s="199"/>
      <c r="E812" s="210"/>
      <c r="F812" s="210"/>
    </row>
    <row r="813" spans="1:6">
      <c r="A813" s="199"/>
      <c r="B813" s="211"/>
      <c r="C813" s="211"/>
      <c r="D813" s="199"/>
      <c r="E813" s="210"/>
      <c r="F813" s="210"/>
    </row>
    <row r="814" spans="1:6">
      <c r="A814" s="199"/>
      <c r="B814" s="211"/>
      <c r="C814" s="211"/>
      <c r="D814" s="199"/>
      <c r="E814" s="210"/>
      <c r="F814" s="210"/>
    </row>
    <row r="815" spans="1:6">
      <c r="A815" s="199"/>
      <c r="B815" s="211"/>
      <c r="C815" s="211"/>
      <c r="D815" s="199"/>
      <c r="E815" s="210"/>
      <c r="F815" s="210"/>
    </row>
    <row r="816" spans="1:6">
      <c r="A816" s="199"/>
      <c r="B816" s="211"/>
      <c r="C816" s="211"/>
      <c r="D816" s="199"/>
      <c r="E816" s="210"/>
      <c r="F816" s="210"/>
    </row>
    <row r="817" spans="1:6">
      <c r="A817" s="199"/>
      <c r="B817" s="211"/>
      <c r="C817" s="211"/>
      <c r="D817" s="199"/>
      <c r="E817" s="210"/>
      <c r="F817" s="210"/>
    </row>
    <row r="818" spans="1:6">
      <c r="A818" s="199"/>
      <c r="B818" s="211"/>
      <c r="C818" s="211"/>
      <c r="D818" s="199"/>
      <c r="E818" s="210"/>
      <c r="F818" s="210"/>
    </row>
    <row r="819" spans="1:6">
      <c r="A819" s="199"/>
      <c r="B819" s="211"/>
      <c r="C819" s="211"/>
      <c r="D819" s="199"/>
      <c r="E819" s="210"/>
      <c r="F819" s="210"/>
    </row>
    <row r="820" spans="1:6">
      <c r="A820" s="199"/>
      <c r="B820" s="211"/>
      <c r="C820" s="211"/>
      <c r="D820" s="199"/>
      <c r="E820" s="210"/>
      <c r="F820" s="210"/>
    </row>
    <row r="821" spans="1:6">
      <c r="A821" s="199"/>
      <c r="B821" s="211"/>
      <c r="C821" s="211"/>
      <c r="D821" s="199"/>
      <c r="E821" s="210"/>
      <c r="F821" s="210"/>
    </row>
    <row r="822" spans="1:6">
      <c r="A822" s="199"/>
      <c r="B822" s="211"/>
      <c r="C822" s="211"/>
      <c r="D822" s="199"/>
      <c r="E822" s="210"/>
      <c r="F822" s="210"/>
    </row>
    <row r="823" spans="1:6">
      <c r="A823" s="199"/>
      <c r="B823" s="211"/>
      <c r="C823" s="211"/>
      <c r="D823" s="199"/>
      <c r="E823" s="210"/>
      <c r="F823" s="210"/>
    </row>
    <row r="824" spans="1:6">
      <c r="A824" s="199"/>
      <c r="B824" s="211"/>
      <c r="C824" s="211"/>
      <c r="D824" s="199"/>
      <c r="E824" s="210"/>
      <c r="F824" s="210"/>
    </row>
    <row r="825" spans="1:6">
      <c r="A825" s="199"/>
      <c r="B825" s="211"/>
      <c r="C825" s="211"/>
      <c r="D825" s="199"/>
      <c r="E825" s="210"/>
      <c r="F825" s="210"/>
    </row>
    <row r="826" spans="1:6">
      <c r="A826" s="199"/>
      <c r="B826" s="211"/>
      <c r="C826" s="211"/>
      <c r="D826" s="199"/>
      <c r="E826" s="210"/>
      <c r="F826" s="210"/>
    </row>
    <row r="827" spans="1:6">
      <c r="A827" s="199"/>
      <c r="B827" s="211"/>
      <c r="C827" s="211"/>
      <c r="D827" s="199"/>
      <c r="E827" s="210"/>
      <c r="F827" s="210"/>
    </row>
    <row r="828" spans="1:6">
      <c r="A828" s="199"/>
      <c r="B828" s="211"/>
      <c r="C828" s="211"/>
      <c r="D828" s="199"/>
      <c r="E828" s="210"/>
      <c r="F828" s="210"/>
    </row>
    <row r="829" spans="1:6">
      <c r="A829" s="199"/>
      <c r="B829" s="211"/>
      <c r="C829" s="211"/>
      <c r="D829" s="199"/>
      <c r="E829" s="210"/>
      <c r="F829" s="210"/>
    </row>
    <row r="830" spans="1:6">
      <c r="A830" s="199"/>
      <c r="B830" s="211"/>
      <c r="C830" s="211"/>
      <c r="D830" s="199"/>
      <c r="E830" s="210"/>
      <c r="F830" s="210"/>
    </row>
    <row r="831" spans="1:6">
      <c r="A831" s="199"/>
      <c r="B831" s="211"/>
      <c r="C831" s="211"/>
      <c r="D831" s="199"/>
      <c r="E831" s="210"/>
      <c r="F831" s="210"/>
    </row>
    <row r="832" spans="1:6">
      <c r="A832" s="199"/>
      <c r="B832" s="211"/>
      <c r="C832" s="211"/>
      <c r="D832" s="199"/>
      <c r="E832" s="210"/>
      <c r="F832" s="210"/>
    </row>
    <row r="833" spans="1:6">
      <c r="A833" s="199"/>
      <c r="B833" s="211"/>
      <c r="C833" s="211"/>
      <c r="D833" s="199"/>
      <c r="E833" s="210"/>
      <c r="F833" s="210"/>
    </row>
    <row r="834" spans="1:6">
      <c r="A834" s="199"/>
      <c r="B834" s="211"/>
      <c r="C834" s="211"/>
      <c r="D834" s="199"/>
      <c r="E834" s="210"/>
      <c r="F834" s="210"/>
    </row>
    <row r="835" spans="1:6">
      <c r="A835" s="199"/>
      <c r="B835" s="211"/>
      <c r="C835" s="211"/>
      <c r="D835" s="199"/>
      <c r="E835" s="210"/>
      <c r="F835" s="210"/>
    </row>
    <row r="836" spans="1:6">
      <c r="A836" s="199"/>
      <c r="B836" s="211"/>
      <c r="C836" s="211"/>
      <c r="D836" s="199"/>
      <c r="E836" s="210"/>
      <c r="F836" s="210"/>
    </row>
    <row r="837" spans="1:6">
      <c r="A837" s="199"/>
      <c r="B837" s="211"/>
      <c r="C837" s="211"/>
      <c r="D837" s="199"/>
      <c r="E837" s="210"/>
      <c r="F837" s="210"/>
    </row>
    <row r="838" spans="1:6">
      <c r="A838" s="199"/>
      <c r="B838" s="211"/>
      <c r="C838" s="211"/>
      <c r="D838" s="199"/>
      <c r="E838" s="210"/>
      <c r="F838" s="210"/>
    </row>
    <row r="839" spans="1:6">
      <c r="A839" s="199"/>
      <c r="B839" s="211"/>
      <c r="C839" s="211"/>
      <c r="D839" s="199"/>
      <c r="E839" s="210"/>
      <c r="F839" s="210"/>
    </row>
    <row r="840" spans="1:6">
      <c r="A840" s="199"/>
      <c r="B840" s="211"/>
      <c r="C840" s="211"/>
      <c r="D840" s="199"/>
      <c r="E840" s="210"/>
      <c r="F840" s="210"/>
    </row>
    <row r="841" spans="1:6">
      <c r="A841" s="199"/>
      <c r="B841" s="211"/>
      <c r="C841" s="211"/>
      <c r="D841" s="199"/>
      <c r="E841" s="210"/>
      <c r="F841" s="210"/>
    </row>
    <row r="842" spans="1:6">
      <c r="A842" s="199"/>
      <c r="B842" s="211"/>
      <c r="C842" s="211"/>
      <c r="D842" s="199"/>
      <c r="E842" s="210"/>
      <c r="F842" s="210"/>
    </row>
    <row r="843" spans="1:6">
      <c r="A843" s="199"/>
      <c r="B843" s="211"/>
      <c r="C843" s="211"/>
      <c r="D843" s="199"/>
      <c r="E843" s="210"/>
      <c r="F843" s="210"/>
    </row>
    <row r="844" spans="1:6">
      <c r="A844" s="199"/>
      <c r="B844" s="211"/>
      <c r="C844" s="211"/>
      <c r="D844" s="199"/>
      <c r="E844" s="210"/>
      <c r="F844" s="210"/>
    </row>
    <row r="845" spans="1:6">
      <c r="A845" s="199"/>
      <c r="B845" s="211"/>
      <c r="C845" s="211"/>
      <c r="D845" s="199"/>
      <c r="E845" s="210"/>
      <c r="F845" s="210"/>
    </row>
    <row r="846" spans="1:6">
      <c r="A846" s="199"/>
      <c r="B846" s="211"/>
      <c r="C846" s="211"/>
      <c r="D846" s="199"/>
      <c r="E846" s="210"/>
      <c r="F846" s="210"/>
    </row>
    <row r="847" spans="1:6">
      <c r="A847" s="199"/>
      <c r="B847" s="211"/>
      <c r="C847" s="211"/>
      <c r="D847" s="199"/>
      <c r="E847" s="210"/>
      <c r="F847" s="210"/>
    </row>
    <row r="848" spans="1:6">
      <c r="A848" s="199"/>
      <c r="B848" s="211"/>
      <c r="C848" s="211"/>
      <c r="D848" s="199"/>
      <c r="E848" s="210"/>
      <c r="F848" s="210"/>
    </row>
    <row r="849" spans="1:6">
      <c r="A849" s="199"/>
      <c r="B849" s="211"/>
      <c r="C849" s="211"/>
      <c r="D849" s="199"/>
      <c r="E849" s="210"/>
      <c r="F849" s="210"/>
    </row>
    <row r="850" spans="1:6">
      <c r="A850" s="199"/>
      <c r="B850" s="211"/>
      <c r="C850" s="211"/>
      <c r="D850" s="199"/>
      <c r="E850" s="210"/>
      <c r="F850" s="210"/>
    </row>
    <row r="851" spans="1:6">
      <c r="A851" s="199"/>
      <c r="B851" s="211"/>
      <c r="C851" s="211"/>
      <c r="D851" s="199"/>
      <c r="E851" s="210"/>
      <c r="F851" s="210"/>
    </row>
    <row r="852" spans="1:6">
      <c r="A852" s="199"/>
      <c r="B852" s="211"/>
      <c r="C852" s="211"/>
      <c r="D852" s="199"/>
      <c r="E852" s="210"/>
      <c r="F852" s="210"/>
    </row>
    <row r="853" spans="1:6">
      <c r="A853" s="199"/>
      <c r="B853" s="211"/>
      <c r="C853" s="211"/>
      <c r="D853" s="199"/>
      <c r="E853" s="210"/>
      <c r="F853" s="210"/>
    </row>
    <row r="854" spans="1:6">
      <c r="A854" s="199"/>
      <c r="B854" s="211"/>
      <c r="C854" s="211"/>
      <c r="D854" s="199"/>
      <c r="E854" s="210"/>
      <c r="F854" s="210"/>
    </row>
    <row r="855" spans="1:6">
      <c r="A855" s="199"/>
      <c r="B855" s="211"/>
      <c r="C855" s="211"/>
      <c r="D855" s="199"/>
      <c r="E855" s="210"/>
      <c r="F855" s="210"/>
    </row>
    <row r="856" spans="1:6">
      <c r="A856" s="199"/>
      <c r="B856" s="211"/>
      <c r="C856" s="211"/>
      <c r="D856" s="199"/>
      <c r="E856" s="210"/>
      <c r="F856" s="210"/>
    </row>
    <row r="857" spans="1:6">
      <c r="A857" s="199"/>
      <c r="B857" s="211"/>
      <c r="C857" s="211"/>
      <c r="D857" s="199"/>
      <c r="E857" s="210"/>
      <c r="F857" s="210"/>
    </row>
    <row r="858" spans="1:6">
      <c r="A858" s="199"/>
      <c r="B858" s="211"/>
      <c r="C858" s="211"/>
      <c r="D858" s="199"/>
      <c r="E858" s="210"/>
      <c r="F858" s="210"/>
    </row>
    <row r="859" spans="1:6">
      <c r="A859" s="199"/>
      <c r="B859" s="211"/>
      <c r="C859" s="211"/>
      <c r="D859" s="199"/>
      <c r="E859" s="210"/>
      <c r="F859" s="210"/>
    </row>
    <row r="860" spans="1:6">
      <c r="A860" s="199"/>
      <c r="B860" s="211"/>
      <c r="C860" s="211"/>
      <c r="D860" s="199"/>
      <c r="E860" s="210"/>
      <c r="F860" s="210"/>
    </row>
    <row r="861" spans="1:6">
      <c r="A861" s="199"/>
      <c r="B861" s="211"/>
      <c r="C861" s="211"/>
      <c r="D861" s="199"/>
      <c r="E861" s="210"/>
      <c r="F861" s="210"/>
    </row>
    <row r="862" spans="1:6">
      <c r="A862" s="199"/>
      <c r="B862" s="211"/>
      <c r="C862" s="211"/>
      <c r="D862" s="199"/>
      <c r="E862" s="210"/>
      <c r="F862" s="210"/>
    </row>
    <row r="863" spans="1:6">
      <c r="A863" s="199"/>
      <c r="B863" s="211"/>
      <c r="C863" s="211"/>
      <c r="D863" s="199"/>
      <c r="E863" s="210"/>
      <c r="F863" s="210"/>
    </row>
    <row r="864" spans="1:6">
      <c r="A864" s="199"/>
      <c r="B864" s="211"/>
      <c r="C864" s="211"/>
      <c r="D864" s="199"/>
      <c r="E864" s="210"/>
      <c r="F864" s="210"/>
    </row>
    <row r="865" spans="1:6">
      <c r="A865" s="199"/>
      <c r="B865" s="211"/>
      <c r="C865" s="211"/>
      <c r="D865" s="199"/>
      <c r="E865" s="210"/>
      <c r="F865" s="210"/>
    </row>
    <row r="866" spans="1:6">
      <c r="A866" s="199"/>
      <c r="B866" s="211"/>
      <c r="C866" s="211"/>
      <c r="D866" s="199"/>
      <c r="E866" s="210"/>
      <c r="F866" s="210"/>
    </row>
    <row r="867" spans="1:6">
      <c r="A867" s="199"/>
      <c r="B867" s="211"/>
      <c r="C867" s="211"/>
      <c r="D867" s="199"/>
      <c r="E867" s="210"/>
      <c r="F867" s="210"/>
    </row>
    <row r="868" spans="1:6">
      <c r="A868" s="199"/>
      <c r="B868" s="211"/>
      <c r="C868" s="211"/>
      <c r="D868" s="199"/>
      <c r="E868" s="210"/>
      <c r="F868" s="210"/>
    </row>
    <row r="869" spans="1:6">
      <c r="A869" s="199"/>
      <c r="B869" s="211"/>
      <c r="C869" s="211"/>
      <c r="D869" s="199"/>
      <c r="E869" s="210"/>
      <c r="F869" s="210"/>
    </row>
    <row r="870" spans="1:6">
      <c r="A870" s="199"/>
      <c r="B870" s="211"/>
      <c r="C870" s="211"/>
      <c r="D870" s="199"/>
      <c r="E870" s="210"/>
      <c r="F870" s="210"/>
    </row>
    <row r="871" spans="1:6">
      <c r="A871" s="199"/>
      <c r="B871" s="211"/>
      <c r="C871" s="211"/>
      <c r="D871" s="199"/>
      <c r="E871" s="210"/>
      <c r="F871" s="210"/>
    </row>
    <row r="872" spans="1:6">
      <c r="A872" s="199"/>
      <c r="B872" s="211"/>
      <c r="C872" s="211"/>
      <c r="D872" s="199"/>
      <c r="E872" s="210"/>
      <c r="F872" s="210"/>
    </row>
    <row r="873" spans="1:6">
      <c r="A873" s="199"/>
      <c r="B873" s="211"/>
      <c r="C873" s="211"/>
      <c r="D873" s="199"/>
      <c r="E873" s="210"/>
      <c r="F873" s="210"/>
    </row>
    <row r="874" spans="1:6">
      <c r="A874" s="199"/>
      <c r="B874" s="211"/>
      <c r="C874" s="211"/>
      <c r="D874" s="199"/>
      <c r="E874" s="210"/>
      <c r="F874" s="210"/>
    </row>
    <row r="875" spans="1:6">
      <c r="A875" s="199"/>
      <c r="B875" s="211"/>
      <c r="C875" s="211"/>
      <c r="D875" s="199"/>
      <c r="E875" s="210"/>
      <c r="F875" s="210"/>
    </row>
    <row r="876" spans="1:6">
      <c r="A876" s="199"/>
      <c r="B876" s="211"/>
      <c r="C876" s="211"/>
      <c r="D876" s="199"/>
      <c r="E876" s="210"/>
      <c r="F876" s="210"/>
    </row>
    <row r="877" spans="1:6">
      <c r="A877" s="199"/>
      <c r="B877" s="211"/>
      <c r="C877" s="211"/>
      <c r="D877" s="199"/>
      <c r="E877" s="210"/>
      <c r="F877" s="210"/>
    </row>
    <row r="878" spans="1:6">
      <c r="A878" s="199"/>
      <c r="B878" s="211"/>
      <c r="C878" s="211"/>
      <c r="D878" s="199"/>
      <c r="E878" s="210"/>
      <c r="F878" s="210"/>
    </row>
    <row r="879" spans="1:6">
      <c r="A879" s="199"/>
      <c r="B879" s="211"/>
      <c r="C879" s="211"/>
      <c r="D879" s="199"/>
      <c r="E879" s="210"/>
      <c r="F879" s="210"/>
    </row>
    <row r="880" spans="1:6">
      <c r="A880" s="199"/>
      <c r="B880" s="211"/>
      <c r="C880" s="211"/>
      <c r="D880" s="199"/>
      <c r="E880" s="210"/>
      <c r="F880" s="210"/>
    </row>
    <row r="881" spans="1:6">
      <c r="A881" s="199"/>
      <c r="B881" s="211"/>
      <c r="C881" s="211"/>
      <c r="D881" s="199"/>
      <c r="E881" s="210"/>
      <c r="F881" s="210"/>
    </row>
    <row r="882" spans="1:6">
      <c r="A882" s="199"/>
      <c r="B882" s="211"/>
      <c r="C882" s="211"/>
      <c r="D882" s="199"/>
      <c r="E882" s="210"/>
      <c r="F882" s="210"/>
    </row>
    <row r="883" spans="1:6">
      <c r="A883" s="199"/>
      <c r="B883" s="211"/>
      <c r="C883" s="211"/>
      <c r="D883" s="199"/>
      <c r="E883" s="210"/>
      <c r="F883" s="210"/>
    </row>
    <row r="884" spans="1:6">
      <c r="A884" s="199"/>
      <c r="B884" s="211"/>
      <c r="C884" s="211"/>
      <c r="D884" s="199"/>
      <c r="E884" s="210"/>
      <c r="F884" s="210"/>
    </row>
    <row r="885" spans="1:6">
      <c r="A885" s="199"/>
      <c r="B885" s="211"/>
      <c r="C885" s="211"/>
      <c r="D885" s="199"/>
      <c r="E885" s="210"/>
      <c r="F885" s="210"/>
    </row>
    <row r="886" spans="1:6">
      <c r="A886" s="199"/>
      <c r="B886" s="211"/>
      <c r="C886" s="211"/>
      <c r="D886" s="199"/>
      <c r="E886" s="210"/>
      <c r="F886" s="210"/>
    </row>
    <row r="887" spans="1:6">
      <c r="A887" s="199"/>
      <c r="B887" s="211"/>
      <c r="C887" s="211"/>
      <c r="D887" s="199"/>
      <c r="E887" s="210"/>
      <c r="F887" s="210"/>
    </row>
    <row r="888" spans="1:6">
      <c r="A888" s="199"/>
      <c r="B888" s="211"/>
      <c r="C888" s="211"/>
      <c r="D888" s="199"/>
      <c r="E888" s="210"/>
      <c r="F888" s="210"/>
    </row>
    <row r="889" spans="1:6">
      <c r="A889" s="199"/>
      <c r="B889" s="211"/>
      <c r="C889" s="211"/>
      <c r="D889" s="199"/>
      <c r="E889" s="210"/>
      <c r="F889" s="210"/>
    </row>
    <row r="890" spans="1:6">
      <c r="A890" s="199"/>
      <c r="B890" s="211"/>
      <c r="C890" s="211"/>
      <c r="D890" s="199"/>
      <c r="E890" s="210"/>
      <c r="F890" s="210"/>
    </row>
    <row r="891" spans="1:6">
      <c r="A891" s="199"/>
      <c r="B891" s="211"/>
      <c r="C891" s="211"/>
      <c r="D891" s="199"/>
      <c r="E891" s="210"/>
      <c r="F891" s="210"/>
    </row>
    <row r="892" spans="1:6">
      <c r="A892" s="199"/>
      <c r="B892" s="211"/>
      <c r="C892" s="211"/>
      <c r="D892" s="199"/>
      <c r="E892" s="210"/>
      <c r="F892" s="210"/>
    </row>
    <row r="893" spans="1:6">
      <c r="A893" s="199"/>
      <c r="B893" s="211"/>
      <c r="C893" s="211"/>
      <c r="D893" s="199"/>
      <c r="E893" s="210"/>
      <c r="F893" s="210"/>
    </row>
    <row r="894" spans="1:6">
      <c r="A894" s="199"/>
      <c r="B894" s="211"/>
      <c r="C894" s="211"/>
      <c r="D894" s="199"/>
      <c r="E894" s="210"/>
      <c r="F894" s="210"/>
    </row>
    <row r="895" spans="1:6">
      <c r="A895" s="199"/>
      <c r="B895" s="211"/>
      <c r="C895" s="211"/>
      <c r="D895" s="199"/>
      <c r="E895" s="210"/>
      <c r="F895" s="210"/>
    </row>
    <row r="896" spans="1:6">
      <c r="A896" s="199"/>
      <c r="B896" s="211"/>
      <c r="C896" s="211"/>
      <c r="D896" s="199"/>
      <c r="E896" s="210"/>
      <c r="F896" s="210"/>
    </row>
    <row r="897" spans="1:6">
      <c r="A897" s="199"/>
      <c r="B897" s="211"/>
      <c r="C897" s="211"/>
      <c r="D897" s="199"/>
      <c r="E897" s="210"/>
      <c r="F897" s="210"/>
    </row>
    <row r="898" spans="1:6">
      <c r="A898" s="199"/>
      <c r="B898" s="211"/>
      <c r="C898" s="211"/>
      <c r="D898" s="199"/>
      <c r="E898" s="210"/>
      <c r="F898" s="210"/>
    </row>
    <row r="899" spans="1:6">
      <c r="A899" s="199"/>
      <c r="B899" s="211"/>
      <c r="C899" s="211"/>
      <c r="D899" s="199"/>
      <c r="E899" s="210"/>
      <c r="F899" s="210"/>
    </row>
    <row r="900" spans="1:6">
      <c r="A900" s="199"/>
      <c r="B900" s="211"/>
      <c r="C900" s="211"/>
      <c r="D900" s="199"/>
      <c r="E900" s="210"/>
      <c r="F900" s="210"/>
    </row>
    <row r="901" spans="1:6">
      <c r="A901" s="199"/>
      <c r="B901" s="211"/>
      <c r="C901" s="211"/>
      <c r="D901" s="199"/>
      <c r="E901" s="210"/>
      <c r="F901" s="210"/>
    </row>
    <row r="902" spans="1:6">
      <c r="A902" s="199"/>
      <c r="B902" s="211"/>
      <c r="C902" s="211"/>
      <c r="D902" s="199"/>
      <c r="E902" s="210"/>
      <c r="F902" s="210"/>
    </row>
    <row r="903" spans="1:6">
      <c r="A903" s="199"/>
      <c r="B903" s="211"/>
      <c r="C903" s="211"/>
      <c r="D903" s="199"/>
      <c r="E903" s="210"/>
      <c r="F903" s="210"/>
    </row>
    <row r="904" spans="1:6">
      <c r="A904" s="199"/>
      <c r="B904" s="211"/>
      <c r="C904" s="211"/>
      <c r="D904" s="199"/>
      <c r="E904" s="210"/>
      <c r="F904" s="210"/>
    </row>
    <row r="905" spans="1:6">
      <c r="A905" s="199"/>
      <c r="B905" s="211"/>
      <c r="C905" s="211"/>
      <c r="D905" s="199"/>
      <c r="E905" s="210"/>
      <c r="F905" s="210"/>
    </row>
    <row r="906" spans="1:6">
      <c r="A906" s="199"/>
      <c r="B906" s="211"/>
      <c r="C906" s="211"/>
      <c r="D906" s="199"/>
      <c r="E906" s="210"/>
      <c r="F906" s="210"/>
    </row>
    <row r="907" spans="1:6">
      <c r="A907" s="199"/>
      <c r="B907" s="211"/>
      <c r="C907" s="211"/>
      <c r="D907" s="199"/>
      <c r="E907" s="210"/>
      <c r="F907" s="210"/>
    </row>
    <row r="908" spans="1:6">
      <c r="A908" s="199"/>
      <c r="B908" s="211"/>
      <c r="C908" s="211"/>
      <c r="D908" s="199"/>
      <c r="E908" s="210"/>
      <c r="F908" s="210"/>
    </row>
    <row r="909" spans="1:6">
      <c r="A909" s="199"/>
      <c r="B909" s="211"/>
      <c r="C909" s="211"/>
      <c r="D909" s="199"/>
      <c r="E909" s="210"/>
      <c r="F909" s="210"/>
    </row>
    <row r="910" spans="1:6">
      <c r="A910" s="199"/>
      <c r="B910" s="211"/>
      <c r="C910" s="211"/>
      <c r="D910" s="199"/>
      <c r="E910" s="210"/>
      <c r="F910" s="210"/>
    </row>
    <row r="911" spans="1:6">
      <c r="A911" s="199"/>
      <c r="B911" s="211"/>
      <c r="C911" s="211"/>
      <c r="D911" s="199"/>
      <c r="E911" s="210"/>
      <c r="F911" s="210"/>
    </row>
    <row r="912" spans="1:6">
      <c r="A912" s="199"/>
      <c r="B912" s="211"/>
      <c r="C912" s="211"/>
      <c r="D912" s="199"/>
      <c r="E912" s="210"/>
      <c r="F912" s="210"/>
    </row>
    <row r="913" spans="1:6">
      <c r="A913" s="199"/>
      <c r="B913" s="211"/>
      <c r="C913" s="211"/>
      <c r="D913" s="199"/>
      <c r="E913" s="210"/>
      <c r="F913" s="210"/>
    </row>
    <row r="914" spans="1:6">
      <c r="A914" s="199"/>
      <c r="B914" s="211"/>
      <c r="C914" s="211"/>
      <c r="D914" s="199"/>
      <c r="E914" s="210"/>
      <c r="F914" s="210"/>
    </row>
    <row r="915" spans="1:6">
      <c r="A915" s="199"/>
      <c r="B915" s="211"/>
      <c r="C915" s="211"/>
      <c r="D915" s="199"/>
      <c r="E915" s="210"/>
      <c r="F915" s="210"/>
    </row>
    <row r="916" spans="1:6">
      <c r="A916" s="199"/>
      <c r="B916" s="211"/>
      <c r="C916" s="211"/>
      <c r="D916" s="199"/>
      <c r="E916" s="210"/>
      <c r="F916" s="210"/>
    </row>
    <row r="917" spans="1:6">
      <c r="A917" s="199"/>
      <c r="B917" s="211"/>
      <c r="C917" s="211"/>
      <c r="D917" s="199"/>
      <c r="E917" s="210"/>
      <c r="F917" s="210"/>
    </row>
    <row r="918" spans="1:6">
      <c r="A918" s="199"/>
      <c r="B918" s="211"/>
      <c r="C918" s="211"/>
      <c r="D918" s="199"/>
      <c r="E918" s="210"/>
      <c r="F918" s="210"/>
    </row>
    <row r="919" spans="1:6">
      <c r="A919" s="199"/>
      <c r="B919" s="211"/>
      <c r="C919" s="211"/>
      <c r="D919" s="199"/>
      <c r="E919" s="210"/>
      <c r="F919" s="210"/>
    </row>
    <row r="920" spans="1:6">
      <c r="A920" s="199"/>
      <c r="B920" s="211"/>
      <c r="C920" s="211"/>
      <c r="D920" s="199"/>
      <c r="E920" s="210"/>
      <c r="F920" s="210"/>
    </row>
    <row r="921" spans="1:6">
      <c r="A921" s="199"/>
      <c r="B921" s="211"/>
      <c r="C921" s="211"/>
      <c r="D921" s="199"/>
      <c r="E921" s="210"/>
      <c r="F921" s="210"/>
    </row>
    <row r="922" spans="1:6">
      <c r="A922" s="199"/>
      <c r="B922" s="211"/>
      <c r="C922" s="211"/>
      <c r="D922" s="199"/>
      <c r="E922" s="210"/>
      <c r="F922" s="210"/>
    </row>
    <row r="923" spans="1:6">
      <c r="A923" s="199"/>
      <c r="B923" s="211"/>
      <c r="C923" s="211"/>
      <c r="D923" s="199"/>
      <c r="E923" s="210"/>
      <c r="F923" s="210"/>
    </row>
    <row r="924" spans="1:6">
      <c r="A924" s="199"/>
      <c r="B924" s="211"/>
      <c r="C924" s="211"/>
      <c r="D924" s="199"/>
      <c r="E924" s="210"/>
      <c r="F924" s="210"/>
    </row>
    <row r="925" spans="1:6">
      <c r="A925" s="199"/>
      <c r="B925" s="211"/>
      <c r="C925" s="211"/>
      <c r="D925" s="199"/>
      <c r="E925" s="210"/>
      <c r="F925" s="210"/>
    </row>
    <row r="926" spans="1:6">
      <c r="A926" s="199"/>
      <c r="B926" s="211"/>
      <c r="C926" s="211"/>
      <c r="D926" s="199"/>
      <c r="E926" s="210"/>
      <c r="F926" s="210"/>
    </row>
    <row r="927" spans="1:6">
      <c r="A927" s="199"/>
      <c r="B927" s="211"/>
      <c r="C927" s="211"/>
      <c r="D927" s="199"/>
      <c r="E927" s="210"/>
      <c r="F927" s="210"/>
    </row>
    <row r="928" spans="1:6">
      <c r="A928" s="199"/>
      <c r="B928" s="211"/>
      <c r="C928" s="211"/>
      <c r="D928" s="199"/>
      <c r="E928" s="210"/>
      <c r="F928" s="210"/>
    </row>
    <row r="929" spans="1:6">
      <c r="A929" s="199"/>
      <c r="B929" s="211"/>
      <c r="C929" s="211"/>
      <c r="D929" s="199"/>
      <c r="E929" s="210"/>
      <c r="F929" s="210"/>
    </row>
    <row r="930" spans="1:6">
      <c r="A930" s="199"/>
      <c r="B930" s="211"/>
      <c r="C930" s="211"/>
      <c r="D930" s="199"/>
      <c r="E930" s="210"/>
      <c r="F930" s="210"/>
    </row>
    <row r="931" spans="1:6">
      <c r="A931" s="199"/>
      <c r="B931" s="211"/>
      <c r="C931" s="211"/>
      <c r="D931" s="199"/>
      <c r="E931" s="210"/>
      <c r="F931" s="210"/>
    </row>
    <row r="932" spans="1:6">
      <c r="A932" s="199"/>
      <c r="B932" s="211"/>
      <c r="C932" s="211"/>
      <c r="D932" s="199"/>
      <c r="E932" s="210"/>
      <c r="F932" s="210"/>
    </row>
    <row r="933" spans="1:6">
      <c r="A933" s="199"/>
      <c r="B933" s="211"/>
      <c r="C933" s="211"/>
      <c r="D933" s="199"/>
      <c r="E933" s="210"/>
      <c r="F933" s="210"/>
    </row>
    <row r="934" spans="1:6">
      <c r="A934" s="199"/>
      <c r="B934" s="211"/>
      <c r="C934" s="211"/>
      <c r="D934" s="199"/>
      <c r="E934" s="210"/>
      <c r="F934" s="210"/>
    </row>
    <row r="935" spans="1:6">
      <c r="A935" s="199"/>
      <c r="B935" s="211"/>
      <c r="C935" s="211"/>
      <c r="D935" s="199"/>
      <c r="E935" s="210"/>
      <c r="F935" s="210"/>
    </row>
    <row r="936" spans="1:6">
      <c r="A936" s="199"/>
      <c r="B936" s="211"/>
      <c r="C936" s="211"/>
      <c r="D936" s="199"/>
      <c r="E936" s="210"/>
      <c r="F936" s="210"/>
    </row>
    <row r="937" spans="1:6">
      <c r="A937" s="199"/>
      <c r="B937" s="211"/>
      <c r="C937" s="211"/>
      <c r="D937" s="199"/>
      <c r="E937" s="210"/>
      <c r="F937" s="210"/>
    </row>
    <row r="938" spans="1:6">
      <c r="A938" s="199"/>
      <c r="B938" s="211"/>
      <c r="C938" s="211"/>
      <c r="D938" s="199"/>
      <c r="E938" s="210"/>
      <c r="F938" s="210"/>
    </row>
    <row r="939" spans="1:6">
      <c r="A939" s="199"/>
      <c r="B939" s="211"/>
      <c r="C939" s="211"/>
      <c r="D939" s="199"/>
      <c r="E939" s="210"/>
      <c r="F939" s="210"/>
    </row>
    <row r="940" spans="1:6">
      <c r="A940" s="199"/>
      <c r="B940" s="211"/>
      <c r="C940" s="211"/>
      <c r="D940" s="199"/>
      <c r="E940" s="210"/>
      <c r="F940" s="210"/>
    </row>
    <row r="941" spans="1:6">
      <c r="A941" s="199"/>
      <c r="B941" s="211"/>
      <c r="C941" s="211"/>
      <c r="D941" s="199"/>
      <c r="E941" s="210"/>
      <c r="F941" s="210"/>
    </row>
    <row r="942" spans="1:6">
      <c r="A942" s="199"/>
      <c r="B942" s="211"/>
      <c r="C942" s="211"/>
      <c r="D942" s="199"/>
      <c r="E942" s="210"/>
      <c r="F942" s="210"/>
    </row>
    <row r="943" spans="1:6">
      <c r="A943" s="199"/>
      <c r="B943" s="211"/>
      <c r="C943" s="211"/>
      <c r="D943" s="199"/>
      <c r="E943" s="210"/>
      <c r="F943" s="210"/>
    </row>
    <row r="944" spans="1:6">
      <c r="A944" s="199"/>
      <c r="B944" s="211"/>
      <c r="C944" s="211"/>
      <c r="D944" s="199"/>
      <c r="E944" s="210"/>
      <c r="F944" s="210"/>
    </row>
    <row r="945" spans="1:6">
      <c r="A945" s="199"/>
      <c r="B945" s="211"/>
      <c r="C945" s="211"/>
      <c r="D945" s="199"/>
      <c r="E945" s="210"/>
      <c r="F945" s="210"/>
    </row>
    <row r="946" spans="1:6">
      <c r="A946" s="199"/>
      <c r="B946" s="211"/>
      <c r="C946" s="211"/>
      <c r="D946" s="199"/>
      <c r="E946" s="210"/>
      <c r="F946" s="210"/>
    </row>
    <row r="947" spans="1:6">
      <c r="A947" s="199"/>
      <c r="B947" s="211"/>
      <c r="C947" s="211"/>
      <c r="D947" s="199"/>
      <c r="E947" s="210"/>
      <c r="F947" s="210"/>
    </row>
    <row r="948" spans="1:6">
      <c r="A948" s="199"/>
      <c r="B948" s="211"/>
      <c r="C948" s="211"/>
      <c r="D948" s="199"/>
      <c r="E948" s="210"/>
      <c r="F948" s="210"/>
    </row>
    <row r="949" spans="1:6">
      <c r="A949" s="199"/>
      <c r="B949" s="211"/>
      <c r="C949" s="211"/>
      <c r="D949" s="199"/>
      <c r="E949" s="210"/>
      <c r="F949" s="210"/>
    </row>
    <row r="950" spans="1:6">
      <c r="A950" s="199"/>
      <c r="B950" s="211"/>
      <c r="C950" s="211"/>
      <c r="D950" s="199"/>
      <c r="E950" s="210"/>
      <c r="F950" s="210"/>
    </row>
    <row r="951" spans="1:6">
      <c r="A951" s="199"/>
      <c r="B951" s="211"/>
      <c r="C951" s="211"/>
      <c r="D951" s="199"/>
      <c r="E951" s="210"/>
      <c r="F951" s="210"/>
    </row>
    <row r="952" spans="1:6">
      <c r="A952" s="199"/>
      <c r="B952" s="211"/>
      <c r="C952" s="211"/>
      <c r="D952" s="199"/>
      <c r="E952" s="210"/>
      <c r="F952" s="210"/>
    </row>
    <row r="953" spans="1:6">
      <c r="A953" s="199"/>
      <c r="B953" s="211"/>
      <c r="C953" s="211"/>
      <c r="D953" s="199"/>
      <c r="E953" s="210"/>
      <c r="F953" s="210"/>
    </row>
    <row r="954" spans="1:6">
      <c r="A954" s="199"/>
      <c r="B954" s="211"/>
      <c r="C954" s="211"/>
      <c r="D954" s="199"/>
      <c r="E954" s="210"/>
      <c r="F954" s="210"/>
    </row>
    <row r="955" spans="1:6">
      <c r="A955" s="199"/>
      <c r="B955" s="211"/>
      <c r="C955" s="211"/>
      <c r="D955" s="199"/>
      <c r="E955" s="210"/>
      <c r="F955" s="210"/>
    </row>
    <row r="956" spans="1:6">
      <c r="A956" s="199"/>
      <c r="B956" s="211"/>
      <c r="C956" s="211"/>
      <c r="D956" s="199"/>
      <c r="E956" s="210"/>
      <c r="F956" s="210"/>
    </row>
    <row r="957" spans="1:6">
      <c r="A957" s="199"/>
      <c r="B957" s="211"/>
      <c r="C957" s="211"/>
      <c r="D957" s="199"/>
      <c r="E957" s="210"/>
      <c r="F957" s="210"/>
    </row>
    <row r="958" spans="1:6">
      <c r="A958" s="199"/>
      <c r="B958" s="211"/>
      <c r="C958" s="211"/>
      <c r="D958" s="199"/>
      <c r="E958" s="210"/>
      <c r="F958" s="210"/>
    </row>
    <row r="959" spans="1:6">
      <c r="A959" s="199"/>
      <c r="B959" s="211"/>
      <c r="C959" s="211"/>
      <c r="D959" s="199"/>
      <c r="E959" s="210"/>
      <c r="F959" s="210"/>
    </row>
    <row r="960" spans="1:6">
      <c r="A960" s="199"/>
      <c r="B960" s="211"/>
      <c r="C960" s="211"/>
      <c r="D960" s="199"/>
      <c r="E960" s="210"/>
      <c r="F960" s="210"/>
    </row>
    <row r="961" spans="1:6">
      <c r="A961" s="199"/>
      <c r="B961" s="211"/>
      <c r="C961" s="211"/>
      <c r="D961" s="199"/>
      <c r="E961" s="210"/>
      <c r="F961" s="210"/>
    </row>
    <row r="962" spans="1:6">
      <c r="A962" s="199"/>
      <c r="B962" s="211"/>
      <c r="C962" s="211"/>
      <c r="D962" s="199"/>
      <c r="E962" s="210"/>
      <c r="F962" s="210"/>
    </row>
    <row r="963" spans="1:6">
      <c r="A963" s="199"/>
      <c r="B963" s="211"/>
      <c r="C963" s="211"/>
      <c r="D963" s="199"/>
      <c r="E963" s="210"/>
      <c r="F963" s="210"/>
    </row>
    <row r="964" spans="1:6">
      <c r="A964" s="199"/>
      <c r="B964" s="211"/>
      <c r="C964" s="211"/>
      <c r="D964" s="199"/>
      <c r="E964" s="210"/>
      <c r="F964" s="210"/>
    </row>
    <row r="965" spans="1:6">
      <c r="A965" s="199"/>
      <c r="B965" s="211"/>
      <c r="C965" s="211"/>
      <c r="D965" s="199"/>
      <c r="E965" s="210"/>
      <c r="F965" s="210"/>
    </row>
    <row r="966" spans="1:6">
      <c r="A966" s="199"/>
      <c r="B966" s="211"/>
      <c r="C966" s="211"/>
      <c r="D966" s="199"/>
      <c r="E966" s="210"/>
      <c r="F966" s="210"/>
    </row>
    <row r="967" spans="1:6">
      <c r="A967" s="199"/>
      <c r="B967" s="211"/>
      <c r="C967" s="211"/>
      <c r="D967" s="199"/>
      <c r="E967" s="210"/>
      <c r="F967" s="210"/>
    </row>
    <row r="968" spans="1:6">
      <c r="A968" s="199"/>
      <c r="B968" s="211"/>
      <c r="C968" s="211"/>
      <c r="D968" s="199"/>
      <c r="E968" s="210"/>
      <c r="F968" s="210"/>
    </row>
    <row r="969" spans="1:6">
      <c r="A969" s="199"/>
      <c r="B969" s="211"/>
      <c r="C969" s="211"/>
      <c r="D969" s="199"/>
      <c r="E969" s="210"/>
      <c r="F969" s="210"/>
    </row>
    <row r="970" spans="1:6">
      <c r="A970" s="199"/>
      <c r="B970" s="211"/>
      <c r="C970" s="211"/>
      <c r="D970" s="199"/>
      <c r="E970" s="210"/>
      <c r="F970" s="210"/>
    </row>
    <row r="971" spans="1:6">
      <c r="A971" s="199"/>
      <c r="B971" s="211"/>
      <c r="C971" s="211"/>
      <c r="D971" s="199"/>
      <c r="E971" s="210"/>
      <c r="F971" s="210"/>
    </row>
    <row r="972" spans="1:6">
      <c r="A972" s="199"/>
      <c r="B972" s="211"/>
      <c r="C972" s="211"/>
      <c r="D972" s="199"/>
      <c r="E972" s="210"/>
      <c r="F972" s="210"/>
    </row>
    <row r="973" spans="1:6">
      <c r="A973" s="199"/>
      <c r="B973" s="211"/>
      <c r="C973" s="211"/>
      <c r="D973" s="199"/>
      <c r="E973" s="210"/>
      <c r="F973" s="210"/>
    </row>
    <row r="974" spans="1:6">
      <c r="A974" s="199"/>
      <c r="B974" s="211"/>
      <c r="C974" s="211"/>
      <c r="D974" s="199"/>
      <c r="E974" s="210"/>
      <c r="F974" s="210"/>
    </row>
    <row r="975" spans="1:6">
      <c r="A975" s="199"/>
      <c r="B975" s="211"/>
      <c r="C975" s="211"/>
      <c r="D975" s="199"/>
      <c r="E975" s="210"/>
      <c r="F975" s="210"/>
    </row>
    <row r="976" spans="1:6">
      <c r="A976" s="199"/>
      <c r="B976" s="211"/>
      <c r="C976" s="211"/>
      <c r="D976" s="199"/>
      <c r="E976" s="210"/>
      <c r="F976" s="210"/>
    </row>
    <row r="977" spans="1:6">
      <c r="A977" s="199"/>
      <c r="B977" s="211"/>
      <c r="C977" s="211"/>
      <c r="D977" s="199"/>
      <c r="E977" s="210"/>
      <c r="F977" s="210"/>
    </row>
    <row r="978" spans="1:6">
      <c r="A978" s="199"/>
      <c r="B978" s="211"/>
      <c r="C978" s="211"/>
      <c r="D978" s="199"/>
      <c r="E978" s="210"/>
      <c r="F978" s="210"/>
    </row>
    <row r="979" spans="1:6">
      <c r="A979" s="199"/>
      <c r="B979" s="211"/>
      <c r="C979" s="211"/>
      <c r="D979" s="199"/>
      <c r="E979" s="210"/>
      <c r="F979" s="210"/>
    </row>
    <row r="980" spans="1:6">
      <c r="A980" s="199"/>
      <c r="B980" s="211"/>
      <c r="C980" s="211"/>
      <c r="D980" s="199"/>
      <c r="E980" s="210"/>
      <c r="F980" s="210"/>
    </row>
    <row r="981" spans="1:6">
      <c r="A981" s="199"/>
      <c r="B981" s="211"/>
      <c r="C981" s="211"/>
      <c r="D981" s="199"/>
      <c r="E981" s="210"/>
      <c r="F981" s="210"/>
    </row>
    <row r="982" spans="1:6">
      <c r="A982" s="199"/>
      <c r="B982" s="211"/>
      <c r="C982" s="211"/>
      <c r="D982" s="199"/>
      <c r="E982" s="210"/>
      <c r="F982" s="210"/>
    </row>
    <row r="983" spans="1:6">
      <c r="A983" s="199"/>
      <c r="B983" s="211"/>
      <c r="C983" s="211"/>
      <c r="D983" s="199"/>
      <c r="E983" s="210"/>
      <c r="F983" s="210"/>
    </row>
    <row r="984" spans="1:6">
      <c r="A984" s="199"/>
      <c r="B984" s="211"/>
      <c r="C984" s="211"/>
      <c r="D984" s="199"/>
      <c r="E984" s="210"/>
      <c r="F984" s="210"/>
    </row>
    <row r="985" spans="1:6">
      <c r="A985" s="199"/>
      <c r="B985" s="211"/>
      <c r="C985" s="211"/>
      <c r="D985" s="199"/>
      <c r="E985" s="210"/>
      <c r="F985" s="210"/>
    </row>
    <row r="986" spans="1:6">
      <c r="A986" s="199"/>
      <c r="B986" s="211"/>
      <c r="C986" s="211"/>
      <c r="D986" s="199"/>
      <c r="E986" s="210"/>
      <c r="F986" s="210"/>
    </row>
    <row r="987" spans="1:6">
      <c r="A987" s="199"/>
      <c r="B987" s="211"/>
      <c r="C987" s="211"/>
      <c r="D987" s="199"/>
      <c r="E987" s="210"/>
      <c r="F987" s="210"/>
    </row>
    <row r="988" spans="1:6">
      <c r="A988" s="199"/>
      <c r="B988" s="211"/>
      <c r="C988" s="211"/>
      <c r="D988" s="199"/>
      <c r="E988" s="210"/>
      <c r="F988" s="210"/>
    </row>
    <row r="989" spans="1:6">
      <c r="A989" s="199"/>
      <c r="B989" s="211"/>
      <c r="C989" s="211"/>
      <c r="D989" s="199"/>
      <c r="E989" s="210"/>
      <c r="F989" s="210"/>
    </row>
    <row r="990" spans="1:6">
      <c r="A990" s="199"/>
      <c r="B990" s="211"/>
      <c r="C990" s="211"/>
      <c r="D990" s="199"/>
      <c r="E990" s="210"/>
      <c r="F990" s="210"/>
    </row>
    <row r="991" spans="1:6">
      <c r="A991" s="199"/>
      <c r="B991" s="211"/>
      <c r="C991" s="211"/>
      <c r="D991" s="199"/>
      <c r="E991" s="210"/>
      <c r="F991" s="210"/>
    </row>
    <row r="992" spans="1:6">
      <c r="A992" s="199"/>
      <c r="B992" s="211"/>
      <c r="C992" s="211"/>
      <c r="D992" s="199"/>
      <c r="E992" s="210"/>
      <c r="F992" s="210"/>
    </row>
    <row r="993" spans="1:6">
      <c r="A993" s="199"/>
      <c r="B993" s="211"/>
      <c r="C993" s="211"/>
      <c r="D993" s="199"/>
      <c r="E993" s="210"/>
      <c r="F993" s="210"/>
    </row>
    <row r="994" spans="1:6">
      <c r="A994" s="199"/>
      <c r="B994" s="211"/>
      <c r="C994" s="211"/>
      <c r="D994" s="199"/>
      <c r="E994" s="210"/>
      <c r="F994" s="210"/>
    </row>
    <row r="995" spans="1:6">
      <c r="A995" s="199"/>
      <c r="B995" s="211"/>
      <c r="C995" s="211"/>
      <c r="D995" s="199"/>
      <c r="E995" s="210"/>
      <c r="F995" s="210"/>
    </row>
    <row r="996" spans="1:6">
      <c r="A996" s="199"/>
      <c r="B996" s="211"/>
      <c r="C996" s="211"/>
      <c r="D996" s="199"/>
      <c r="E996" s="210"/>
      <c r="F996" s="210"/>
    </row>
    <row r="997" spans="1:6">
      <c r="A997" s="199"/>
      <c r="B997" s="211"/>
      <c r="C997" s="211"/>
      <c r="D997" s="199"/>
      <c r="E997" s="210"/>
      <c r="F997" s="210"/>
    </row>
    <row r="998" spans="1:6">
      <c r="A998" s="199"/>
      <c r="B998" s="211"/>
      <c r="C998" s="211"/>
      <c r="D998" s="199"/>
      <c r="E998" s="210"/>
      <c r="F998" s="210"/>
    </row>
    <row r="999" spans="1:6">
      <c r="A999" s="199"/>
      <c r="B999" s="211"/>
      <c r="C999" s="211"/>
      <c r="D999" s="199"/>
      <c r="E999" s="210"/>
      <c r="F999" s="210"/>
    </row>
    <row r="1000" spans="1:6">
      <c r="A1000" s="199"/>
      <c r="B1000" s="211"/>
      <c r="C1000" s="211"/>
      <c r="D1000" s="199"/>
      <c r="E1000" s="210"/>
      <c r="F1000" s="2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topLeftCell="A10" workbookViewId="0"/>
  </sheetViews>
  <sheetFormatPr defaultColWidth="14" defaultRowHeight="15" customHeight="1"/>
  <cols>
    <col min="1" max="1" width="7.140625" customWidth="1"/>
    <col min="2" max="2" width="18" customWidth="1"/>
    <col min="3" max="3" width="12" customWidth="1"/>
    <col min="4" max="5" width="20.5703125" customWidth="1"/>
    <col min="6" max="6" width="24.85546875" customWidth="1"/>
    <col min="7" max="8" width="8" customWidth="1"/>
    <col min="9" max="9" width="10.42578125" customWidth="1"/>
    <col min="10" max="10" width="14.28515625" customWidth="1"/>
    <col min="11" max="11" width="14.42578125" customWidth="1"/>
    <col min="12" max="12" width="15" customWidth="1"/>
    <col min="13" max="13" width="17.85546875" customWidth="1"/>
    <col min="14" max="26" width="8" customWidth="1"/>
  </cols>
  <sheetData>
    <row r="1" spans="1:13" ht="26.25" customHeight="1">
      <c r="A1" s="177" t="s">
        <v>0</v>
      </c>
      <c r="B1" s="178"/>
      <c r="C1" s="223"/>
      <c r="D1" s="180"/>
      <c r="E1" s="180"/>
    </row>
    <row r="2" spans="1:13">
      <c r="A2" s="181"/>
      <c r="B2" s="182"/>
      <c r="D2" s="180"/>
      <c r="E2" s="180"/>
    </row>
    <row r="3" spans="1:13">
      <c r="A3" s="181" t="s">
        <v>1</v>
      </c>
      <c r="B3" s="182"/>
      <c r="C3" s="184" t="s">
        <v>2</v>
      </c>
      <c r="D3" s="180" t="s">
        <v>25</v>
      </c>
      <c r="E3" s="180"/>
    </row>
    <row r="4" spans="1:13">
      <c r="A4" s="181" t="s">
        <v>4</v>
      </c>
      <c r="B4" s="182"/>
      <c r="C4" s="184" t="s">
        <v>2</v>
      </c>
      <c r="D4" s="180" t="s">
        <v>26</v>
      </c>
      <c r="E4" s="180"/>
      <c r="I4" s="185" t="s">
        <v>5</v>
      </c>
    </row>
    <row r="5" spans="1:13">
      <c r="A5" s="181" t="s">
        <v>6</v>
      </c>
      <c r="B5" s="182"/>
      <c r="C5" s="184" t="s">
        <v>2</v>
      </c>
      <c r="D5" s="186">
        <v>924000000</v>
      </c>
      <c r="E5" s="180"/>
      <c r="I5" s="184" t="s">
        <v>7</v>
      </c>
      <c r="K5" s="180">
        <f>SUM(L9:L18)</f>
        <v>8100000</v>
      </c>
    </row>
    <row r="6" spans="1:13">
      <c r="A6" s="181" t="s">
        <v>8</v>
      </c>
      <c r="B6" s="182"/>
      <c r="C6" s="184" t="s">
        <v>2</v>
      </c>
      <c r="D6" s="180" t="s">
        <v>27</v>
      </c>
      <c r="E6" s="180"/>
      <c r="I6" s="185" t="s">
        <v>9</v>
      </c>
      <c r="K6" s="180">
        <f>K5-L9-L10-L11</f>
        <v>0</v>
      </c>
    </row>
    <row r="7" spans="1:13">
      <c r="A7" s="183"/>
      <c r="B7" s="182"/>
      <c r="D7" s="180"/>
      <c r="E7" s="180"/>
    </row>
    <row r="8" spans="1:13" ht="34.5" customHeight="1">
      <c r="A8" s="224" t="s">
        <v>12</v>
      </c>
      <c r="B8" s="225" t="s">
        <v>13</v>
      </c>
      <c r="C8" s="224" t="s">
        <v>15</v>
      </c>
      <c r="D8" s="226" t="s">
        <v>16</v>
      </c>
      <c r="E8" s="226" t="s">
        <v>28</v>
      </c>
      <c r="F8" s="224" t="s">
        <v>17</v>
      </c>
      <c r="I8" s="192" t="s">
        <v>12</v>
      </c>
      <c r="J8" s="193" t="s">
        <v>13</v>
      </c>
      <c r="K8" s="192" t="s">
        <v>15</v>
      </c>
      <c r="L8" s="194" t="s">
        <v>16</v>
      </c>
      <c r="M8" s="192" t="s">
        <v>17</v>
      </c>
    </row>
    <row r="9" spans="1:13">
      <c r="A9" s="199">
        <v>1</v>
      </c>
      <c r="B9" s="200">
        <v>42585</v>
      </c>
      <c r="C9" s="209"/>
      <c r="D9" s="202">
        <v>200000000</v>
      </c>
      <c r="E9" s="202"/>
      <c r="F9" s="209"/>
      <c r="I9" s="199">
        <v>1</v>
      </c>
      <c r="J9" s="200">
        <v>43559</v>
      </c>
      <c r="K9" s="201"/>
      <c r="L9" s="202">
        <v>1500000</v>
      </c>
      <c r="M9" s="201"/>
    </row>
    <row r="10" spans="1:13">
      <c r="A10" s="199">
        <v>2</v>
      </c>
      <c r="B10" s="200">
        <v>42774</v>
      </c>
      <c r="C10" s="209"/>
      <c r="D10" s="202">
        <v>100000000</v>
      </c>
      <c r="E10" s="202"/>
      <c r="F10" s="209"/>
      <c r="I10" s="199">
        <v>2</v>
      </c>
      <c r="J10" s="200">
        <v>43587</v>
      </c>
      <c r="K10" s="201"/>
      <c r="L10" s="202">
        <v>1500000</v>
      </c>
      <c r="M10" s="201"/>
    </row>
    <row r="11" spans="1:13">
      <c r="A11" s="199">
        <v>3</v>
      </c>
      <c r="B11" s="200">
        <v>42797</v>
      </c>
      <c r="C11" s="209"/>
      <c r="D11" s="202">
        <v>26000000</v>
      </c>
      <c r="E11" s="202"/>
      <c r="F11" s="209"/>
      <c r="I11" s="199">
        <v>3</v>
      </c>
      <c r="J11" s="200">
        <v>43649</v>
      </c>
      <c r="K11" s="201"/>
      <c r="L11" s="202">
        <v>5100000</v>
      </c>
      <c r="M11" s="201"/>
    </row>
    <row r="12" spans="1:13">
      <c r="A12" s="199">
        <v>4</v>
      </c>
      <c r="B12" s="200">
        <v>42825</v>
      </c>
      <c r="C12" s="209"/>
      <c r="D12" s="202">
        <v>26000000</v>
      </c>
      <c r="E12" s="202"/>
      <c r="F12" s="209"/>
      <c r="I12" s="199">
        <v>4</v>
      </c>
      <c r="J12" s="200"/>
      <c r="K12" s="201"/>
      <c r="L12" s="202"/>
      <c r="M12" s="201"/>
    </row>
    <row r="13" spans="1:13">
      <c r="A13" s="199">
        <v>5</v>
      </c>
      <c r="B13" s="200">
        <v>42859</v>
      </c>
      <c r="C13" s="209"/>
      <c r="D13" s="202">
        <v>26000000</v>
      </c>
      <c r="E13" s="202"/>
      <c r="F13" s="209"/>
      <c r="I13" s="199">
        <v>5</v>
      </c>
      <c r="J13" s="200"/>
      <c r="K13" s="201"/>
      <c r="L13" s="202"/>
      <c r="M13" s="201"/>
    </row>
    <row r="14" spans="1:13">
      <c r="A14" s="199">
        <v>6</v>
      </c>
      <c r="B14" s="200">
        <v>42870</v>
      </c>
      <c r="C14" s="209"/>
      <c r="D14" s="202">
        <v>10000000</v>
      </c>
      <c r="E14" s="202"/>
      <c r="F14" s="209"/>
      <c r="I14" s="199">
        <v>6</v>
      </c>
      <c r="J14" s="200"/>
      <c r="K14" s="201"/>
      <c r="L14" s="202"/>
      <c r="M14" s="201"/>
    </row>
    <row r="15" spans="1:13">
      <c r="A15" s="199">
        <v>7</v>
      </c>
      <c r="B15" s="200">
        <v>42885</v>
      </c>
      <c r="C15" s="209"/>
      <c r="D15" s="202">
        <v>16000000</v>
      </c>
      <c r="E15" s="202"/>
      <c r="F15" s="209"/>
      <c r="I15" s="199">
        <v>7</v>
      </c>
      <c r="J15" s="200"/>
      <c r="K15" s="201"/>
      <c r="L15" s="202"/>
      <c r="M15" s="201"/>
    </row>
    <row r="16" spans="1:13">
      <c r="A16" s="199">
        <v>8</v>
      </c>
      <c r="B16" s="200">
        <v>42902</v>
      </c>
      <c r="C16" s="209"/>
      <c r="D16" s="202">
        <v>26000000</v>
      </c>
      <c r="E16" s="202"/>
      <c r="F16" s="209"/>
      <c r="I16" s="199">
        <v>8</v>
      </c>
      <c r="J16" s="200"/>
      <c r="K16" s="201"/>
      <c r="L16" s="202"/>
      <c r="M16" s="201"/>
    </row>
    <row r="17" spans="1:13">
      <c r="A17" s="199">
        <v>9</v>
      </c>
      <c r="B17" s="200">
        <v>42947</v>
      </c>
      <c r="C17" s="209"/>
      <c r="D17" s="202">
        <v>26000000</v>
      </c>
      <c r="E17" s="202"/>
      <c r="F17" s="209"/>
      <c r="I17" s="199">
        <v>9</v>
      </c>
      <c r="J17" s="200"/>
      <c r="K17" s="201"/>
      <c r="L17" s="202"/>
      <c r="M17" s="201"/>
    </row>
    <row r="18" spans="1:13">
      <c r="A18" s="199">
        <v>10</v>
      </c>
      <c r="B18" s="200">
        <v>42977</v>
      </c>
      <c r="C18" s="209"/>
      <c r="D18" s="202">
        <v>26000000</v>
      </c>
      <c r="E18" s="202"/>
      <c r="F18" s="209"/>
      <c r="I18" s="199">
        <v>10</v>
      </c>
      <c r="J18" s="200"/>
      <c r="K18" s="201"/>
      <c r="L18" s="202"/>
      <c r="M18" s="201"/>
    </row>
    <row r="19" spans="1:13">
      <c r="A19" s="199">
        <v>11</v>
      </c>
      <c r="B19" s="200">
        <v>43004</v>
      </c>
      <c r="C19" s="209"/>
      <c r="D19" s="202">
        <v>26000000</v>
      </c>
      <c r="E19" s="202"/>
      <c r="F19" s="209"/>
      <c r="I19" s="199"/>
      <c r="J19" s="200"/>
      <c r="K19" s="209"/>
      <c r="L19" s="202"/>
      <c r="M19" s="209"/>
    </row>
    <row r="20" spans="1:13">
      <c r="A20" s="199">
        <v>12</v>
      </c>
      <c r="B20" s="200">
        <v>43039</v>
      </c>
      <c r="C20" s="209"/>
      <c r="D20" s="202">
        <v>26000000</v>
      </c>
      <c r="E20" s="202"/>
      <c r="F20" s="209"/>
      <c r="I20" s="199"/>
      <c r="J20" s="200"/>
      <c r="K20" s="209"/>
      <c r="L20" s="202"/>
      <c r="M20" s="209"/>
    </row>
    <row r="21" spans="1:13" ht="15.75" customHeight="1">
      <c r="A21" s="199">
        <v>13</v>
      </c>
      <c r="B21" s="200">
        <v>43067</v>
      </c>
      <c r="C21" s="209"/>
      <c r="D21" s="202">
        <v>26000000</v>
      </c>
      <c r="E21" s="202"/>
      <c r="F21" s="209"/>
      <c r="I21" s="199"/>
      <c r="J21" s="200"/>
      <c r="K21" s="209"/>
      <c r="L21" s="202"/>
      <c r="M21" s="209"/>
    </row>
    <row r="22" spans="1:13" ht="15.75" customHeight="1">
      <c r="A22" s="199">
        <v>14</v>
      </c>
      <c r="B22" s="200">
        <v>43097</v>
      </c>
      <c r="C22" s="209"/>
      <c r="D22" s="202">
        <v>26000000</v>
      </c>
      <c r="E22" s="202"/>
      <c r="F22" s="209"/>
      <c r="I22" s="199"/>
      <c r="J22" s="200"/>
      <c r="K22" s="209"/>
      <c r="L22" s="202"/>
      <c r="M22" s="209"/>
    </row>
    <row r="23" spans="1:13" ht="15.75" customHeight="1">
      <c r="A23" s="199">
        <v>15</v>
      </c>
      <c r="B23" s="200">
        <v>43132</v>
      </c>
      <c r="C23" s="209"/>
      <c r="D23" s="202">
        <v>26000000</v>
      </c>
      <c r="E23" s="202"/>
      <c r="F23" s="209"/>
      <c r="I23" s="199"/>
      <c r="J23" s="200"/>
      <c r="K23" s="209"/>
      <c r="L23" s="202"/>
      <c r="M23" s="209"/>
    </row>
    <row r="24" spans="1:13" ht="15.75" customHeight="1">
      <c r="A24" s="199">
        <v>16</v>
      </c>
      <c r="B24" s="200">
        <v>43160</v>
      </c>
      <c r="C24" s="209"/>
      <c r="D24" s="202">
        <v>26000000</v>
      </c>
      <c r="E24" s="202"/>
      <c r="F24" s="209"/>
      <c r="I24" s="199"/>
      <c r="J24" s="200"/>
      <c r="K24" s="209"/>
      <c r="L24" s="202"/>
      <c r="M24" s="209"/>
    </row>
    <row r="25" spans="1:13" ht="15.75" customHeight="1">
      <c r="A25" s="199">
        <v>17</v>
      </c>
      <c r="B25" s="200">
        <v>43187</v>
      </c>
      <c r="C25" s="209"/>
      <c r="D25" s="202">
        <v>26000000</v>
      </c>
      <c r="E25" s="202"/>
      <c r="F25" s="209"/>
      <c r="I25" s="199"/>
      <c r="J25" s="200"/>
      <c r="K25" s="209"/>
      <c r="L25" s="202"/>
      <c r="M25" s="209"/>
    </row>
    <row r="26" spans="1:13" ht="15.75" customHeight="1">
      <c r="A26" s="199">
        <v>18</v>
      </c>
      <c r="B26" s="200">
        <v>43210</v>
      </c>
      <c r="C26" s="209"/>
      <c r="D26" s="202">
        <v>26000000</v>
      </c>
      <c r="E26" s="202"/>
      <c r="F26" s="209"/>
      <c r="I26" s="199"/>
      <c r="J26" s="200"/>
      <c r="K26" s="209"/>
      <c r="L26" s="202"/>
      <c r="M26" s="209"/>
    </row>
    <row r="27" spans="1:13" ht="15.75" customHeight="1">
      <c r="A27" s="199">
        <v>19</v>
      </c>
      <c r="B27" s="200">
        <v>43250</v>
      </c>
      <c r="C27" s="209"/>
      <c r="D27" s="202">
        <v>26000000</v>
      </c>
      <c r="E27" s="202"/>
      <c r="F27" s="209"/>
      <c r="I27" s="199"/>
      <c r="J27" s="200"/>
      <c r="K27" s="209"/>
      <c r="L27" s="202"/>
      <c r="M27" s="209"/>
    </row>
    <row r="28" spans="1:13" ht="15.75" customHeight="1">
      <c r="A28" s="199">
        <v>20</v>
      </c>
      <c r="B28" s="200">
        <v>43285</v>
      </c>
      <c r="C28" s="209"/>
      <c r="D28" s="202">
        <v>26000000</v>
      </c>
      <c r="E28" s="202"/>
      <c r="F28" s="209"/>
      <c r="I28" s="199"/>
      <c r="J28" s="200"/>
      <c r="K28" s="209"/>
      <c r="L28" s="202"/>
      <c r="M28" s="209"/>
    </row>
    <row r="29" spans="1:13" ht="15.75" customHeight="1">
      <c r="A29" s="199">
        <v>21</v>
      </c>
      <c r="B29" s="200">
        <v>43312</v>
      </c>
      <c r="C29" s="209"/>
      <c r="D29" s="202">
        <v>26000000</v>
      </c>
      <c r="E29" s="202"/>
      <c r="F29" s="209"/>
      <c r="I29" s="199"/>
      <c r="J29" s="200"/>
      <c r="K29" s="209"/>
      <c r="L29" s="202"/>
      <c r="M29" s="209"/>
    </row>
    <row r="30" spans="1:13" ht="15.75" customHeight="1">
      <c r="A30" s="199">
        <v>22</v>
      </c>
      <c r="B30" s="200">
        <v>43342</v>
      </c>
      <c r="C30" s="209"/>
      <c r="D30" s="202">
        <v>26000000</v>
      </c>
      <c r="E30" s="202"/>
      <c r="F30" s="209"/>
      <c r="I30" s="199"/>
      <c r="J30" s="200"/>
      <c r="K30" s="209"/>
      <c r="L30" s="202"/>
      <c r="M30" s="209"/>
    </row>
    <row r="31" spans="1:13" ht="15.75" customHeight="1">
      <c r="A31" s="199">
        <v>23</v>
      </c>
      <c r="B31" s="200">
        <v>43371</v>
      </c>
      <c r="C31" s="209"/>
      <c r="D31" s="202">
        <v>26000000</v>
      </c>
      <c r="E31" s="202"/>
      <c r="F31" s="209"/>
      <c r="I31" s="199"/>
      <c r="J31" s="200"/>
      <c r="K31" s="209"/>
      <c r="L31" s="202"/>
      <c r="M31" s="209"/>
    </row>
    <row r="32" spans="1:13" ht="15.75" customHeight="1">
      <c r="A32" s="199">
        <v>24</v>
      </c>
      <c r="B32" s="200">
        <v>43403</v>
      </c>
      <c r="C32" s="209"/>
      <c r="D32" s="202">
        <v>26000000</v>
      </c>
      <c r="E32" s="202"/>
      <c r="F32" s="209"/>
      <c r="I32" s="199"/>
      <c r="J32" s="200"/>
      <c r="K32" s="209"/>
      <c r="L32" s="202"/>
      <c r="M32" s="209"/>
    </row>
    <row r="33" spans="1:13" ht="15.75" customHeight="1">
      <c r="A33" s="199">
        <v>25</v>
      </c>
      <c r="B33" s="200">
        <v>43438</v>
      </c>
      <c r="C33" s="209"/>
      <c r="D33" s="202">
        <v>26000000</v>
      </c>
      <c r="E33" s="202"/>
      <c r="F33" s="209"/>
      <c r="I33" s="199"/>
      <c r="J33" s="200"/>
      <c r="K33" s="209"/>
      <c r="L33" s="202"/>
      <c r="M33" s="209"/>
    </row>
    <row r="34" spans="1:13" ht="15.75" customHeight="1">
      <c r="A34" s="199">
        <v>26</v>
      </c>
      <c r="B34" s="200">
        <v>43461</v>
      </c>
      <c r="C34" s="209"/>
      <c r="D34" s="202">
        <v>26000000</v>
      </c>
      <c r="E34" s="202"/>
      <c r="F34" s="209"/>
      <c r="I34" s="199"/>
      <c r="J34" s="200"/>
      <c r="K34" s="209"/>
      <c r="L34" s="202"/>
      <c r="M34" s="209"/>
    </row>
    <row r="35" spans="1:13" ht="15.75" customHeight="1">
      <c r="A35" s="199">
        <v>27</v>
      </c>
      <c r="B35" s="200">
        <v>43496</v>
      </c>
      <c r="C35" s="209"/>
      <c r="D35" s="202">
        <v>26000000</v>
      </c>
      <c r="E35" s="202"/>
      <c r="F35" s="209"/>
      <c r="I35" s="199"/>
      <c r="J35" s="200"/>
      <c r="K35" s="209"/>
      <c r="L35" s="202"/>
      <c r="M35" s="209"/>
    </row>
    <row r="36" spans="1:13" ht="15.75" customHeight="1">
      <c r="A36" s="183"/>
      <c r="B36" s="182"/>
      <c r="D36" s="180"/>
      <c r="E36" s="180"/>
      <c r="I36" s="183"/>
      <c r="J36" s="182"/>
      <c r="L36" s="180"/>
    </row>
    <row r="37" spans="1:13" ht="19.5" customHeight="1">
      <c r="A37" s="181" t="s">
        <v>10</v>
      </c>
      <c r="B37" s="182"/>
      <c r="D37" s="180"/>
      <c r="E37" s="180"/>
      <c r="F37" s="227">
        <f>SUM(D9:D35)</f>
        <v>924000000</v>
      </c>
    </row>
    <row r="38" spans="1:13" ht="15.75" customHeight="1">
      <c r="A38" s="181" t="s">
        <v>11</v>
      </c>
      <c r="B38" s="182"/>
      <c r="D38" s="180"/>
      <c r="E38" s="180"/>
      <c r="F38" s="228">
        <f>D5-F37</f>
        <v>0</v>
      </c>
    </row>
    <row r="39" spans="1:13" ht="15.75" customHeight="1">
      <c r="A39" s="183"/>
      <c r="B39" s="182"/>
      <c r="D39" s="180"/>
      <c r="E39" s="180"/>
    </row>
    <row r="40" spans="1:13" ht="15.75" customHeight="1">
      <c r="A40" s="183"/>
      <c r="B40" s="182"/>
      <c r="D40" s="180"/>
      <c r="E40" s="180"/>
    </row>
    <row r="41" spans="1:13" ht="15.75" customHeight="1">
      <c r="A41" s="183"/>
      <c r="B41" s="182"/>
      <c r="D41" s="180"/>
      <c r="E41" s="180"/>
    </row>
    <row r="42" spans="1:13" ht="15.75" customHeight="1">
      <c r="A42" s="183"/>
      <c r="B42" s="182"/>
      <c r="D42" s="180"/>
      <c r="E42" s="180"/>
    </row>
    <row r="43" spans="1:13" ht="15.75" customHeight="1">
      <c r="A43" s="183"/>
      <c r="B43" s="182"/>
      <c r="D43" s="180"/>
      <c r="E43" s="180"/>
    </row>
    <row r="44" spans="1:13" ht="15.75" customHeight="1">
      <c r="A44" s="183"/>
      <c r="B44" s="182"/>
      <c r="D44" s="180"/>
      <c r="E44" s="180"/>
    </row>
    <row r="45" spans="1:13" ht="15.75" customHeight="1">
      <c r="A45" s="183"/>
      <c r="B45" s="182"/>
      <c r="D45" s="180"/>
      <c r="E45" s="180"/>
    </row>
    <row r="46" spans="1:13" ht="15.75" customHeight="1">
      <c r="A46" s="183"/>
      <c r="B46" s="182"/>
      <c r="D46" s="180"/>
      <c r="E46" s="180"/>
    </row>
    <row r="47" spans="1:13" ht="15.75" customHeight="1">
      <c r="A47" s="183"/>
      <c r="B47" s="182"/>
      <c r="D47" s="180"/>
      <c r="E47" s="180"/>
    </row>
    <row r="48" spans="1:13" ht="15.75" customHeight="1">
      <c r="A48" s="183"/>
      <c r="B48" s="182"/>
      <c r="D48" s="180"/>
      <c r="E48" s="180"/>
    </row>
    <row r="49" spans="1:5" ht="15.75" customHeight="1">
      <c r="A49" s="183"/>
      <c r="B49" s="182"/>
      <c r="D49" s="180"/>
      <c r="E49" s="180"/>
    </row>
    <row r="50" spans="1:5" ht="15.75" customHeight="1">
      <c r="A50" s="183"/>
      <c r="B50" s="182"/>
      <c r="D50" s="180"/>
      <c r="E50" s="180"/>
    </row>
    <row r="51" spans="1:5" ht="15.75" customHeight="1">
      <c r="A51" s="183"/>
      <c r="B51" s="182"/>
      <c r="D51" s="180"/>
      <c r="E51" s="180"/>
    </row>
    <row r="52" spans="1:5" ht="15.75" customHeight="1">
      <c r="A52" s="183"/>
      <c r="B52" s="182"/>
      <c r="D52" s="180"/>
      <c r="E52" s="180"/>
    </row>
    <row r="53" spans="1:5" ht="15.75" customHeight="1">
      <c r="A53" s="183"/>
      <c r="B53" s="182"/>
      <c r="D53" s="180"/>
      <c r="E53" s="180"/>
    </row>
    <row r="54" spans="1:5" ht="15.75" customHeight="1">
      <c r="A54" s="183"/>
      <c r="B54" s="182"/>
      <c r="D54" s="180"/>
      <c r="E54" s="180"/>
    </row>
    <row r="55" spans="1:5" ht="15.75" customHeight="1">
      <c r="A55" s="183"/>
      <c r="B55" s="182"/>
      <c r="D55" s="180"/>
      <c r="E55" s="180"/>
    </row>
    <row r="56" spans="1:5" ht="15.75" customHeight="1">
      <c r="A56" s="183"/>
      <c r="B56" s="182"/>
      <c r="D56" s="180"/>
      <c r="E56" s="180"/>
    </row>
    <row r="57" spans="1:5" ht="15.75" customHeight="1">
      <c r="A57" s="183"/>
      <c r="B57" s="182"/>
      <c r="D57" s="180"/>
      <c r="E57" s="180"/>
    </row>
    <row r="58" spans="1:5" ht="15.75" customHeight="1">
      <c r="A58" s="183"/>
      <c r="B58" s="182"/>
      <c r="D58" s="180"/>
      <c r="E58" s="180"/>
    </row>
    <row r="59" spans="1:5" ht="15.75" customHeight="1">
      <c r="A59" s="183"/>
      <c r="B59" s="182"/>
      <c r="D59" s="180"/>
      <c r="E59" s="180"/>
    </row>
    <row r="60" spans="1:5" ht="15.75" customHeight="1">
      <c r="A60" s="183"/>
      <c r="B60" s="182"/>
      <c r="D60" s="180"/>
      <c r="E60" s="180"/>
    </row>
    <row r="61" spans="1:5" ht="15.75" customHeight="1">
      <c r="A61" s="183"/>
      <c r="B61" s="182"/>
      <c r="D61" s="180"/>
      <c r="E61" s="180"/>
    </row>
    <row r="62" spans="1:5" ht="15.75" customHeight="1">
      <c r="A62" s="183"/>
      <c r="B62" s="182"/>
      <c r="D62" s="180"/>
      <c r="E62" s="180"/>
    </row>
    <row r="63" spans="1:5" ht="15.75" customHeight="1">
      <c r="A63" s="183"/>
      <c r="B63" s="182"/>
      <c r="D63" s="180"/>
      <c r="E63" s="180"/>
    </row>
    <row r="64" spans="1:5" ht="15.75" customHeight="1">
      <c r="A64" s="183"/>
      <c r="B64" s="182"/>
      <c r="D64" s="180"/>
      <c r="E64" s="180"/>
    </row>
    <row r="65" spans="1:5" ht="15.75" customHeight="1">
      <c r="A65" s="183"/>
      <c r="B65" s="182"/>
      <c r="D65" s="180"/>
      <c r="E65" s="180"/>
    </row>
    <row r="66" spans="1:5" ht="15.75" customHeight="1">
      <c r="A66" s="183"/>
      <c r="B66" s="182"/>
      <c r="D66" s="180"/>
      <c r="E66" s="180"/>
    </row>
    <row r="67" spans="1:5" ht="15.75" customHeight="1">
      <c r="A67" s="183"/>
      <c r="B67" s="182"/>
      <c r="D67" s="180"/>
      <c r="E67" s="180"/>
    </row>
    <row r="68" spans="1:5" ht="15.75" customHeight="1">
      <c r="A68" s="183"/>
      <c r="B68" s="182"/>
      <c r="D68" s="180"/>
      <c r="E68" s="180"/>
    </row>
    <row r="69" spans="1:5" ht="15.75" customHeight="1">
      <c r="A69" s="183"/>
      <c r="B69" s="182"/>
      <c r="D69" s="180"/>
      <c r="E69" s="180"/>
    </row>
    <row r="70" spans="1:5" ht="15.75" customHeight="1">
      <c r="A70" s="183"/>
      <c r="B70" s="182"/>
      <c r="D70" s="180"/>
      <c r="E70" s="180"/>
    </row>
    <row r="71" spans="1:5" ht="15.75" customHeight="1">
      <c r="A71" s="183"/>
      <c r="B71" s="182"/>
      <c r="D71" s="180"/>
      <c r="E71" s="180"/>
    </row>
    <row r="72" spans="1:5" ht="15.75" customHeight="1">
      <c r="A72" s="183"/>
      <c r="B72" s="182"/>
      <c r="D72" s="180"/>
      <c r="E72" s="180"/>
    </row>
    <row r="73" spans="1:5" ht="15.75" customHeight="1">
      <c r="A73" s="183"/>
      <c r="B73" s="182"/>
      <c r="D73" s="180"/>
      <c r="E73" s="180"/>
    </row>
    <row r="74" spans="1:5" ht="15.75" customHeight="1">
      <c r="A74" s="183"/>
      <c r="B74" s="182"/>
      <c r="D74" s="180"/>
      <c r="E74" s="180"/>
    </row>
    <row r="75" spans="1:5" ht="15.75" customHeight="1">
      <c r="A75" s="183"/>
      <c r="B75" s="182"/>
      <c r="D75" s="180"/>
      <c r="E75" s="180"/>
    </row>
    <row r="76" spans="1:5" ht="15.75" customHeight="1">
      <c r="A76" s="183"/>
      <c r="B76" s="182"/>
      <c r="D76" s="180"/>
      <c r="E76" s="180"/>
    </row>
    <row r="77" spans="1:5" ht="15.75" customHeight="1">
      <c r="A77" s="183"/>
      <c r="B77" s="182"/>
      <c r="D77" s="180"/>
      <c r="E77" s="180"/>
    </row>
    <row r="78" spans="1:5" ht="15.75" customHeight="1">
      <c r="A78" s="183"/>
      <c r="B78" s="182"/>
      <c r="D78" s="180"/>
      <c r="E78" s="180"/>
    </row>
    <row r="79" spans="1:5" ht="15.75" customHeight="1">
      <c r="A79" s="183"/>
      <c r="B79" s="182"/>
      <c r="D79" s="180"/>
      <c r="E79" s="180"/>
    </row>
    <row r="80" spans="1:5" ht="15.75" customHeight="1">
      <c r="A80" s="183"/>
      <c r="B80" s="182"/>
      <c r="D80" s="180"/>
      <c r="E80" s="180"/>
    </row>
    <row r="81" spans="1:5" ht="15.75" customHeight="1">
      <c r="A81" s="183"/>
      <c r="B81" s="182"/>
      <c r="D81" s="180"/>
      <c r="E81" s="180"/>
    </row>
    <row r="82" spans="1:5" ht="15.75" customHeight="1">
      <c r="A82" s="183"/>
      <c r="B82" s="182"/>
      <c r="D82" s="180"/>
      <c r="E82" s="180"/>
    </row>
    <row r="83" spans="1:5" ht="15.75" customHeight="1">
      <c r="A83" s="183"/>
      <c r="B83" s="182"/>
      <c r="D83" s="180"/>
      <c r="E83" s="180"/>
    </row>
    <row r="84" spans="1:5" ht="15.75" customHeight="1">
      <c r="A84" s="183"/>
      <c r="B84" s="182"/>
      <c r="D84" s="180"/>
      <c r="E84" s="180"/>
    </row>
    <row r="85" spans="1:5" ht="15.75" customHeight="1">
      <c r="A85" s="183"/>
      <c r="B85" s="182"/>
      <c r="D85" s="180"/>
      <c r="E85" s="180"/>
    </row>
    <row r="86" spans="1:5" ht="15.75" customHeight="1">
      <c r="A86" s="183"/>
      <c r="B86" s="182"/>
      <c r="D86" s="180"/>
      <c r="E86" s="180"/>
    </row>
    <row r="87" spans="1:5" ht="15.75" customHeight="1">
      <c r="A87" s="183"/>
      <c r="B87" s="182"/>
      <c r="D87" s="180"/>
      <c r="E87" s="180"/>
    </row>
    <row r="88" spans="1:5" ht="15.75" customHeight="1">
      <c r="A88" s="183"/>
      <c r="B88" s="182"/>
      <c r="D88" s="180"/>
      <c r="E88" s="180"/>
    </row>
    <row r="89" spans="1:5" ht="15.75" customHeight="1">
      <c r="A89" s="183"/>
      <c r="B89" s="182"/>
      <c r="D89" s="180"/>
      <c r="E89" s="180"/>
    </row>
    <row r="90" spans="1:5" ht="15.75" customHeight="1">
      <c r="A90" s="183"/>
      <c r="B90" s="182"/>
      <c r="D90" s="180"/>
      <c r="E90" s="180"/>
    </row>
    <row r="91" spans="1:5" ht="15.75" customHeight="1">
      <c r="A91" s="183"/>
      <c r="B91" s="182"/>
      <c r="D91" s="180"/>
      <c r="E91" s="180"/>
    </row>
    <row r="92" spans="1:5" ht="15.75" customHeight="1">
      <c r="A92" s="183"/>
      <c r="B92" s="182"/>
      <c r="D92" s="180"/>
      <c r="E92" s="180"/>
    </row>
    <row r="93" spans="1:5" ht="15.75" customHeight="1">
      <c r="A93" s="183"/>
      <c r="B93" s="182"/>
      <c r="D93" s="180"/>
      <c r="E93" s="180"/>
    </row>
    <row r="94" spans="1:5" ht="15.75" customHeight="1">
      <c r="A94" s="183"/>
      <c r="B94" s="182"/>
      <c r="D94" s="180"/>
      <c r="E94" s="180"/>
    </row>
    <row r="95" spans="1:5" ht="15.75" customHeight="1">
      <c r="A95" s="183"/>
      <c r="B95" s="182"/>
      <c r="D95" s="180"/>
      <c r="E95" s="180"/>
    </row>
    <row r="96" spans="1:5" ht="15.75" customHeight="1">
      <c r="A96" s="183"/>
      <c r="B96" s="182"/>
      <c r="D96" s="180"/>
      <c r="E96" s="180"/>
    </row>
    <row r="97" spans="1:5" ht="15.75" customHeight="1">
      <c r="A97" s="183"/>
      <c r="B97" s="182"/>
      <c r="D97" s="180"/>
      <c r="E97" s="180"/>
    </row>
    <row r="98" spans="1:5" ht="15.75" customHeight="1">
      <c r="A98" s="183"/>
      <c r="B98" s="182"/>
      <c r="D98" s="180"/>
      <c r="E98" s="180"/>
    </row>
    <row r="99" spans="1:5" ht="15.75" customHeight="1">
      <c r="A99" s="183"/>
      <c r="B99" s="182"/>
      <c r="D99" s="180"/>
      <c r="E99" s="180"/>
    </row>
    <row r="100" spans="1:5" ht="15.75" customHeight="1">
      <c r="A100" s="183"/>
      <c r="B100" s="182"/>
      <c r="D100" s="180"/>
      <c r="E100" s="180"/>
    </row>
    <row r="101" spans="1:5" ht="15.75" customHeight="1">
      <c r="A101" s="183"/>
      <c r="B101" s="182"/>
      <c r="D101" s="180"/>
      <c r="E101" s="180"/>
    </row>
    <row r="102" spans="1:5" ht="15.75" customHeight="1">
      <c r="A102" s="183"/>
      <c r="B102" s="182"/>
      <c r="D102" s="180"/>
      <c r="E102" s="180"/>
    </row>
    <row r="103" spans="1:5" ht="15.75" customHeight="1">
      <c r="A103" s="183"/>
      <c r="B103" s="182"/>
      <c r="D103" s="180"/>
      <c r="E103" s="180"/>
    </row>
    <row r="104" spans="1:5" ht="15.75" customHeight="1">
      <c r="A104" s="183"/>
      <c r="B104" s="182"/>
      <c r="D104" s="180"/>
      <c r="E104" s="180"/>
    </row>
    <row r="105" spans="1:5" ht="15.75" customHeight="1">
      <c r="A105" s="183"/>
      <c r="B105" s="182"/>
      <c r="D105" s="180"/>
      <c r="E105" s="180"/>
    </row>
    <row r="106" spans="1:5" ht="15.75" customHeight="1">
      <c r="A106" s="183"/>
      <c r="B106" s="182"/>
      <c r="D106" s="180"/>
      <c r="E106" s="180"/>
    </row>
    <row r="107" spans="1:5" ht="15.75" customHeight="1">
      <c r="A107" s="183"/>
      <c r="B107" s="182"/>
      <c r="D107" s="180"/>
      <c r="E107" s="180"/>
    </row>
    <row r="108" spans="1:5" ht="15.75" customHeight="1">
      <c r="A108" s="183"/>
      <c r="B108" s="182"/>
      <c r="D108" s="180"/>
      <c r="E108" s="180"/>
    </row>
    <row r="109" spans="1:5" ht="15.75" customHeight="1">
      <c r="A109" s="183"/>
      <c r="B109" s="182"/>
      <c r="D109" s="180"/>
      <c r="E109" s="180"/>
    </row>
    <row r="110" spans="1:5" ht="15.75" customHeight="1">
      <c r="A110" s="183"/>
      <c r="B110" s="182"/>
      <c r="D110" s="180"/>
      <c r="E110" s="180"/>
    </row>
    <row r="111" spans="1:5" ht="15.75" customHeight="1">
      <c r="A111" s="183"/>
      <c r="B111" s="182"/>
      <c r="D111" s="180"/>
      <c r="E111" s="180"/>
    </row>
    <row r="112" spans="1:5" ht="15.75" customHeight="1">
      <c r="A112" s="183"/>
      <c r="B112" s="182"/>
      <c r="D112" s="180"/>
      <c r="E112" s="180"/>
    </row>
    <row r="113" spans="1:5" ht="15.75" customHeight="1">
      <c r="A113" s="183"/>
      <c r="B113" s="182"/>
      <c r="D113" s="180"/>
      <c r="E113" s="180"/>
    </row>
    <row r="114" spans="1:5" ht="15.75" customHeight="1">
      <c r="A114" s="183"/>
      <c r="B114" s="182"/>
      <c r="D114" s="180"/>
      <c r="E114" s="180"/>
    </row>
    <row r="115" spans="1:5" ht="15.75" customHeight="1">
      <c r="A115" s="183"/>
      <c r="B115" s="182"/>
      <c r="D115" s="180"/>
      <c r="E115" s="180"/>
    </row>
    <row r="116" spans="1:5" ht="15.75" customHeight="1">
      <c r="A116" s="183"/>
      <c r="B116" s="182"/>
      <c r="D116" s="180"/>
      <c r="E116" s="180"/>
    </row>
    <row r="117" spans="1:5" ht="15.75" customHeight="1">
      <c r="A117" s="183"/>
      <c r="B117" s="182"/>
      <c r="D117" s="180"/>
      <c r="E117" s="180"/>
    </row>
    <row r="118" spans="1:5" ht="15.75" customHeight="1">
      <c r="A118" s="183"/>
      <c r="B118" s="182"/>
      <c r="D118" s="180"/>
      <c r="E118" s="180"/>
    </row>
    <row r="119" spans="1:5" ht="15.75" customHeight="1">
      <c r="A119" s="183"/>
      <c r="B119" s="182"/>
      <c r="D119" s="180"/>
      <c r="E119" s="180"/>
    </row>
    <row r="120" spans="1:5" ht="15.75" customHeight="1">
      <c r="A120" s="183"/>
      <c r="B120" s="182"/>
      <c r="D120" s="180"/>
      <c r="E120" s="180"/>
    </row>
    <row r="121" spans="1:5" ht="15.75" customHeight="1">
      <c r="A121" s="183"/>
      <c r="B121" s="182"/>
      <c r="D121" s="180"/>
      <c r="E121" s="180"/>
    </row>
    <row r="122" spans="1:5" ht="15.75" customHeight="1">
      <c r="A122" s="183"/>
      <c r="B122" s="182"/>
      <c r="D122" s="180"/>
      <c r="E122" s="180"/>
    </row>
    <row r="123" spans="1:5" ht="15.75" customHeight="1">
      <c r="A123" s="183"/>
      <c r="B123" s="182"/>
      <c r="D123" s="180"/>
      <c r="E123" s="180"/>
    </row>
    <row r="124" spans="1:5" ht="15.75" customHeight="1">
      <c r="A124" s="183"/>
      <c r="B124" s="182"/>
      <c r="D124" s="180"/>
      <c r="E124" s="180"/>
    </row>
    <row r="125" spans="1:5" ht="15.75" customHeight="1">
      <c r="A125" s="183"/>
      <c r="B125" s="182"/>
      <c r="D125" s="180"/>
      <c r="E125" s="180"/>
    </row>
    <row r="126" spans="1:5" ht="15.75" customHeight="1">
      <c r="A126" s="183"/>
      <c r="B126" s="182"/>
      <c r="D126" s="180"/>
      <c r="E126" s="180"/>
    </row>
    <row r="127" spans="1:5" ht="15.75" customHeight="1">
      <c r="A127" s="183"/>
      <c r="B127" s="182"/>
      <c r="D127" s="180"/>
      <c r="E127" s="180"/>
    </row>
    <row r="128" spans="1:5" ht="15.75" customHeight="1">
      <c r="A128" s="183"/>
      <c r="B128" s="182"/>
      <c r="D128" s="180"/>
      <c r="E128" s="180"/>
    </row>
    <row r="129" spans="1:5" ht="15.75" customHeight="1">
      <c r="A129" s="183"/>
      <c r="B129" s="182"/>
      <c r="D129" s="180"/>
      <c r="E129" s="180"/>
    </row>
    <row r="130" spans="1:5" ht="15.75" customHeight="1">
      <c r="A130" s="183"/>
      <c r="B130" s="182"/>
      <c r="D130" s="180"/>
      <c r="E130" s="180"/>
    </row>
    <row r="131" spans="1:5" ht="15.75" customHeight="1">
      <c r="A131" s="183"/>
      <c r="B131" s="182"/>
      <c r="D131" s="180"/>
      <c r="E131" s="180"/>
    </row>
    <row r="132" spans="1:5" ht="15.75" customHeight="1">
      <c r="A132" s="183"/>
      <c r="B132" s="182"/>
      <c r="D132" s="180"/>
      <c r="E132" s="180"/>
    </row>
    <row r="133" spans="1:5" ht="15.75" customHeight="1">
      <c r="A133" s="183"/>
      <c r="B133" s="182"/>
      <c r="D133" s="180"/>
      <c r="E133" s="180"/>
    </row>
    <row r="134" spans="1:5" ht="15.75" customHeight="1">
      <c r="A134" s="183"/>
      <c r="B134" s="182"/>
      <c r="D134" s="180"/>
      <c r="E134" s="180"/>
    </row>
    <row r="135" spans="1:5" ht="15.75" customHeight="1">
      <c r="A135" s="183"/>
      <c r="B135" s="182"/>
      <c r="D135" s="180"/>
      <c r="E135" s="180"/>
    </row>
    <row r="136" spans="1:5" ht="15.75" customHeight="1">
      <c r="A136" s="183"/>
      <c r="B136" s="182"/>
      <c r="D136" s="180"/>
      <c r="E136" s="180"/>
    </row>
    <row r="137" spans="1:5" ht="15.75" customHeight="1">
      <c r="A137" s="183"/>
      <c r="B137" s="182"/>
      <c r="D137" s="180"/>
      <c r="E137" s="180"/>
    </row>
    <row r="138" spans="1:5" ht="15.75" customHeight="1">
      <c r="A138" s="183"/>
      <c r="B138" s="182"/>
      <c r="D138" s="180"/>
      <c r="E138" s="180"/>
    </row>
    <row r="139" spans="1:5" ht="15.75" customHeight="1">
      <c r="A139" s="183"/>
      <c r="B139" s="182"/>
      <c r="D139" s="180"/>
      <c r="E139" s="180"/>
    </row>
    <row r="140" spans="1:5" ht="15.75" customHeight="1">
      <c r="A140" s="183"/>
      <c r="B140" s="182"/>
      <c r="D140" s="180"/>
      <c r="E140" s="180"/>
    </row>
    <row r="141" spans="1:5" ht="15.75" customHeight="1">
      <c r="A141" s="183"/>
      <c r="B141" s="182"/>
      <c r="D141" s="180"/>
      <c r="E141" s="180"/>
    </row>
    <row r="142" spans="1:5" ht="15.75" customHeight="1">
      <c r="A142" s="183"/>
      <c r="B142" s="182"/>
      <c r="D142" s="180"/>
      <c r="E142" s="180"/>
    </row>
    <row r="143" spans="1:5" ht="15.75" customHeight="1">
      <c r="A143" s="183"/>
      <c r="B143" s="182"/>
      <c r="D143" s="180"/>
      <c r="E143" s="180"/>
    </row>
    <row r="144" spans="1:5" ht="15.75" customHeight="1">
      <c r="A144" s="183"/>
      <c r="B144" s="182"/>
      <c r="D144" s="180"/>
      <c r="E144" s="180"/>
    </row>
    <row r="145" spans="1:5" ht="15.75" customHeight="1">
      <c r="A145" s="183"/>
      <c r="B145" s="182"/>
      <c r="D145" s="180"/>
      <c r="E145" s="180"/>
    </row>
    <row r="146" spans="1:5" ht="15.75" customHeight="1">
      <c r="A146" s="183"/>
      <c r="B146" s="182"/>
      <c r="D146" s="180"/>
      <c r="E146" s="180"/>
    </row>
    <row r="147" spans="1:5" ht="15.75" customHeight="1">
      <c r="A147" s="183"/>
      <c r="B147" s="182"/>
      <c r="D147" s="180"/>
      <c r="E147" s="180"/>
    </row>
    <row r="148" spans="1:5" ht="15.75" customHeight="1">
      <c r="A148" s="183"/>
      <c r="B148" s="182"/>
      <c r="D148" s="180"/>
      <c r="E148" s="180"/>
    </row>
    <row r="149" spans="1:5" ht="15.75" customHeight="1">
      <c r="A149" s="183"/>
      <c r="B149" s="182"/>
      <c r="D149" s="180"/>
      <c r="E149" s="180"/>
    </row>
    <row r="150" spans="1:5" ht="15.75" customHeight="1">
      <c r="A150" s="183"/>
      <c r="B150" s="182"/>
      <c r="D150" s="180"/>
      <c r="E150" s="180"/>
    </row>
    <row r="151" spans="1:5" ht="15.75" customHeight="1">
      <c r="A151" s="183"/>
      <c r="B151" s="182"/>
      <c r="D151" s="180"/>
      <c r="E151" s="180"/>
    </row>
    <row r="152" spans="1:5" ht="15.75" customHeight="1">
      <c r="A152" s="183"/>
      <c r="B152" s="182"/>
      <c r="D152" s="180"/>
      <c r="E152" s="180"/>
    </row>
    <row r="153" spans="1:5" ht="15.75" customHeight="1">
      <c r="A153" s="183"/>
      <c r="B153" s="182"/>
      <c r="D153" s="180"/>
      <c r="E153" s="180"/>
    </row>
    <row r="154" spans="1:5" ht="15.75" customHeight="1">
      <c r="A154" s="183"/>
      <c r="B154" s="182"/>
      <c r="D154" s="180"/>
      <c r="E154" s="180"/>
    </row>
    <row r="155" spans="1:5" ht="15.75" customHeight="1">
      <c r="A155" s="183"/>
      <c r="B155" s="182"/>
      <c r="D155" s="180"/>
      <c r="E155" s="180"/>
    </row>
    <row r="156" spans="1:5" ht="15.75" customHeight="1">
      <c r="A156" s="183"/>
      <c r="B156" s="182"/>
      <c r="D156" s="180"/>
      <c r="E156" s="180"/>
    </row>
    <row r="157" spans="1:5" ht="15.75" customHeight="1">
      <c r="A157" s="183"/>
      <c r="B157" s="182"/>
      <c r="D157" s="180"/>
      <c r="E157" s="180"/>
    </row>
    <row r="158" spans="1:5" ht="15.75" customHeight="1">
      <c r="A158" s="183"/>
      <c r="B158" s="182"/>
      <c r="D158" s="180"/>
      <c r="E158" s="180"/>
    </row>
    <row r="159" spans="1:5" ht="15.75" customHeight="1">
      <c r="A159" s="183"/>
      <c r="B159" s="182"/>
      <c r="D159" s="180"/>
      <c r="E159" s="180"/>
    </row>
    <row r="160" spans="1:5" ht="15.75" customHeight="1">
      <c r="A160" s="183"/>
      <c r="B160" s="182"/>
      <c r="D160" s="180"/>
      <c r="E160" s="180"/>
    </row>
    <row r="161" spans="1:5" ht="15.75" customHeight="1">
      <c r="A161" s="183"/>
      <c r="B161" s="182"/>
      <c r="D161" s="180"/>
      <c r="E161" s="180"/>
    </row>
    <row r="162" spans="1:5" ht="15.75" customHeight="1">
      <c r="A162" s="183"/>
      <c r="B162" s="182"/>
      <c r="D162" s="180"/>
      <c r="E162" s="180"/>
    </row>
    <row r="163" spans="1:5" ht="15.75" customHeight="1">
      <c r="A163" s="183"/>
      <c r="B163" s="182"/>
      <c r="D163" s="180"/>
      <c r="E163" s="180"/>
    </row>
    <row r="164" spans="1:5" ht="15.75" customHeight="1">
      <c r="A164" s="183"/>
      <c r="B164" s="182"/>
      <c r="D164" s="180"/>
      <c r="E164" s="180"/>
    </row>
    <row r="165" spans="1:5" ht="15.75" customHeight="1">
      <c r="A165" s="183"/>
      <c r="B165" s="182"/>
      <c r="D165" s="180"/>
      <c r="E165" s="180"/>
    </row>
    <row r="166" spans="1:5" ht="15.75" customHeight="1">
      <c r="A166" s="183"/>
      <c r="B166" s="182"/>
      <c r="D166" s="180"/>
      <c r="E166" s="180"/>
    </row>
    <row r="167" spans="1:5" ht="15.75" customHeight="1">
      <c r="A167" s="183"/>
      <c r="B167" s="182"/>
      <c r="D167" s="180"/>
      <c r="E167" s="180"/>
    </row>
    <row r="168" spans="1:5" ht="15.75" customHeight="1">
      <c r="A168" s="183"/>
      <c r="B168" s="182"/>
      <c r="D168" s="180"/>
      <c r="E168" s="180"/>
    </row>
    <row r="169" spans="1:5" ht="15.75" customHeight="1">
      <c r="A169" s="183"/>
      <c r="B169" s="182"/>
      <c r="D169" s="180"/>
      <c r="E169" s="180"/>
    </row>
    <row r="170" spans="1:5" ht="15.75" customHeight="1">
      <c r="A170" s="183"/>
      <c r="B170" s="182"/>
      <c r="D170" s="180"/>
      <c r="E170" s="180"/>
    </row>
    <row r="171" spans="1:5" ht="15.75" customHeight="1">
      <c r="A171" s="183"/>
      <c r="B171" s="182"/>
      <c r="D171" s="180"/>
      <c r="E171" s="180"/>
    </row>
    <row r="172" spans="1:5" ht="15.75" customHeight="1">
      <c r="A172" s="183"/>
      <c r="B172" s="182"/>
      <c r="D172" s="180"/>
      <c r="E172" s="180"/>
    </row>
    <row r="173" spans="1:5" ht="15.75" customHeight="1">
      <c r="A173" s="183"/>
      <c r="B173" s="182"/>
      <c r="D173" s="180"/>
      <c r="E173" s="180"/>
    </row>
    <row r="174" spans="1:5" ht="15.75" customHeight="1">
      <c r="A174" s="183"/>
      <c r="B174" s="182"/>
      <c r="D174" s="180"/>
      <c r="E174" s="180"/>
    </row>
    <row r="175" spans="1:5" ht="15.75" customHeight="1">
      <c r="A175" s="183"/>
      <c r="B175" s="182"/>
      <c r="D175" s="180"/>
      <c r="E175" s="180"/>
    </row>
    <row r="176" spans="1:5" ht="15.75" customHeight="1">
      <c r="A176" s="183"/>
      <c r="B176" s="182"/>
      <c r="D176" s="180"/>
      <c r="E176" s="180"/>
    </row>
    <row r="177" spans="1:5" ht="15.75" customHeight="1">
      <c r="A177" s="183"/>
      <c r="B177" s="182"/>
      <c r="D177" s="180"/>
      <c r="E177" s="180"/>
    </row>
    <row r="178" spans="1:5" ht="15.75" customHeight="1">
      <c r="A178" s="183"/>
      <c r="B178" s="182"/>
      <c r="D178" s="180"/>
      <c r="E178" s="180"/>
    </row>
    <row r="179" spans="1:5" ht="15.75" customHeight="1">
      <c r="A179" s="183"/>
      <c r="B179" s="182"/>
      <c r="D179" s="180"/>
      <c r="E179" s="180"/>
    </row>
    <row r="180" spans="1:5" ht="15.75" customHeight="1">
      <c r="A180" s="183"/>
      <c r="B180" s="182"/>
      <c r="D180" s="180"/>
      <c r="E180" s="180"/>
    </row>
    <row r="181" spans="1:5" ht="15.75" customHeight="1">
      <c r="A181" s="183"/>
      <c r="B181" s="182"/>
      <c r="D181" s="180"/>
      <c r="E181" s="180"/>
    </row>
    <row r="182" spans="1:5" ht="15.75" customHeight="1">
      <c r="A182" s="183"/>
      <c r="B182" s="182"/>
      <c r="D182" s="180"/>
      <c r="E182" s="180"/>
    </row>
    <row r="183" spans="1:5" ht="15.75" customHeight="1">
      <c r="A183" s="183"/>
      <c r="B183" s="182"/>
      <c r="D183" s="180"/>
      <c r="E183" s="180"/>
    </row>
    <row r="184" spans="1:5" ht="15.75" customHeight="1">
      <c r="A184" s="183"/>
      <c r="B184" s="182"/>
      <c r="D184" s="180"/>
      <c r="E184" s="180"/>
    </row>
    <row r="185" spans="1:5" ht="15.75" customHeight="1">
      <c r="A185" s="183"/>
      <c r="B185" s="182"/>
      <c r="D185" s="180"/>
      <c r="E185" s="180"/>
    </row>
    <row r="186" spans="1:5" ht="15.75" customHeight="1">
      <c r="A186" s="183"/>
      <c r="B186" s="182"/>
      <c r="D186" s="180"/>
      <c r="E186" s="180"/>
    </row>
    <row r="187" spans="1:5" ht="15.75" customHeight="1">
      <c r="A187" s="183"/>
      <c r="B187" s="182"/>
      <c r="D187" s="180"/>
      <c r="E187" s="180"/>
    </row>
    <row r="188" spans="1:5" ht="15.75" customHeight="1">
      <c r="A188" s="183"/>
      <c r="B188" s="182"/>
      <c r="D188" s="180"/>
      <c r="E188" s="180"/>
    </row>
    <row r="189" spans="1:5" ht="15.75" customHeight="1">
      <c r="A189" s="183"/>
      <c r="B189" s="182"/>
      <c r="D189" s="180"/>
      <c r="E189" s="180"/>
    </row>
    <row r="190" spans="1:5" ht="15.75" customHeight="1">
      <c r="A190" s="183"/>
      <c r="B190" s="182"/>
      <c r="D190" s="180"/>
      <c r="E190" s="180"/>
    </row>
    <row r="191" spans="1:5" ht="15.75" customHeight="1">
      <c r="A191" s="183"/>
      <c r="B191" s="182"/>
      <c r="D191" s="180"/>
      <c r="E191" s="180"/>
    </row>
    <row r="192" spans="1:5" ht="15.75" customHeight="1">
      <c r="A192" s="183"/>
      <c r="B192" s="182"/>
      <c r="D192" s="180"/>
      <c r="E192" s="180"/>
    </row>
    <row r="193" spans="1:5" ht="15.75" customHeight="1">
      <c r="A193" s="183"/>
      <c r="B193" s="182"/>
      <c r="D193" s="180"/>
      <c r="E193" s="180"/>
    </row>
    <row r="194" spans="1:5" ht="15.75" customHeight="1">
      <c r="A194" s="183"/>
      <c r="B194" s="182"/>
      <c r="D194" s="180"/>
      <c r="E194" s="180"/>
    </row>
    <row r="195" spans="1:5" ht="15.75" customHeight="1">
      <c r="A195" s="183"/>
      <c r="B195" s="182"/>
      <c r="D195" s="180"/>
      <c r="E195" s="180"/>
    </row>
    <row r="196" spans="1:5" ht="15.75" customHeight="1">
      <c r="A196" s="183"/>
      <c r="B196" s="182"/>
      <c r="D196" s="180"/>
      <c r="E196" s="180"/>
    </row>
    <row r="197" spans="1:5" ht="15.75" customHeight="1">
      <c r="A197" s="183"/>
      <c r="B197" s="182"/>
      <c r="D197" s="180"/>
      <c r="E197" s="180"/>
    </row>
    <row r="198" spans="1:5" ht="15.75" customHeight="1">
      <c r="A198" s="183"/>
      <c r="B198" s="182"/>
      <c r="D198" s="180"/>
      <c r="E198" s="180"/>
    </row>
    <row r="199" spans="1:5" ht="15.75" customHeight="1">
      <c r="A199" s="183"/>
      <c r="B199" s="182"/>
      <c r="D199" s="180"/>
      <c r="E199" s="180"/>
    </row>
    <row r="200" spans="1:5" ht="15.75" customHeight="1">
      <c r="A200" s="183"/>
      <c r="B200" s="182"/>
      <c r="D200" s="180"/>
      <c r="E200" s="180"/>
    </row>
    <row r="201" spans="1:5" ht="15.75" customHeight="1">
      <c r="A201" s="183"/>
      <c r="B201" s="182"/>
      <c r="D201" s="180"/>
      <c r="E201" s="180"/>
    </row>
    <row r="202" spans="1:5" ht="15.75" customHeight="1">
      <c r="A202" s="183"/>
      <c r="B202" s="182"/>
      <c r="D202" s="180"/>
      <c r="E202" s="180"/>
    </row>
    <row r="203" spans="1:5" ht="15.75" customHeight="1">
      <c r="A203" s="183"/>
      <c r="B203" s="182"/>
      <c r="D203" s="180"/>
      <c r="E203" s="180"/>
    </row>
    <row r="204" spans="1:5" ht="15.75" customHeight="1">
      <c r="A204" s="183"/>
      <c r="B204" s="182"/>
      <c r="D204" s="180"/>
      <c r="E204" s="180"/>
    </row>
    <row r="205" spans="1:5" ht="15.75" customHeight="1">
      <c r="A205" s="183"/>
      <c r="B205" s="182"/>
      <c r="D205" s="180"/>
      <c r="E205" s="180"/>
    </row>
    <row r="206" spans="1:5" ht="15.75" customHeight="1">
      <c r="A206" s="183"/>
      <c r="B206" s="182"/>
      <c r="D206" s="180"/>
      <c r="E206" s="180"/>
    </row>
    <row r="207" spans="1:5" ht="15.75" customHeight="1">
      <c r="A207" s="183"/>
      <c r="B207" s="182"/>
      <c r="D207" s="180"/>
      <c r="E207" s="180"/>
    </row>
    <row r="208" spans="1:5" ht="15.75" customHeight="1">
      <c r="A208" s="183"/>
      <c r="B208" s="182"/>
      <c r="D208" s="180"/>
      <c r="E208" s="180"/>
    </row>
    <row r="209" spans="1:5" ht="15.75" customHeight="1">
      <c r="A209" s="183"/>
      <c r="B209" s="182"/>
      <c r="D209" s="180"/>
      <c r="E209" s="180"/>
    </row>
    <row r="210" spans="1:5" ht="15.75" customHeight="1">
      <c r="A210" s="183"/>
      <c r="B210" s="182"/>
      <c r="D210" s="180"/>
      <c r="E210" s="180"/>
    </row>
    <row r="211" spans="1:5" ht="15.75" customHeight="1">
      <c r="A211" s="183"/>
      <c r="B211" s="182"/>
      <c r="D211" s="180"/>
      <c r="E211" s="180"/>
    </row>
    <row r="212" spans="1:5" ht="15.75" customHeight="1">
      <c r="A212" s="183"/>
      <c r="B212" s="182"/>
      <c r="D212" s="180"/>
      <c r="E212" s="180"/>
    </row>
    <row r="213" spans="1:5" ht="15.75" customHeight="1">
      <c r="A213" s="183"/>
      <c r="B213" s="182"/>
      <c r="D213" s="180"/>
      <c r="E213" s="180"/>
    </row>
    <row r="214" spans="1:5" ht="15.75" customHeight="1">
      <c r="A214" s="183"/>
      <c r="B214" s="182"/>
      <c r="D214" s="180"/>
      <c r="E214" s="180"/>
    </row>
    <row r="215" spans="1:5" ht="15.75" customHeight="1">
      <c r="A215" s="183"/>
      <c r="B215" s="182"/>
      <c r="D215" s="180"/>
      <c r="E215" s="180"/>
    </row>
    <row r="216" spans="1:5" ht="15.75" customHeight="1">
      <c r="A216" s="183"/>
      <c r="B216" s="182"/>
      <c r="D216" s="180"/>
      <c r="E216" s="180"/>
    </row>
    <row r="217" spans="1:5" ht="15.75" customHeight="1">
      <c r="A217" s="183"/>
      <c r="B217" s="182"/>
      <c r="D217" s="180"/>
      <c r="E217" s="180"/>
    </row>
    <row r="218" spans="1:5" ht="15.75" customHeight="1">
      <c r="A218" s="183"/>
      <c r="B218" s="182"/>
      <c r="D218" s="180"/>
      <c r="E218" s="180"/>
    </row>
    <row r="219" spans="1:5" ht="15.75" customHeight="1">
      <c r="A219" s="183"/>
      <c r="B219" s="182"/>
      <c r="D219" s="180"/>
      <c r="E219" s="180"/>
    </row>
    <row r="220" spans="1:5" ht="15.75" customHeight="1">
      <c r="A220" s="183"/>
      <c r="B220" s="182"/>
      <c r="D220" s="180"/>
      <c r="E220" s="180"/>
    </row>
    <row r="221" spans="1:5" ht="15.75" customHeight="1">
      <c r="A221" s="183"/>
      <c r="B221" s="182"/>
      <c r="D221" s="180"/>
      <c r="E221" s="180"/>
    </row>
    <row r="222" spans="1:5" ht="15.75" customHeight="1">
      <c r="A222" s="183"/>
      <c r="B222" s="182"/>
      <c r="D222" s="180"/>
      <c r="E222" s="180"/>
    </row>
    <row r="223" spans="1:5" ht="15.75" customHeight="1">
      <c r="A223" s="183"/>
      <c r="B223" s="182"/>
      <c r="D223" s="180"/>
      <c r="E223" s="180"/>
    </row>
    <row r="224" spans="1:5" ht="15.75" customHeight="1">
      <c r="A224" s="183"/>
      <c r="B224" s="182"/>
      <c r="D224" s="180"/>
      <c r="E224" s="180"/>
    </row>
    <row r="225" spans="1:5" ht="15.75" customHeight="1">
      <c r="A225" s="183"/>
      <c r="B225" s="182"/>
      <c r="D225" s="180"/>
      <c r="E225" s="180"/>
    </row>
    <row r="226" spans="1:5" ht="15.75" customHeight="1">
      <c r="A226" s="183"/>
      <c r="B226" s="182"/>
      <c r="D226" s="180"/>
      <c r="E226" s="180"/>
    </row>
    <row r="227" spans="1:5" ht="15.75" customHeight="1">
      <c r="A227" s="183"/>
      <c r="B227" s="182"/>
      <c r="D227" s="180"/>
      <c r="E227" s="180"/>
    </row>
    <row r="228" spans="1:5" ht="15.75" customHeight="1">
      <c r="A228" s="183"/>
      <c r="B228" s="182"/>
      <c r="D228" s="180"/>
      <c r="E228" s="180"/>
    </row>
    <row r="229" spans="1:5" ht="15.75" customHeight="1">
      <c r="A229" s="183"/>
      <c r="B229" s="182"/>
      <c r="D229" s="180"/>
      <c r="E229" s="180"/>
    </row>
    <row r="230" spans="1:5" ht="15.75" customHeight="1">
      <c r="A230" s="183"/>
      <c r="B230" s="182"/>
      <c r="D230" s="180"/>
      <c r="E230" s="180"/>
    </row>
    <row r="231" spans="1:5" ht="15.75" customHeight="1">
      <c r="A231" s="183"/>
      <c r="B231" s="182"/>
      <c r="D231" s="180"/>
      <c r="E231" s="180"/>
    </row>
    <row r="232" spans="1:5" ht="15.75" customHeight="1">
      <c r="A232" s="183"/>
      <c r="B232" s="182"/>
      <c r="D232" s="180"/>
      <c r="E232" s="180"/>
    </row>
    <row r="233" spans="1:5" ht="15.75" customHeight="1">
      <c r="A233" s="183"/>
      <c r="B233" s="182"/>
      <c r="D233" s="180"/>
      <c r="E233" s="180"/>
    </row>
    <row r="234" spans="1:5" ht="15.75" customHeight="1">
      <c r="A234" s="183"/>
      <c r="B234" s="182"/>
      <c r="D234" s="180"/>
      <c r="E234" s="180"/>
    </row>
    <row r="235" spans="1:5" ht="15.75" customHeight="1">
      <c r="A235" s="183"/>
      <c r="B235" s="182"/>
      <c r="D235" s="180"/>
      <c r="E235" s="180"/>
    </row>
    <row r="236" spans="1:5" ht="15.75" customHeight="1">
      <c r="A236" s="183"/>
      <c r="B236" s="182"/>
      <c r="D236" s="180"/>
      <c r="E236" s="180"/>
    </row>
    <row r="237" spans="1:5" ht="15.75" customHeight="1">
      <c r="A237" s="183"/>
      <c r="B237" s="182"/>
      <c r="D237" s="180"/>
      <c r="E237" s="180"/>
    </row>
    <row r="238" spans="1:5" ht="15.75" customHeight="1">
      <c r="A238" s="183"/>
      <c r="B238" s="182"/>
      <c r="D238" s="180"/>
      <c r="E238" s="180"/>
    </row>
    <row r="239" spans="1:5" ht="15.75" customHeight="1">
      <c r="A239" s="183"/>
      <c r="B239" s="182"/>
      <c r="D239" s="180"/>
      <c r="E239" s="180"/>
    </row>
    <row r="240" spans="1:5" ht="15.75" customHeight="1">
      <c r="A240" s="183"/>
      <c r="B240" s="182"/>
      <c r="D240" s="180"/>
      <c r="E240" s="180"/>
    </row>
    <row r="241" spans="1:5" ht="15.75" customHeight="1">
      <c r="A241" s="183"/>
      <c r="B241" s="182"/>
      <c r="D241" s="180"/>
      <c r="E241" s="180"/>
    </row>
    <row r="242" spans="1:5" ht="15.75" customHeight="1">
      <c r="A242" s="183"/>
      <c r="B242" s="182"/>
      <c r="D242" s="180"/>
      <c r="E242" s="180"/>
    </row>
    <row r="243" spans="1:5" ht="15.75" customHeight="1">
      <c r="A243" s="183"/>
      <c r="B243" s="182"/>
      <c r="D243" s="180"/>
      <c r="E243" s="180"/>
    </row>
    <row r="244" spans="1:5" ht="15.75" customHeight="1">
      <c r="A244" s="183"/>
      <c r="B244" s="182"/>
      <c r="D244" s="180"/>
      <c r="E244" s="180"/>
    </row>
    <row r="245" spans="1:5" ht="15.75" customHeight="1">
      <c r="A245" s="183"/>
      <c r="B245" s="182"/>
      <c r="D245" s="180"/>
      <c r="E245" s="180"/>
    </row>
    <row r="246" spans="1:5" ht="15.75" customHeight="1">
      <c r="A246" s="183"/>
      <c r="B246" s="182"/>
      <c r="D246" s="180"/>
      <c r="E246" s="180"/>
    </row>
    <row r="247" spans="1:5" ht="15.75" customHeight="1">
      <c r="A247" s="183"/>
      <c r="B247" s="182"/>
      <c r="D247" s="180"/>
      <c r="E247" s="180"/>
    </row>
    <row r="248" spans="1:5" ht="15.75" customHeight="1">
      <c r="A248" s="183"/>
      <c r="B248" s="182"/>
      <c r="D248" s="180"/>
      <c r="E248" s="180"/>
    </row>
    <row r="249" spans="1:5" ht="15.75" customHeight="1">
      <c r="A249" s="183"/>
      <c r="B249" s="182"/>
      <c r="D249" s="180"/>
      <c r="E249" s="180"/>
    </row>
    <row r="250" spans="1:5" ht="15.75" customHeight="1">
      <c r="A250" s="183"/>
      <c r="B250" s="182"/>
      <c r="D250" s="180"/>
      <c r="E250" s="180"/>
    </row>
    <row r="251" spans="1:5" ht="15.75" customHeight="1">
      <c r="A251" s="183"/>
      <c r="B251" s="182"/>
      <c r="D251" s="180"/>
      <c r="E251" s="180"/>
    </row>
    <row r="252" spans="1:5" ht="15.75" customHeight="1">
      <c r="A252" s="183"/>
      <c r="B252" s="182"/>
      <c r="D252" s="180"/>
      <c r="E252" s="180"/>
    </row>
    <row r="253" spans="1:5" ht="15.75" customHeight="1">
      <c r="A253" s="183"/>
      <c r="B253" s="182"/>
      <c r="D253" s="180"/>
      <c r="E253" s="180"/>
    </row>
    <row r="254" spans="1:5" ht="15.75" customHeight="1">
      <c r="A254" s="183"/>
      <c r="B254" s="182"/>
      <c r="D254" s="180"/>
      <c r="E254" s="180"/>
    </row>
    <row r="255" spans="1:5" ht="15.75" customHeight="1">
      <c r="A255" s="183"/>
      <c r="B255" s="182"/>
      <c r="D255" s="180"/>
      <c r="E255" s="180"/>
    </row>
    <row r="256" spans="1:5" ht="15.75" customHeight="1">
      <c r="A256" s="183"/>
      <c r="B256" s="182"/>
      <c r="D256" s="180"/>
      <c r="E256" s="180"/>
    </row>
    <row r="257" spans="1:5" ht="15.75" customHeight="1">
      <c r="A257" s="183"/>
      <c r="B257" s="182"/>
      <c r="D257" s="180"/>
      <c r="E257" s="180"/>
    </row>
    <row r="258" spans="1:5" ht="15.75" customHeight="1">
      <c r="A258" s="183"/>
      <c r="B258" s="182"/>
      <c r="D258" s="180"/>
      <c r="E258" s="180"/>
    </row>
    <row r="259" spans="1:5" ht="15.75" customHeight="1">
      <c r="A259" s="183"/>
      <c r="B259" s="182"/>
      <c r="D259" s="180"/>
      <c r="E259" s="180"/>
    </row>
    <row r="260" spans="1:5" ht="15.75" customHeight="1">
      <c r="A260" s="183"/>
      <c r="B260" s="182"/>
      <c r="D260" s="180"/>
      <c r="E260" s="180"/>
    </row>
    <row r="261" spans="1:5" ht="15.75" customHeight="1">
      <c r="A261" s="183"/>
      <c r="B261" s="182"/>
      <c r="D261" s="180"/>
      <c r="E261" s="180"/>
    </row>
    <row r="262" spans="1:5" ht="15.75" customHeight="1">
      <c r="A262" s="183"/>
      <c r="B262" s="182"/>
      <c r="D262" s="180"/>
      <c r="E262" s="180"/>
    </row>
    <row r="263" spans="1:5" ht="15.75" customHeight="1">
      <c r="A263" s="183"/>
      <c r="B263" s="182"/>
      <c r="D263" s="180"/>
      <c r="E263" s="180"/>
    </row>
    <row r="264" spans="1:5" ht="15.75" customHeight="1">
      <c r="A264" s="183"/>
      <c r="B264" s="182"/>
      <c r="D264" s="180"/>
      <c r="E264" s="180"/>
    </row>
    <row r="265" spans="1:5" ht="15.75" customHeight="1">
      <c r="A265" s="183"/>
      <c r="B265" s="182"/>
      <c r="D265" s="180"/>
      <c r="E265" s="180"/>
    </row>
    <row r="266" spans="1:5" ht="15.75" customHeight="1">
      <c r="A266" s="183"/>
      <c r="B266" s="182"/>
      <c r="D266" s="180"/>
      <c r="E266" s="180"/>
    </row>
    <row r="267" spans="1:5" ht="15.75" customHeight="1">
      <c r="A267" s="183"/>
      <c r="B267" s="182"/>
      <c r="D267" s="180"/>
      <c r="E267" s="180"/>
    </row>
    <row r="268" spans="1:5" ht="15.75" customHeight="1">
      <c r="A268" s="183"/>
      <c r="B268" s="182"/>
      <c r="D268" s="180"/>
      <c r="E268" s="180"/>
    </row>
    <row r="269" spans="1:5" ht="15.75" customHeight="1">
      <c r="A269" s="183"/>
      <c r="B269" s="182"/>
      <c r="D269" s="180"/>
      <c r="E269" s="180"/>
    </row>
    <row r="270" spans="1:5" ht="15.75" customHeight="1">
      <c r="A270" s="183"/>
      <c r="B270" s="182"/>
      <c r="D270" s="180"/>
      <c r="E270" s="180"/>
    </row>
    <row r="271" spans="1:5" ht="15.75" customHeight="1">
      <c r="A271" s="183"/>
      <c r="B271" s="182"/>
      <c r="D271" s="180"/>
      <c r="E271" s="180"/>
    </row>
    <row r="272" spans="1:5" ht="15.75" customHeight="1">
      <c r="A272" s="183"/>
      <c r="B272" s="182"/>
      <c r="D272" s="180"/>
      <c r="E272" s="180"/>
    </row>
    <row r="273" spans="1:5" ht="15.75" customHeight="1">
      <c r="A273" s="183"/>
      <c r="B273" s="182"/>
      <c r="D273" s="180"/>
      <c r="E273" s="180"/>
    </row>
    <row r="274" spans="1:5" ht="15.75" customHeight="1">
      <c r="A274" s="183"/>
      <c r="B274" s="182"/>
      <c r="D274" s="180"/>
      <c r="E274" s="180"/>
    </row>
    <row r="275" spans="1:5" ht="15.75" customHeight="1">
      <c r="A275" s="183"/>
      <c r="B275" s="182"/>
      <c r="D275" s="180"/>
      <c r="E275" s="180"/>
    </row>
    <row r="276" spans="1:5" ht="15.75" customHeight="1">
      <c r="A276" s="183"/>
      <c r="B276" s="182"/>
      <c r="D276" s="180"/>
      <c r="E276" s="180"/>
    </row>
    <row r="277" spans="1:5" ht="15.75" customHeight="1">
      <c r="A277" s="183"/>
      <c r="B277" s="182"/>
      <c r="D277" s="180"/>
      <c r="E277" s="180"/>
    </row>
    <row r="278" spans="1:5" ht="15.75" customHeight="1">
      <c r="A278" s="183"/>
      <c r="B278" s="182"/>
      <c r="D278" s="180"/>
      <c r="E278" s="180"/>
    </row>
    <row r="279" spans="1:5" ht="15.75" customHeight="1">
      <c r="A279" s="183"/>
      <c r="B279" s="182"/>
      <c r="D279" s="180"/>
      <c r="E279" s="180"/>
    </row>
    <row r="280" spans="1:5" ht="15.75" customHeight="1">
      <c r="A280" s="183"/>
      <c r="B280" s="182"/>
      <c r="D280" s="180"/>
      <c r="E280" s="180"/>
    </row>
    <row r="281" spans="1:5" ht="15.75" customHeight="1">
      <c r="A281" s="183"/>
      <c r="B281" s="182"/>
      <c r="D281" s="180"/>
      <c r="E281" s="180"/>
    </row>
    <row r="282" spans="1:5" ht="15.75" customHeight="1">
      <c r="A282" s="183"/>
      <c r="B282" s="182"/>
      <c r="D282" s="180"/>
      <c r="E282" s="180"/>
    </row>
    <row r="283" spans="1:5" ht="15.75" customHeight="1">
      <c r="A283" s="183"/>
      <c r="B283" s="182"/>
      <c r="D283" s="180"/>
      <c r="E283" s="180"/>
    </row>
    <row r="284" spans="1:5" ht="15.75" customHeight="1">
      <c r="A284" s="183"/>
      <c r="B284" s="182"/>
      <c r="D284" s="180"/>
      <c r="E284" s="180"/>
    </row>
    <row r="285" spans="1:5" ht="15.75" customHeight="1">
      <c r="A285" s="183"/>
      <c r="B285" s="182"/>
      <c r="D285" s="180"/>
      <c r="E285" s="180"/>
    </row>
    <row r="286" spans="1:5" ht="15.75" customHeight="1">
      <c r="A286" s="183"/>
      <c r="B286" s="182"/>
      <c r="D286" s="180"/>
      <c r="E286" s="180"/>
    </row>
    <row r="287" spans="1:5" ht="15.75" customHeight="1">
      <c r="A287" s="183"/>
      <c r="B287" s="182"/>
      <c r="D287" s="180"/>
      <c r="E287" s="180"/>
    </row>
    <row r="288" spans="1:5" ht="15.75" customHeight="1">
      <c r="A288" s="183"/>
      <c r="B288" s="182"/>
      <c r="D288" s="180"/>
      <c r="E288" s="180"/>
    </row>
    <row r="289" spans="1:5" ht="15.75" customHeight="1">
      <c r="A289" s="183"/>
      <c r="B289" s="182"/>
      <c r="D289" s="180"/>
      <c r="E289" s="180"/>
    </row>
    <row r="290" spans="1:5" ht="15.75" customHeight="1">
      <c r="A290" s="183"/>
      <c r="B290" s="182"/>
      <c r="D290" s="180"/>
      <c r="E290" s="180"/>
    </row>
    <row r="291" spans="1:5" ht="15.75" customHeight="1">
      <c r="A291" s="183"/>
      <c r="B291" s="182"/>
      <c r="D291" s="180"/>
      <c r="E291" s="180"/>
    </row>
    <row r="292" spans="1:5" ht="15.75" customHeight="1">
      <c r="A292" s="183"/>
      <c r="B292" s="182"/>
      <c r="D292" s="180"/>
      <c r="E292" s="180"/>
    </row>
    <row r="293" spans="1:5" ht="15.75" customHeight="1">
      <c r="A293" s="183"/>
      <c r="B293" s="182"/>
      <c r="D293" s="180"/>
      <c r="E293" s="180"/>
    </row>
    <row r="294" spans="1:5" ht="15.75" customHeight="1">
      <c r="A294" s="183"/>
      <c r="B294" s="182"/>
      <c r="D294" s="180"/>
      <c r="E294" s="180"/>
    </row>
    <row r="295" spans="1:5" ht="15.75" customHeight="1">
      <c r="A295" s="183"/>
      <c r="B295" s="182"/>
      <c r="D295" s="180"/>
      <c r="E295" s="180"/>
    </row>
    <row r="296" spans="1:5" ht="15.75" customHeight="1">
      <c r="A296" s="183"/>
      <c r="B296" s="182"/>
      <c r="D296" s="180"/>
      <c r="E296" s="180"/>
    </row>
    <row r="297" spans="1:5" ht="15.75" customHeight="1">
      <c r="A297" s="183"/>
      <c r="B297" s="182"/>
      <c r="D297" s="180"/>
      <c r="E297" s="180"/>
    </row>
    <row r="298" spans="1:5" ht="15.75" customHeight="1">
      <c r="A298" s="183"/>
      <c r="B298" s="182"/>
      <c r="D298" s="180"/>
      <c r="E298" s="180"/>
    </row>
    <row r="299" spans="1:5" ht="15.75" customHeight="1">
      <c r="A299" s="183"/>
      <c r="B299" s="182"/>
      <c r="D299" s="180"/>
      <c r="E299" s="180"/>
    </row>
    <row r="300" spans="1:5" ht="15.75" customHeight="1">
      <c r="A300" s="183"/>
      <c r="B300" s="182"/>
      <c r="D300" s="180"/>
      <c r="E300" s="180"/>
    </row>
    <row r="301" spans="1:5" ht="15.75" customHeight="1">
      <c r="A301" s="183"/>
      <c r="B301" s="182"/>
      <c r="D301" s="180"/>
      <c r="E301" s="180"/>
    </row>
    <row r="302" spans="1:5" ht="15.75" customHeight="1">
      <c r="A302" s="183"/>
      <c r="B302" s="182"/>
      <c r="D302" s="180"/>
      <c r="E302" s="180"/>
    </row>
    <row r="303" spans="1:5" ht="15.75" customHeight="1">
      <c r="A303" s="183"/>
      <c r="B303" s="182"/>
      <c r="D303" s="180"/>
      <c r="E303" s="180"/>
    </row>
    <row r="304" spans="1:5" ht="15.75" customHeight="1">
      <c r="A304" s="183"/>
      <c r="B304" s="182"/>
      <c r="D304" s="180"/>
      <c r="E304" s="180"/>
    </row>
    <row r="305" spans="1:5" ht="15.75" customHeight="1">
      <c r="A305" s="183"/>
      <c r="B305" s="182"/>
      <c r="D305" s="180"/>
      <c r="E305" s="180"/>
    </row>
    <row r="306" spans="1:5" ht="15.75" customHeight="1">
      <c r="A306" s="183"/>
      <c r="B306" s="182"/>
      <c r="D306" s="180"/>
      <c r="E306" s="180"/>
    </row>
    <row r="307" spans="1:5" ht="15.75" customHeight="1">
      <c r="A307" s="183"/>
      <c r="B307" s="182"/>
      <c r="D307" s="180"/>
      <c r="E307" s="180"/>
    </row>
    <row r="308" spans="1:5" ht="15.75" customHeight="1">
      <c r="A308" s="183"/>
      <c r="B308" s="182"/>
      <c r="D308" s="180"/>
      <c r="E308" s="180"/>
    </row>
    <row r="309" spans="1:5" ht="15.75" customHeight="1">
      <c r="A309" s="183"/>
      <c r="B309" s="182"/>
      <c r="D309" s="180"/>
      <c r="E309" s="180"/>
    </row>
    <row r="310" spans="1:5" ht="15.75" customHeight="1">
      <c r="A310" s="183"/>
      <c r="B310" s="182"/>
      <c r="D310" s="180"/>
      <c r="E310" s="180"/>
    </row>
    <row r="311" spans="1:5" ht="15.75" customHeight="1">
      <c r="A311" s="183"/>
      <c r="B311" s="182"/>
      <c r="D311" s="180"/>
      <c r="E311" s="180"/>
    </row>
    <row r="312" spans="1:5" ht="15.75" customHeight="1">
      <c r="A312" s="183"/>
      <c r="B312" s="182"/>
      <c r="D312" s="180"/>
      <c r="E312" s="180"/>
    </row>
    <row r="313" spans="1:5" ht="15.75" customHeight="1">
      <c r="A313" s="183"/>
      <c r="B313" s="182"/>
      <c r="D313" s="180"/>
      <c r="E313" s="180"/>
    </row>
    <row r="314" spans="1:5" ht="15.75" customHeight="1">
      <c r="A314" s="183"/>
      <c r="B314" s="182"/>
      <c r="D314" s="180"/>
      <c r="E314" s="180"/>
    </row>
    <row r="315" spans="1:5" ht="15.75" customHeight="1">
      <c r="A315" s="183"/>
      <c r="B315" s="182"/>
      <c r="D315" s="180"/>
      <c r="E315" s="180"/>
    </row>
    <row r="316" spans="1:5" ht="15.75" customHeight="1">
      <c r="A316" s="183"/>
      <c r="B316" s="182"/>
      <c r="D316" s="180"/>
      <c r="E316" s="180"/>
    </row>
    <row r="317" spans="1:5" ht="15.75" customHeight="1">
      <c r="A317" s="183"/>
      <c r="B317" s="182"/>
      <c r="D317" s="180"/>
      <c r="E317" s="180"/>
    </row>
    <row r="318" spans="1:5" ht="15.75" customHeight="1">
      <c r="A318" s="183"/>
      <c r="B318" s="182"/>
      <c r="D318" s="180"/>
      <c r="E318" s="180"/>
    </row>
    <row r="319" spans="1:5" ht="15.75" customHeight="1">
      <c r="A319" s="183"/>
      <c r="B319" s="182"/>
      <c r="D319" s="180"/>
      <c r="E319" s="180"/>
    </row>
    <row r="320" spans="1:5" ht="15.75" customHeight="1">
      <c r="A320" s="183"/>
      <c r="B320" s="182"/>
      <c r="D320" s="180"/>
      <c r="E320" s="180"/>
    </row>
    <row r="321" spans="1:5" ht="15.75" customHeight="1">
      <c r="A321" s="183"/>
      <c r="B321" s="182"/>
      <c r="D321" s="180"/>
      <c r="E321" s="180"/>
    </row>
    <row r="322" spans="1:5" ht="15.75" customHeight="1">
      <c r="A322" s="183"/>
      <c r="B322" s="182"/>
      <c r="D322" s="180"/>
      <c r="E322" s="180"/>
    </row>
    <row r="323" spans="1:5" ht="15.75" customHeight="1">
      <c r="A323" s="183"/>
      <c r="B323" s="182"/>
      <c r="D323" s="180"/>
      <c r="E323" s="180"/>
    </row>
    <row r="324" spans="1:5" ht="15.75" customHeight="1">
      <c r="A324" s="183"/>
      <c r="B324" s="182"/>
      <c r="D324" s="180"/>
      <c r="E324" s="180"/>
    </row>
    <row r="325" spans="1:5" ht="15.75" customHeight="1">
      <c r="A325" s="183"/>
      <c r="B325" s="182"/>
      <c r="D325" s="180"/>
      <c r="E325" s="180"/>
    </row>
    <row r="326" spans="1:5" ht="15.75" customHeight="1">
      <c r="A326" s="183"/>
      <c r="B326" s="182"/>
      <c r="D326" s="180"/>
      <c r="E326" s="180"/>
    </row>
    <row r="327" spans="1:5" ht="15.75" customHeight="1">
      <c r="A327" s="183"/>
      <c r="B327" s="182"/>
      <c r="D327" s="180"/>
      <c r="E327" s="180"/>
    </row>
    <row r="328" spans="1:5" ht="15.75" customHeight="1">
      <c r="A328" s="183"/>
      <c r="B328" s="182"/>
      <c r="D328" s="180"/>
      <c r="E328" s="180"/>
    </row>
    <row r="329" spans="1:5" ht="15.75" customHeight="1">
      <c r="A329" s="183"/>
      <c r="B329" s="182"/>
      <c r="D329" s="180"/>
      <c r="E329" s="180"/>
    </row>
    <row r="330" spans="1:5" ht="15.75" customHeight="1">
      <c r="A330" s="183"/>
      <c r="B330" s="182"/>
      <c r="D330" s="180"/>
      <c r="E330" s="180"/>
    </row>
    <row r="331" spans="1:5" ht="15.75" customHeight="1">
      <c r="A331" s="183"/>
      <c r="B331" s="182"/>
      <c r="D331" s="180"/>
      <c r="E331" s="180"/>
    </row>
    <row r="332" spans="1:5" ht="15.75" customHeight="1">
      <c r="A332" s="183"/>
      <c r="B332" s="182"/>
      <c r="D332" s="180"/>
      <c r="E332" s="180"/>
    </row>
    <row r="333" spans="1:5" ht="15.75" customHeight="1">
      <c r="A333" s="183"/>
      <c r="B333" s="182"/>
      <c r="D333" s="180"/>
      <c r="E333" s="180"/>
    </row>
    <row r="334" spans="1:5" ht="15.75" customHeight="1">
      <c r="A334" s="183"/>
      <c r="B334" s="182"/>
      <c r="D334" s="180"/>
      <c r="E334" s="180"/>
    </row>
    <row r="335" spans="1:5" ht="15.75" customHeight="1">
      <c r="A335" s="183"/>
      <c r="B335" s="182"/>
      <c r="D335" s="180"/>
      <c r="E335" s="180"/>
    </row>
    <row r="336" spans="1:5" ht="15.75" customHeight="1">
      <c r="A336" s="183"/>
      <c r="B336" s="182"/>
      <c r="D336" s="180"/>
      <c r="E336" s="180"/>
    </row>
    <row r="337" spans="1:5" ht="15.75" customHeight="1">
      <c r="A337" s="183"/>
      <c r="B337" s="182"/>
      <c r="D337" s="180"/>
      <c r="E337" s="180"/>
    </row>
    <row r="338" spans="1:5" ht="15.75" customHeight="1">
      <c r="A338" s="183"/>
      <c r="B338" s="182"/>
      <c r="D338" s="180"/>
      <c r="E338" s="180"/>
    </row>
    <row r="339" spans="1:5" ht="15.75" customHeight="1">
      <c r="A339" s="183"/>
      <c r="B339" s="182"/>
      <c r="D339" s="180"/>
      <c r="E339" s="180"/>
    </row>
    <row r="340" spans="1:5" ht="15.75" customHeight="1">
      <c r="A340" s="183"/>
      <c r="B340" s="182"/>
      <c r="D340" s="180"/>
      <c r="E340" s="180"/>
    </row>
    <row r="341" spans="1:5" ht="15.75" customHeight="1">
      <c r="A341" s="183"/>
      <c r="B341" s="182"/>
      <c r="D341" s="180"/>
      <c r="E341" s="180"/>
    </row>
    <row r="342" spans="1:5" ht="15.75" customHeight="1">
      <c r="A342" s="183"/>
      <c r="B342" s="182"/>
      <c r="D342" s="180"/>
      <c r="E342" s="180"/>
    </row>
    <row r="343" spans="1:5" ht="15.75" customHeight="1">
      <c r="A343" s="183"/>
      <c r="B343" s="182"/>
      <c r="D343" s="180"/>
      <c r="E343" s="180"/>
    </row>
    <row r="344" spans="1:5" ht="15.75" customHeight="1">
      <c r="A344" s="183"/>
      <c r="B344" s="182"/>
      <c r="D344" s="180"/>
      <c r="E344" s="180"/>
    </row>
    <row r="345" spans="1:5" ht="15.75" customHeight="1">
      <c r="A345" s="183"/>
      <c r="B345" s="182"/>
      <c r="D345" s="180"/>
      <c r="E345" s="180"/>
    </row>
    <row r="346" spans="1:5" ht="15.75" customHeight="1">
      <c r="A346" s="183"/>
      <c r="B346" s="182"/>
      <c r="D346" s="180"/>
      <c r="E346" s="180"/>
    </row>
    <row r="347" spans="1:5" ht="15.75" customHeight="1">
      <c r="A347" s="183"/>
      <c r="B347" s="182"/>
      <c r="D347" s="180"/>
      <c r="E347" s="180"/>
    </row>
    <row r="348" spans="1:5" ht="15.75" customHeight="1">
      <c r="A348" s="183"/>
      <c r="B348" s="182"/>
      <c r="D348" s="180"/>
      <c r="E348" s="180"/>
    </row>
    <row r="349" spans="1:5" ht="15.75" customHeight="1">
      <c r="A349" s="183"/>
      <c r="B349" s="182"/>
      <c r="D349" s="180"/>
      <c r="E349" s="180"/>
    </row>
    <row r="350" spans="1:5" ht="15.75" customHeight="1">
      <c r="A350" s="183"/>
      <c r="B350" s="182"/>
      <c r="D350" s="180"/>
      <c r="E350" s="180"/>
    </row>
    <row r="351" spans="1:5" ht="15.75" customHeight="1">
      <c r="A351" s="183"/>
      <c r="B351" s="182"/>
      <c r="D351" s="180"/>
      <c r="E351" s="180"/>
    </row>
    <row r="352" spans="1:5" ht="15.75" customHeight="1">
      <c r="A352" s="183"/>
      <c r="B352" s="182"/>
      <c r="D352" s="180"/>
      <c r="E352" s="180"/>
    </row>
    <row r="353" spans="1:5" ht="15.75" customHeight="1">
      <c r="A353" s="183"/>
      <c r="B353" s="182"/>
      <c r="D353" s="180"/>
      <c r="E353" s="180"/>
    </row>
    <row r="354" spans="1:5" ht="15.75" customHeight="1">
      <c r="A354" s="183"/>
      <c r="B354" s="182"/>
      <c r="D354" s="180"/>
      <c r="E354" s="180"/>
    </row>
    <row r="355" spans="1:5" ht="15.75" customHeight="1">
      <c r="A355" s="183"/>
      <c r="B355" s="182"/>
      <c r="D355" s="180"/>
      <c r="E355" s="180"/>
    </row>
    <row r="356" spans="1:5" ht="15.75" customHeight="1">
      <c r="A356" s="183"/>
      <c r="B356" s="182"/>
      <c r="D356" s="180"/>
      <c r="E356" s="180"/>
    </row>
    <row r="357" spans="1:5" ht="15.75" customHeight="1">
      <c r="A357" s="183"/>
      <c r="B357" s="182"/>
      <c r="D357" s="180"/>
      <c r="E357" s="180"/>
    </row>
    <row r="358" spans="1:5" ht="15.75" customHeight="1">
      <c r="A358" s="183"/>
      <c r="B358" s="182"/>
      <c r="D358" s="180"/>
      <c r="E358" s="180"/>
    </row>
    <row r="359" spans="1:5" ht="15.75" customHeight="1">
      <c r="A359" s="183"/>
      <c r="B359" s="182"/>
      <c r="D359" s="180"/>
      <c r="E359" s="180"/>
    </row>
    <row r="360" spans="1:5" ht="15.75" customHeight="1">
      <c r="A360" s="183"/>
      <c r="B360" s="182"/>
      <c r="D360" s="180"/>
      <c r="E360" s="180"/>
    </row>
    <row r="361" spans="1:5" ht="15.75" customHeight="1">
      <c r="A361" s="183"/>
      <c r="B361" s="182"/>
      <c r="D361" s="180"/>
      <c r="E361" s="180"/>
    </row>
    <row r="362" spans="1:5" ht="15.75" customHeight="1">
      <c r="A362" s="183"/>
      <c r="B362" s="182"/>
      <c r="D362" s="180"/>
      <c r="E362" s="180"/>
    </row>
    <row r="363" spans="1:5" ht="15.75" customHeight="1">
      <c r="A363" s="183"/>
      <c r="B363" s="182"/>
      <c r="D363" s="180"/>
      <c r="E363" s="180"/>
    </row>
    <row r="364" spans="1:5" ht="15.75" customHeight="1">
      <c r="A364" s="183"/>
      <c r="B364" s="182"/>
      <c r="D364" s="180"/>
      <c r="E364" s="180"/>
    </row>
    <row r="365" spans="1:5" ht="15.75" customHeight="1">
      <c r="A365" s="183"/>
      <c r="B365" s="182"/>
      <c r="D365" s="180"/>
      <c r="E365" s="180"/>
    </row>
    <row r="366" spans="1:5" ht="15.75" customHeight="1">
      <c r="A366" s="183"/>
      <c r="B366" s="182"/>
      <c r="D366" s="180"/>
      <c r="E366" s="180"/>
    </row>
    <row r="367" spans="1:5" ht="15.75" customHeight="1">
      <c r="A367" s="183"/>
      <c r="B367" s="182"/>
      <c r="D367" s="180"/>
      <c r="E367" s="180"/>
    </row>
    <row r="368" spans="1:5" ht="15.75" customHeight="1">
      <c r="A368" s="183"/>
      <c r="B368" s="182"/>
      <c r="D368" s="180"/>
      <c r="E368" s="180"/>
    </row>
    <row r="369" spans="1:5" ht="15.75" customHeight="1">
      <c r="A369" s="183"/>
      <c r="B369" s="182"/>
      <c r="D369" s="180"/>
      <c r="E369" s="180"/>
    </row>
    <row r="370" spans="1:5" ht="15.75" customHeight="1">
      <c r="A370" s="183"/>
      <c r="B370" s="182"/>
      <c r="D370" s="180"/>
      <c r="E370" s="180"/>
    </row>
    <row r="371" spans="1:5" ht="15.75" customHeight="1">
      <c r="A371" s="183"/>
      <c r="B371" s="182"/>
      <c r="D371" s="180"/>
      <c r="E371" s="180"/>
    </row>
    <row r="372" spans="1:5" ht="15.75" customHeight="1">
      <c r="A372" s="183"/>
      <c r="B372" s="182"/>
      <c r="D372" s="180"/>
      <c r="E372" s="180"/>
    </row>
    <row r="373" spans="1:5" ht="15.75" customHeight="1">
      <c r="A373" s="183"/>
      <c r="B373" s="182"/>
      <c r="D373" s="180"/>
      <c r="E373" s="180"/>
    </row>
    <row r="374" spans="1:5" ht="15.75" customHeight="1">
      <c r="A374" s="183"/>
      <c r="B374" s="182"/>
      <c r="D374" s="180"/>
      <c r="E374" s="180"/>
    </row>
    <row r="375" spans="1:5" ht="15.75" customHeight="1">
      <c r="A375" s="183"/>
      <c r="B375" s="182"/>
      <c r="D375" s="180"/>
      <c r="E375" s="180"/>
    </row>
    <row r="376" spans="1:5" ht="15.75" customHeight="1">
      <c r="A376" s="183"/>
      <c r="B376" s="182"/>
      <c r="D376" s="180"/>
      <c r="E376" s="180"/>
    </row>
    <row r="377" spans="1:5" ht="15.75" customHeight="1">
      <c r="A377" s="183"/>
      <c r="B377" s="182"/>
      <c r="D377" s="180"/>
      <c r="E377" s="180"/>
    </row>
    <row r="378" spans="1:5" ht="15.75" customHeight="1">
      <c r="A378" s="183"/>
      <c r="B378" s="182"/>
      <c r="D378" s="180"/>
      <c r="E378" s="180"/>
    </row>
    <row r="379" spans="1:5" ht="15.75" customHeight="1">
      <c r="A379" s="183"/>
      <c r="B379" s="182"/>
      <c r="D379" s="180"/>
      <c r="E379" s="180"/>
    </row>
    <row r="380" spans="1:5" ht="15.75" customHeight="1">
      <c r="A380" s="183"/>
      <c r="B380" s="182"/>
      <c r="D380" s="180"/>
      <c r="E380" s="180"/>
    </row>
    <row r="381" spans="1:5" ht="15.75" customHeight="1">
      <c r="A381" s="183"/>
      <c r="B381" s="182"/>
      <c r="D381" s="180"/>
      <c r="E381" s="180"/>
    </row>
    <row r="382" spans="1:5" ht="15.75" customHeight="1">
      <c r="A382" s="183"/>
      <c r="B382" s="182"/>
      <c r="D382" s="180"/>
      <c r="E382" s="180"/>
    </row>
    <row r="383" spans="1:5" ht="15.75" customHeight="1">
      <c r="A383" s="183"/>
      <c r="B383" s="182"/>
      <c r="D383" s="180"/>
      <c r="E383" s="180"/>
    </row>
    <row r="384" spans="1:5" ht="15.75" customHeight="1">
      <c r="A384" s="183"/>
      <c r="B384" s="182"/>
      <c r="D384" s="180"/>
      <c r="E384" s="180"/>
    </row>
    <row r="385" spans="1:5" ht="15.75" customHeight="1">
      <c r="A385" s="183"/>
      <c r="B385" s="182"/>
      <c r="D385" s="180"/>
      <c r="E385" s="180"/>
    </row>
    <row r="386" spans="1:5" ht="15.75" customHeight="1">
      <c r="A386" s="183"/>
      <c r="B386" s="182"/>
      <c r="D386" s="180"/>
      <c r="E386" s="180"/>
    </row>
    <row r="387" spans="1:5" ht="15.75" customHeight="1">
      <c r="A387" s="183"/>
      <c r="B387" s="182"/>
      <c r="D387" s="180"/>
      <c r="E387" s="180"/>
    </row>
    <row r="388" spans="1:5" ht="15.75" customHeight="1">
      <c r="A388" s="183"/>
      <c r="B388" s="182"/>
      <c r="D388" s="180"/>
      <c r="E388" s="180"/>
    </row>
    <row r="389" spans="1:5" ht="15.75" customHeight="1">
      <c r="A389" s="183"/>
      <c r="B389" s="182"/>
      <c r="D389" s="180"/>
      <c r="E389" s="180"/>
    </row>
    <row r="390" spans="1:5" ht="15.75" customHeight="1">
      <c r="A390" s="183"/>
      <c r="B390" s="182"/>
      <c r="D390" s="180"/>
      <c r="E390" s="180"/>
    </row>
    <row r="391" spans="1:5" ht="15.75" customHeight="1">
      <c r="A391" s="183"/>
      <c r="B391" s="182"/>
      <c r="D391" s="180"/>
      <c r="E391" s="180"/>
    </row>
    <row r="392" spans="1:5" ht="15.75" customHeight="1">
      <c r="A392" s="183"/>
      <c r="B392" s="182"/>
      <c r="D392" s="180"/>
      <c r="E392" s="180"/>
    </row>
    <row r="393" spans="1:5" ht="15.75" customHeight="1">
      <c r="A393" s="183"/>
      <c r="B393" s="182"/>
      <c r="D393" s="180"/>
      <c r="E393" s="180"/>
    </row>
    <row r="394" spans="1:5" ht="15.75" customHeight="1">
      <c r="A394" s="183"/>
      <c r="B394" s="182"/>
      <c r="D394" s="180"/>
      <c r="E394" s="180"/>
    </row>
    <row r="395" spans="1:5" ht="15.75" customHeight="1">
      <c r="A395" s="183"/>
      <c r="B395" s="182"/>
      <c r="D395" s="180"/>
      <c r="E395" s="180"/>
    </row>
    <row r="396" spans="1:5" ht="15.75" customHeight="1">
      <c r="A396" s="183"/>
      <c r="B396" s="182"/>
      <c r="D396" s="180"/>
      <c r="E396" s="180"/>
    </row>
    <row r="397" spans="1:5" ht="15.75" customHeight="1">
      <c r="A397" s="183"/>
      <c r="B397" s="182"/>
      <c r="D397" s="180"/>
      <c r="E397" s="180"/>
    </row>
    <row r="398" spans="1:5" ht="15.75" customHeight="1">
      <c r="A398" s="183"/>
      <c r="B398" s="182"/>
      <c r="D398" s="180"/>
      <c r="E398" s="180"/>
    </row>
    <row r="399" spans="1:5" ht="15.75" customHeight="1">
      <c r="A399" s="183"/>
      <c r="B399" s="182"/>
      <c r="D399" s="180"/>
      <c r="E399" s="180"/>
    </row>
    <row r="400" spans="1:5" ht="15.75" customHeight="1">
      <c r="A400" s="183"/>
      <c r="B400" s="182"/>
      <c r="D400" s="180"/>
      <c r="E400" s="180"/>
    </row>
    <row r="401" spans="1:5" ht="15.75" customHeight="1">
      <c r="A401" s="183"/>
      <c r="B401" s="182"/>
      <c r="D401" s="180"/>
      <c r="E401" s="180"/>
    </row>
    <row r="402" spans="1:5" ht="15.75" customHeight="1">
      <c r="A402" s="183"/>
      <c r="B402" s="182"/>
      <c r="D402" s="180"/>
      <c r="E402" s="180"/>
    </row>
    <row r="403" spans="1:5" ht="15.75" customHeight="1">
      <c r="A403" s="183"/>
      <c r="B403" s="182"/>
      <c r="D403" s="180"/>
      <c r="E403" s="180"/>
    </row>
    <row r="404" spans="1:5" ht="15.75" customHeight="1">
      <c r="A404" s="183"/>
      <c r="B404" s="182"/>
      <c r="D404" s="180"/>
      <c r="E404" s="180"/>
    </row>
    <row r="405" spans="1:5" ht="15.75" customHeight="1">
      <c r="A405" s="183"/>
      <c r="B405" s="182"/>
      <c r="D405" s="180"/>
      <c r="E405" s="180"/>
    </row>
    <row r="406" spans="1:5" ht="15.75" customHeight="1">
      <c r="A406" s="183"/>
      <c r="B406" s="182"/>
      <c r="D406" s="180"/>
      <c r="E406" s="180"/>
    </row>
    <row r="407" spans="1:5" ht="15.75" customHeight="1">
      <c r="A407" s="183"/>
      <c r="B407" s="182"/>
      <c r="D407" s="180"/>
      <c r="E407" s="180"/>
    </row>
    <row r="408" spans="1:5" ht="15.75" customHeight="1">
      <c r="A408" s="183"/>
      <c r="B408" s="182"/>
      <c r="D408" s="180"/>
      <c r="E408" s="180"/>
    </row>
    <row r="409" spans="1:5" ht="15.75" customHeight="1">
      <c r="A409" s="183"/>
      <c r="B409" s="182"/>
      <c r="D409" s="180"/>
      <c r="E409" s="180"/>
    </row>
    <row r="410" spans="1:5" ht="15.75" customHeight="1">
      <c r="A410" s="183"/>
      <c r="B410" s="182"/>
      <c r="D410" s="180"/>
      <c r="E410" s="180"/>
    </row>
    <row r="411" spans="1:5" ht="15.75" customHeight="1">
      <c r="A411" s="183"/>
      <c r="B411" s="182"/>
      <c r="D411" s="180"/>
      <c r="E411" s="180"/>
    </row>
    <row r="412" spans="1:5" ht="15.75" customHeight="1">
      <c r="A412" s="183"/>
      <c r="B412" s="182"/>
      <c r="D412" s="180"/>
      <c r="E412" s="180"/>
    </row>
    <row r="413" spans="1:5" ht="15.75" customHeight="1">
      <c r="A413" s="183"/>
      <c r="B413" s="182"/>
      <c r="D413" s="180"/>
      <c r="E413" s="180"/>
    </row>
    <row r="414" spans="1:5" ht="15.75" customHeight="1">
      <c r="A414" s="183"/>
      <c r="B414" s="182"/>
      <c r="D414" s="180"/>
      <c r="E414" s="180"/>
    </row>
    <row r="415" spans="1:5" ht="15.75" customHeight="1">
      <c r="A415" s="183"/>
      <c r="B415" s="182"/>
      <c r="D415" s="180"/>
      <c r="E415" s="180"/>
    </row>
    <row r="416" spans="1:5" ht="15.75" customHeight="1">
      <c r="A416" s="183"/>
      <c r="B416" s="182"/>
      <c r="D416" s="180"/>
      <c r="E416" s="180"/>
    </row>
    <row r="417" spans="1:5" ht="15.75" customHeight="1">
      <c r="A417" s="183"/>
      <c r="B417" s="182"/>
      <c r="D417" s="180"/>
      <c r="E417" s="180"/>
    </row>
    <row r="418" spans="1:5" ht="15.75" customHeight="1">
      <c r="A418" s="183"/>
      <c r="B418" s="182"/>
      <c r="D418" s="180"/>
      <c r="E418" s="180"/>
    </row>
    <row r="419" spans="1:5" ht="15.75" customHeight="1">
      <c r="A419" s="183"/>
      <c r="B419" s="182"/>
      <c r="D419" s="180"/>
      <c r="E419" s="180"/>
    </row>
    <row r="420" spans="1:5" ht="15.75" customHeight="1">
      <c r="A420" s="183"/>
      <c r="B420" s="182"/>
      <c r="D420" s="180"/>
      <c r="E420" s="180"/>
    </row>
    <row r="421" spans="1:5" ht="15.75" customHeight="1">
      <c r="A421" s="183"/>
      <c r="B421" s="182"/>
      <c r="D421" s="180"/>
      <c r="E421" s="180"/>
    </row>
    <row r="422" spans="1:5" ht="15.75" customHeight="1">
      <c r="A422" s="183"/>
      <c r="B422" s="182"/>
      <c r="D422" s="180"/>
      <c r="E422" s="180"/>
    </row>
    <row r="423" spans="1:5" ht="15.75" customHeight="1">
      <c r="A423" s="183"/>
      <c r="B423" s="182"/>
      <c r="D423" s="180"/>
      <c r="E423" s="180"/>
    </row>
    <row r="424" spans="1:5" ht="15.75" customHeight="1">
      <c r="A424" s="183"/>
      <c r="B424" s="182"/>
      <c r="D424" s="180"/>
      <c r="E424" s="180"/>
    </row>
    <row r="425" spans="1:5" ht="15.75" customHeight="1">
      <c r="A425" s="183"/>
      <c r="B425" s="182"/>
      <c r="D425" s="180"/>
      <c r="E425" s="180"/>
    </row>
    <row r="426" spans="1:5" ht="15.75" customHeight="1">
      <c r="A426" s="183"/>
      <c r="B426" s="182"/>
      <c r="D426" s="180"/>
      <c r="E426" s="180"/>
    </row>
    <row r="427" spans="1:5" ht="15.75" customHeight="1">
      <c r="A427" s="183"/>
      <c r="B427" s="182"/>
      <c r="D427" s="180"/>
      <c r="E427" s="180"/>
    </row>
    <row r="428" spans="1:5" ht="15.75" customHeight="1">
      <c r="A428" s="183"/>
      <c r="B428" s="182"/>
      <c r="D428" s="180"/>
      <c r="E428" s="180"/>
    </row>
    <row r="429" spans="1:5" ht="15.75" customHeight="1">
      <c r="A429" s="183"/>
      <c r="B429" s="182"/>
      <c r="D429" s="180"/>
      <c r="E429" s="180"/>
    </row>
    <row r="430" spans="1:5" ht="15.75" customHeight="1">
      <c r="A430" s="183"/>
      <c r="B430" s="182"/>
      <c r="D430" s="180"/>
      <c r="E430" s="180"/>
    </row>
    <row r="431" spans="1:5" ht="15.75" customHeight="1">
      <c r="A431" s="183"/>
      <c r="B431" s="182"/>
      <c r="D431" s="180"/>
      <c r="E431" s="180"/>
    </row>
    <row r="432" spans="1:5" ht="15.75" customHeight="1">
      <c r="A432" s="183"/>
      <c r="B432" s="182"/>
      <c r="D432" s="180"/>
      <c r="E432" s="180"/>
    </row>
    <row r="433" spans="1:5" ht="15.75" customHeight="1">
      <c r="A433" s="183"/>
      <c r="B433" s="182"/>
      <c r="D433" s="180"/>
      <c r="E433" s="180"/>
    </row>
    <row r="434" spans="1:5" ht="15.75" customHeight="1">
      <c r="A434" s="183"/>
      <c r="B434" s="182"/>
      <c r="D434" s="180"/>
      <c r="E434" s="180"/>
    </row>
    <row r="435" spans="1:5" ht="15.75" customHeight="1">
      <c r="A435" s="183"/>
      <c r="B435" s="182"/>
      <c r="D435" s="180"/>
      <c r="E435" s="180"/>
    </row>
    <row r="436" spans="1:5" ht="15.75" customHeight="1">
      <c r="A436" s="183"/>
      <c r="B436" s="182"/>
      <c r="D436" s="180"/>
      <c r="E436" s="180"/>
    </row>
    <row r="437" spans="1:5" ht="15.75" customHeight="1">
      <c r="A437" s="183"/>
      <c r="B437" s="182"/>
      <c r="D437" s="180"/>
      <c r="E437" s="180"/>
    </row>
    <row r="438" spans="1:5" ht="15.75" customHeight="1">
      <c r="A438" s="183"/>
      <c r="B438" s="182"/>
      <c r="D438" s="180"/>
      <c r="E438" s="180"/>
    </row>
    <row r="439" spans="1:5" ht="15.75" customHeight="1">
      <c r="A439" s="183"/>
      <c r="B439" s="182"/>
      <c r="D439" s="180"/>
      <c r="E439" s="180"/>
    </row>
    <row r="440" spans="1:5" ht="15.75" customHeight="1">
      <c r="A440" s="183"/>
      <c r="B440" s="182"/>
      <c r="D440" s="180"/>
      <c r="E440" s="180"/>
    </row>
    <row r="441" spans="1:5" ht="15.75" customHeight="1">
      <c r="A441" s="183"/>
      <c r="B441" s="182"/>
      <c r="D441" s="180"/>
      <c r="E441" s="180"/>
    </row>
    <row r="442" spans="1:5" ht="15.75" customHeight="1">
      <c r="A442" s="183"/>
      <c r="B442" s="182"/>
      <c r="D442" s="180"/>
      <c r="E442" s="180"/>
    </row>
    <row r="443" spans="1:5" ht="15.75" customHeight="1">
      <c r="A443" s="183"/>
      <c r="B443" s="182"/>
      <c r="D443" s="180"/>
      <c r="E443" s="180"/>
    </row>
    <row r="444" spans="1:5" ht="15.75" customHeight="1">
      <c r="A444" s="183"/>
      <c r="B444" s="182"/>
      <c r="D444" s="180"/>
      <c r="E444" s="180"/>
    </row>
    <row r="445" spans="1:5" ht="15.75" customHeight="1">
      <c r="A445" s="183"/>
      <c r="B445" s="182"/>
      <c r="D445" s="180"/>
      <c r="E445" s="180"/>
    </row>
    <row r="446" spans="1:5" ht="15.75" customHeight="1">
      <c r="A446" s="183"/>
      <c r="B446" s="182"/>
      <c r="D446" s="180"/>
      <c r="E446" s="180"/>
    </row>
    <row r="447" spans="1:5" ht="15.75" customHeight="1">
      <c r="A447" s="183"/>
      <c r="B447" s="182"/>
      <c r="D447" s="180"/>
      <c r="E447" s="180"/>
    </row>
    <row r="448" spans="1:5" ht="15.75" customHeight="1">
      <c r="A448" s="183"/>
      <c r="B448" s="182"/>
      <c r="D448" s="180"/>
      <c r="E448" s="180"/>
    </row>
    <row r="449" spans="1:5" ht="15.75" customHeight="1">
      <c r="A449" s="183"/>
      <c r="B449" s="182"/>
      <c r="D449" s="180"/>
      <c r="E449" s="180"/>
    </row>
    <row r="450" spans="1:5" ht="15.75" customHeight="1">
      <c r="A450" s="183"/>
      <c r="B450" s="182"/>
      <c r="D450" s="180"/>
      <c r="E450" s="180"/>
    </row>
    <row r="451" spans="1:5" ht="15.75" customHeight="1">
      <c r="A451" s="183"/>
      <c r="B451" s="182"/>
      <c r="D451" s="180"/>
      <c r="E451" s="180"/>
    </row>
    <row r="452" spans="1:5" ht="15.75" customHeight="1">
      <c r="A452" s="183"/>
      <c r="B452" s="182"/>
      <c r="D452" s="180"/>
      <c r="E452" s="180"/>
    </row>
    <row r="453" spans="1:5" ht="15.75" customHeight="1">
      <c r="A453" s="183"/>
      <c r="B453" s="182"/>
      <c r="D453" s="180"/>
      <c r="E453" s="180"/>
    </row>
    <row r="454" spans="1:5" ht="15.75" customHeight="1">
      <c r="A454" s="183"/>
      <c r="B454" s="182"/>
      <c r="D454" s="180"/>
      <c r="E454" s="180"/>
    </row>
    <row r="455" spans="1:5" ht="15.75" customHeight="1">
      <c r="A455" s="183"/>
      <c r="B455" s="182"/>
      <c r="D455" s="180"/>
      <c r="E455" s="180"/>
    </row>
    <row r="456" spans="1:5" ht="15.75" customHeight="1">
      <c r="A456" s="183"/>
      <c r="B456" s="182"/>
      <c r="D456" s="180"/>
      <c r="E456" s="180"/>
    </row>
    <row r="457" spans="1:5" ht="15.75" customHeight="1">
      <c r="A457" s="183"/>
      <c r="B457" s="182"/>
      <c r="D457" s="180"/>
      <c r="E457" s="180"/>
    </row>
    <row r="458" spans="1:5" ht="15.75" customHeight="1">
      <c r="A458" s="183"/>
      <c r="B458" s="182"/>
      <c r="D458" s="180"/>
      <c r="E458" s="180"/>
    </row>
    <row r="459" spans="1:5" ht="15.75" customHeight="1">
      <c r="A459" s="183"/>
      <c r="B459" s="182"/>
      <c r="D459" s="180"/>
      <c r="E459" s="180"/>
    </row>
    <row r="460" spans="1:5" ht="15.75" customHeight="1">
      <c r="A460" s="183"/>
      <c r="B460" s="182"/>
      <c r="D460" s="180"/>
      <c r="E460" s="180"/>
    </row>
    <row r="461" spans="1:5" ht="15.75" customHeight="1">
      <c r="A461" s="183"/>
      <c r="B461" s="182"/>
      <c r="D461" s="180"/>
      <c r="E461" s="180"/>
    </row>
    <row r="462" spans="1:5" ht="15.75" customHeight="1">
      <c r="A462" s="183"/>
      <c r="B462" s="182"/>
      <c r="D462" s="180"/>
      <c r="E462" s="180"/>
    </row>
    <row r="463" spans="1:5" ht="15.75" customHeight="1">
      <c r="A463" s="183"/>
      <c r="B463" s="182"/>
      <c r="D463" s="180"/>
      <c r="E463" s="180"/>
    </row>
    <row r="464" spans="1:5" ht="15.75" customHeight="1">
      <c r="A464" s="183"/>
      <c r="B464" s="182"/>
      <c r="D464" s="180"/>
      <c r="E464" s="180"/>
    </row>
    <row r="465" spans="1:5" ht="15.75" customHeight="1">
      <c r="A465" s="183"/>
      <c r="B465" s="182"/>
      <c r="D465" s="180"/>
      <c r="E465" s="180"/>
    </row>
    <row r="466" spans="1:5" ht="15.75" customHeight="1">
      <c r="A466" s="183"/>
      <c r="B466" s="182"/>
      <c r="D466" s="180"/>
      <c r="E466" s="180"/>
    </row>
    <row r="467" spans="1:5" ht="15.75" customHeight="1">
      <c r="A467" s="183"/>
      <c r="B467" s="182"/>
      <c r="D467" s="180"/>
      <c r="E467" s="180"/>
    </row>
    <row r="468" spans="1:5" ht="15.75" customHeight="1">
      <c r="A468" s="183"/>
      <c r="B468" s="182"/>
      <c r="D468" s="180"/>
      <c r="E468" s="180"/>
    </row>
    <row r="469" spans="1:5" ht="15.75" customHeight="1">
      <c r="A469" s="183"/>
      <c r="B469" s="182"/>
      <c r="D469" s="180"/>
      <c r="E469" s="180"/>
    </row>
    <row r="470" spans="1:5" ht="15.75" customHeight="1">
      <c r="A470" s="183"/>
      <c r="B470" s="182"/>
      <c r="D470" s="180"/>
      <c r="E470" s="180"/>
    </row>
    <row r="471" spans="1:5" ht="15.75" customHeight="1">
      <c r="A471" s="183"/>
      <c r="B471" s="182"/>
      <c r="D471" s="180"/>
      <c r="E471" s="180"/>
    </row>
    <row r="472" spans="1:5" ht="15.75" customHeight="1">
      <c r="A472" s="183"/>
      <c r="B472" s="182"/>
      <c r="D472" s="180"/>
      <c r="E472" s="180"/>
    </row>
    <row r="473" spans="1:5" ht="15.75" customHeight="1">
      <c r="A473" s="183"/>
      <c r="B473" s="182"/>
      <c r="D473" s="180"/>
      <c r="E473" s="180"/>
    </row>
    <row r="474" spans="1:5" ht="15.75" customHeight="1">
      <c r="A474" s="183"/>
      <c r="B474" s="182"/>
      <c r="D474" s="180"/>
      <c r="E474" s="180"/>
    </row>
    <row r="475" spans="1:5" ht="15.75" customHeight="1">
      <c r="A475" s="183"/>
      <c r="B475" s="182"/>
      <c r="D475" s="180"/>
      <c r="E475" s="180"/>
    </row>
    <row r="476" spans="1:5" ht="15.75" customHeight="1">
      <c r="A476" s="183"/>
      <c r="B476" s="182"/>
      <c r="D476" s="180"/>
      <c r="E476" s="180"/>
    </row>
    <row r="477" spans="1:5" ht="15.75" customHeight="1">
      <c r="A477" s="183"/>
      <c r="B477" s="182"/>
      <c r="D477" s="180"/>
      <c r="E477" s="180"/>
    </row>
    <row r="478" spans="1:5" ht="15.75" customHeight="1">
      <c r="A478" s="183"/>
      <c r="B478" s="182"/>
      <c r="D478" s="180"/>
      <c r="E478" s="180"/>
    </row>
    <row r="479" spans="1:5" ht="15.75" customHeight="1">
      <c r="A479" s="183"/>
      <c r="B479" s="182"/>
      <c r="D479" s="180"/>
      <c r="E479" s="180"/>
    </row>
    <row r="480" spans="1:5" ht="15.75" customHeight="1">
      <c r="A480" s="183"/>
      <c r="B480" s="182"/>
      <c r="D480" s="180"/>
      <c r="E480" s="180"/>
    </row>
    <row r="481" spans="1:5" ht="15.75" customHeight="1">
      <c r="A481" s="183"/>
      <c r="B481" s="182"/>
      <c r="D481" s="180"/>
      <c r="E481" s="180"/>
    </row>
    <row r="482" spans="1:5" ht="15.75" customHeight="1">
      <c r="A482" s="183"/>
      <c r="B482" s="182"/>
      <c r="D482" s="180"/>
      <c r="E482" s="180"/>
    </row>
    <row r="483" spans="1:5" ht="15.75" customHeight="1">
      <c r="A483" s="183"/>
      <c r="B483" s="182"/>
      <c r="D483" s="180"/>
      <c r="E483" s="180"/>
    </row>
    <row r="484" spans="1:5" ht="15.75" customHeight="1">
      <c r="A484" s="183"/>
      <c r="B484" s="182"/>
      <c r="D484" s="180"/>
      <c r="E484" s="180"/>
    </row>
    <row r="485" spans="1:5" ht="15.75" customHeight="1">
      <c r="A485" s="183"/>
      <c r="B485" s="182"/>
      <c r="D485" s="180"/>
      <c r="E485" s="180"/>
    </row>
    <row r="486" spans="1:5" ht="15.75" customHeight="1">
      <c r="A486" s="183"/>
      <c r="B486" s="182"/>
      <c r="D486" s="180"/>
      <c r="E486" s="180"/>
    </row>
    <row r="487" spans="1:5" ht="15.75" customHeight="1">
      <c r="A487" s="183"/>
      <c r="B487" s="182"/>
      <c r="D487" s="180"/>
      <c r="E487" s="180"/>
    </row>
    <row r="488" spans="1:5" ht="15.75" customHeight="1">
      <c r="A488" s="183"/>
      <c r="B488" s="182"/>
      <c r="D488" s="180"/>
      <c r="E488" s="180"/>
    </row>
    <row r="489" spans="1:5" ht="15.75" customHeight="1">
      <c r="A489" s="183"/>
      <c r="B489" s="182"/>
      <c r="D489" s="180"/>
      <c r="E489" s="180"/>
    </row>
    <row r="490" spans="1:5" ht="15.75" customHeight="1">
      <c r="A490" s="183"/>
      <c r="B490" s="182"/>
      <c r="D490" s="180"/>
      <c r="E490" s="180"/>
    </row>
    <row r="491" spans="1:5" ht="15.75" customHeight="1">
      <c r="A491" s="183"/>
      <c r="B491" s="182"/>
      <c r="D491" s="180"/>
      <c r="E491" s="180"/>
    </row>
    <row r="492" spans="1:5" ht="15.75" customHeight="1">
      <c r="A492" s="183"/>
      <c r="B492" s="182"/>
      <c r="D492" s="180"/>
      <c r="E492" s="180"/>
    </row>
    <row r="493" spans="1:5" ht="15.75" customHeight="1">
      <c r="A493" s="183"/>
      <c r="B493" s="182"/>
      <c r="D493" s="180"/>
      <c r="E493" s="180"/>
    </row>
    <row r="494" spans="1:5" ht="15.75" customHeight="1">
      <c r="A494" s="183"/>
      <c r="B494" s="182"/>
      <c r="D494" s="180"/>
      <c r="E494" s="180"/>
    </row>
    <row r="495" spans="1:5" ht="15.75" customHeight="1">
      <c r="A495" s="183"/>
      <c r="B495" s="182"/>
      <c r="D495" s="180"/>
      <c r="E495" s="180"/>
    </row>
    <row r="496" spans="1:5" ht="15.75" customHeight="1">
      <c r="A496" s="183"/>
      <c r="B496" s="182"/>
      <c r="D496" s="180"/>
      <c r="E496" s="180"/>
    </row>
    <row r="497" spans="1:5" ht="15.75" customHeight="1">
      <c r="A497" s="183"/>
      <c r="B497" s="182"/>
      <c r="D497" s="180"/>
      <c r="E497" s="180"/>
    </row>
    <row r="498" spans="1:5" ht="15.75" customHeight="1">
      <c r="A498" s="183"/>
      <c r="B498" s="182"/>
      <c r="D498" s="180"/>
      <c r="E498" s="180"/>
    </row>
    <row r="499" spans="1:5" ht="15.75" customHeight="1">
      <c r="A499" s="183"/>
      <c r="B499" s="182"/>
      <c r="D499" s="180"/>
      <c r="E499" s="180"/>
    </row>
    <row r="500" spans="1:5" ht="15.75" customHeight="1">
      <c r="A500" s="183"/>
      <c r="B500" s="182"/>
      <c r="D500" s="180"/>
      <c r="E500" s="180"/>
    </row>
    <row r="501" spans="1:5" ht="15.75" customHeight="1">
      <c r="A501" s="183"/>
      <c r="B501" s="182"/>
      <c r="D501" s="180"/>
      <c r="E501" s="180"/>
    </row>
    <row r="502" spans="1:5" ht="15.75" customHeight="1">
      <c r="A502" s="183"/>
      <c r="B502" s="182"/>
      <c r="D502" s="180"/>
      <c r="E502" s="180"/>
    </row>
    <row r="503" spans="1:5" ht="15.75" customHeight="1">
      <c r="A503" s="183"/>
      <c r="B503" s="182"/>
      <c r="D503" s="180"/>
      <c r="E503" s="180"/>
    </row>
    <row r="504" spans="1:5" ht="15.75" customHeight="1">
      <c r="A504" s="183"/>
      <c r="B504" s="182"/>
      <c r="D504" s="180"/>
      <c r="E504" s="180"/>
    </row>
    <row r="505" spans="1:5" ht="15.75" customHeight="1">
      <c r="A505" s="183"/>
      <c r="B505" s="182"/>
      <c r="D505" s="180"/>
      <c r="E505" s="180"/>
    </row>
    <row r="506" spans="1:5" ht="15.75" customHeight="1">
      <c r="A506" s="183"/>
      <c r="B506" s="182"/>
      <c r="D506" s="180"/>
      <c r="E506" s="180"/>
    </row>
    <row r="507" spans="1:5" ht="15.75" customHeight="1">
      <c r="A507" s="183"/>
      <c r="B507" s="182"/>
      <c r="D507" s="180"/>
      <c r="E507" s="180"/>
    </row>
    <row r="508" spans="1:5" ht="15.75" customHeight="1">
      <c r="A508" s="183"/>
      <c r="B508" s="182"/>
      <c r="D508" s="180"/>
      <c r="E508" s="180"/>
    </row>
    <row r="509" spans="1:5" ht="15.75" customHeight="1">
      <c r="A509" s="183"/>
      <c r="B509" s="182"/>
      <c r="D509" s="180"/>
      <c r="E509" s="180"/>
    </row>
    <row r="510" spans="1:5" ht="15.75" customHeight="1">
      <c r="A510" s="183"/>
      <c r="B510" s="182"/>
      <c r="D510" s="180"/>
      <c r="E510" s="180"/>
    </row>
    <row r="511" spans="1:5" ht="15.75" customHeight="1">
      <c r="A511" s="183"/>
      <c r="B511" s="182"/>
      <c r="D511" s="180"/>
      <c r="E511" s="180"/>
    </row>
    <row r="512" spans="1:5" ht="15.75" customHeight="1">
      <c r="A512" s="183"/>
      <c r="B512" s="182"/>
      <c r="D512" s="180"/>
      <c r="E512" s="180"/>
    </row>
    <row r="513" spans="1:5" ht="15.75" customHeight="1">
      <c r="A513" s="183"/>
      <c r="B513" s="182"/>
      <c r="D513" s="180"/>
      <c r="E513" s="180"/>
    </row>
    <row r="514" spans="1:5" ht="15.75" customHeight="1">
      <c r="A514" s="183"/>
      <c r="B514" s="182"/>
      <c r="D514" s="180"/>
      <c r="E514" s="180"/>
    </row>
    <row r="515" spans="1:5" ht="15.75" customHeight="1">
      <c r="A515" s="183"/>
      <c r="B515" s="182"/>
      <c r="D515" s="180"/>
      <c r="E515" s="180"/>
    </row>
    <row r="516" spans="1:5" ht="15.75" customHeight="1">
      <c r="A516" s="183"/>
      <c r="B516" s="182"/>
      <c r="D516" s="180"/>
      <c r="E516" s="180"/>
    </row>
    <row r="517" spans="1:5" ht="15.75" customHeight="1">
      <c r="A517" s="183"/>
      <c r="B517" s="182"/>
      <c r="D517" s="180"/>
      <c r="E517" s="180"/>
    </row>
    <row r="518" spans="1:5" ht="15.75" customHeight="1">
      <c r="A518" s="183"/>
      <c r="B518" s="182"/>
      <c r="D518" s="180"/>
      <c r="E518" s="180"/>
    </row>
    <row r="519" spans="1:5" ht="15.75" customHeight="1">
      <c r="A519" s="183"/>
      <c r="B519" s="182"/>
      <c r="D519" s="180"/>
      <c r="E519" s="180"/>
    </row>
    <row r="520" spans="1:5" ht="15.75" customHeight="1">
      <c r="A520" s="183"/>
      <c r="B520" s="182"/>
      <c r="D520" s="180"/>
      <c r="E520" s="180"/>
    </row>
    <row r="521" spans="1:5" ht="15.75" customHeight="1">
      <c r="A521" s="183"/>
      <c r="B521" s="182"/>
      <c r="D521" s="180"/>
      <c r="E521" s="180"/>
    </row>
    <row r="522" spans="1:5" ht="15.75" customHeight="1">
      <c r="A522" s="183"/>
      <c r="B522" s="182"/>
      <c r="D522" s="180"/>
      <c r="E522" s="180"/>
    </row>
    <row r="523" spans="1:5" ht="15.75" customHeight="1">
      <c r="A523" s="183"/>
      <c r="B523" s="182"/>
      <c r="D523" s="180"/>
      <c r="E523" s="180"/>
    </row>
    <row r="524" spans="1:5" ht="15.75" customHeight="1">
      <c r="A524" s="183"/>
      <c r="B524" s="182"/>
      <c r="D524" s="180"/>
      <c r="E524" s="180"/>
    </row>
    <row r="525" spans="1:5" ht="15.75" customHeight="1">
      <c r="A525" s="183"/>
      <c r="B525" s="182"/>
      <c r="D525" s="180"/>
      <c r="E525" s="180"/>
    </row>
    <row r="526" spans="1:5" ht="15.75" customHeight="1">
      <c r="A526" s="183"/>
      <c r="B526" s="182"/>
      <c r="D526" s="180"/>
      <c r="E526" s="180"/>
    </row>
    <row r="527" spans="1:5" ht="15.75" customHeight="1">
      <c r="A527" s="183"/>
      <c r="B527" s="182"/>
      <c r="D527" s="180"/>
      <c r="E527" s="180"/>
    </row>
    <row r="528" spans="1:5" ht="15.75" customHeight="1">
      <c r="A528" s="183"/>
      <c r="B528" s="182"/>
      <c r="D528" s="180"/>
      <c r="E528" s="180"/>
    </row>
    <row r="529" spans="1:5" ht="15.75" customHeight="1">
      <c r="A529" s="183"/>
      <c r="B529" s="182"/>
      <c r="D529" s="180"/>
      <c r="E529" s="180"/>
    </row>
    <row r="530" spans="1:5" ht="15.75" customHeight="1">
      <c r="A530" s="183"/>
      <c r="B530" s="182"/>
      <c r="D530" s="180"/>
      <c r="E530" s="180"/>
    </row>
    <row r="531" spans="1:5" ht="15.75" customHeight="1">
      <c r="A531" s="183"/>
      <c r="B531" s="182"/>
      <c r="D531" s="180"/>
      <c r="E531" s="180"/>
    </row>
    <row r="532" spans="1:5" ht="15.75" customHeight="1">
      <c r="A532" s="183"/>
      <c r="B532" s="182"/>
      <c r="D532" s="180"/>
      <c r="E532" s="180"/>
    </row>
    <row r="533" spans="1:5" ht="15.75" customHeight="1">
      <c r="A533" s="183"/>
      <c r="B533" s="182"/>
      <c r="D533" s="180"/>
      <c r="E533" s="180"/>
    </row>
    <row r="534" spans="1:5" ht="15.75" customHeight="1">
      <c r="A534" s="183"/>
      <c r="B534" s="182"/>
      <c r="D534" s="180"/>
      <c r="E534" s="180"/>
    </row>
    <row r="535" spans="1:5" ht="15.75" customHeight="1">
      <c r="A535" s="183"/>
      <c r="B535" s="182"/>
      <c r="D535" s="180"/>
      <c r="E535" s="180"/>
    </row>
    <row r="536" spans="1:5" ht="15.75" customHeight="1">
      <c r="A536" s="183"/>
      <c r="B536" s="182"/>
      <c r="D536" s="180"/>
      <c r="E536" s="180"/>
    </row>
    <row r="537" spans="1:5" ht="15.75" customHeight="1">
      <c r="A537" s="183"/>
      <c r="B537" s="182"/>
      <c r="D537" s="180"/>
      <c r="E537" s="180"/>
    </row>
    <row r="538" spans="1:5" ht="15.75" customHeight="1">
      <c r="A538" s="183"/>
      <c r="B538" s="182"/>
      <c r="D538" s="180"/>
      <c r="E538" s="180"/>
    </row>
    <row r="539" spans="1:5" ht="15.75" customHeight="1">
      <c r="A539" s="183"/>
      <c r="B539" s="182"/>
      <c r="D539" s="180"/>
      <c r="E539" s="180"/>
    </row>
    <row r="540" spans="1:5" ht="15.75" customHeight="1">
      <c r="A540" s="183"/>
      <c r="B540" s="182"/>
      <c r="D540" s="180"/>
      <c r="E540" s="180"/>
    </row>
    <row r="541" spans="1:5" ht="15.75" customHeight="1">
      <c r="A541" s="183"/>
      <c r="B541" s="182"/>
      <c r="D541" s="180"/>
      <c r="E541" s="180"/>
    </row>
    <row r="542" spans="1:5" ht="15.75" customHeight="1">
      <c r="A542" s="183"/>
      <c r="B542" s="182"/>
      <c r="D542" s="180"/>
      <c r="E542" s="180"/>
    </row>
    <row r="543" spans="1:5" ht="15.75" customHeight="1">
      <c r="A543" s="183"/>
      <c r="B543" s="182"/>
      <c r="D543" s="180"/>
      <c r="E543" s="180"/>
    </row>
    <row r="544" spans="1:5" ht="15.75" customHeight="1">
      <c r="A544" s="183"/>
      <c r="B544" s="182"/>
      <c r="D544" s="180"/>
      <c r="E544" s="180"/>
    </row>
    <row r="545" spans="1:5" ht="15.75" customHeight="1">
      <c r="A545" s="183"/>
      <c r="B545" s="182"/>
      <c r="D545" s="180"/>
      <c r="E545" s="180"/>
    </row>
    <row r="546" spans="1:5" ht="15.75" customHeight="1">
      <c r="A546" s="183"/>
      <c r="B546" s="182"/>
      <c r="D546" s="180"/>
      <c r="E546" s="180"/>
    </row>
    <row r="547" spans="1:5" ht="15.75" customHeight="1">
      <c r="A547" s="183"/>
      <c r="B547" s="182"/>
      <c r="D547" s="180"/>
      <c r="E547" s="180"/>
    </row>
    <row r="548" spans="1:5" ht="15.75" customHeight="1">
      <c r="A548" s="183"/>
      <c r="B548" s="182"/>
      <c r="D548" s="180"/>
      <c r="E548" s="180"/>
    </row>
    <row r="549" spans="1:5" ht="15.75" customHeight="1">
      <c r="A549" s="183"/>
      <c r="B549" s="182"/>
      <c r="D549" s="180"/>
      <c r="E549" s="180"/>
    </row>
    <row r="550" spans="1:5" ht="15.75" customHeight="1">
      <c r="A550" s="183"/>
      <c r="B550" s="182"/>
      <c r="D550" s="180"/>
      <c r="E550" s="180"/>
    </row>
    <row r="551" spans="1:5" ht="15.75" customHeight="1">
      <c r="A551" s="183"/>
      <c r="B551" s="182"/>
      <c r="D551" s="180"/>
      <c r="E551" s="180"/>
    </row>
    <row r="552" spans="1:5" ht="15.75" customHeight="1">
      <c r="A552" s="183"/>
      <c r="B552" s="182"/>
      <c r="D552" s="180"/>
      <c r="E552" s="180"/>
    </row>
    <row r="553" spans="1:5" ht="15.75" customHeight="1">
      <c r="A553" s="183"/>
      <c r="B553" s="182"/>
      <c r="D553" s="180"/>
      <c r="E553" s="180"/>
    </row>
    <row r="554" spans="1:5" ht="15.75" customHeight="1">
      <c r="A554" s="183"/>
      <c r="B554" s="182"/>
      <c r="D554" s="180"/>
      <c r="E554" s="180"/>
    </row>
    <row r="555" spans="1:5" ht="15.75" customHeight="1">
      <c r="A555" s="183"/>
      <c r="B555" s="182"/>
      <c r="D555" s="180"/>
      <c r="E555" s="180"/>
    </row>
    <row r="556" spans="1:5" ht="15.75" customHeight="1">
      <c r="A556" s="183"/>
      <c r="B556" s="182"/>
      <c r="D556" s="180"/>
      <c r="E556" s="180"/>
    </row>
    <row r="557" spans="1:5" ht="15.75" customHeight="1">
      <c r="A557" s="183"/>
      <c r="B557" s="182"/>
      <c r="D557" s="180"/>
      <c r="E557" s="180"/>
    </row>
    <row r="558" spans="1:5" ht="15.75" customHeight="1">
      <c r="A558" s="183"/>
      <c r="B558" s="182"/>
      <c r="D558" s="180"/>
      <c r="E558" s="180"/>
    </row>
    <row r="559" spans="1:5" ht="15.75" customHeight="1">
      <c r="A559" s="183"/>
      <c r="B559" s="182"/>
      <c r="D559" s="180"/>
      <c r="E559" s="180"/>
    </row>
    <row r="560" spans="1:5" ht="15.75" customHeight="1">
      <c r="A560" s="183"/>
      <c r="B560" s="182"/>
      <c r="D560" s="180"/>
      <c r="E560" s="180"/>
    </row>
    <row r="561" spans="1:5" ht="15.75" customHeight="1">
      <c r="A561" s="183"/>
      <c r="B561" s="182"/>
      <c r="D561" s="180"/>
      <c r="E561" s="180"/>
    </row>
    <row r="562" spans="1:5" ht="15.75" customHeight="1">
      <c r="A562" s="183"/>
      <c r="B562" s="182"/>
      <c r="D562" s="180"/>
      <c r="E562" s="180"/>
    </row>
    <row r="563" spans="1:5" ht="15.75" customHeight="1">
      <c r="A563" s="183"/>
      <c r="B563" s="182"/>
      <c r="D563" s="180"/>
      <c r="E563" s="180"/>
    </row>
    <row r="564" spans="1:5" ht="15.75" customHeight="1">
      <c r="A564" s="183"/>
      <c r="B564" s="182"/>
      <c r="D564" s="180"/>
      <c r="E564" s="180"/>
    </row>
    <row r="565" spans="1:5" ht="15.75" customHeight="1">
      <c r="A565" s="183"/>
      <c r="B565" s="182"/>
      <c r="D565" s="180"/>
      <c r="E565" s="180"/>
    </row>
    <row r="566" spans="1:5" ht="15.75" customHeight="1">
      <c r="A566" s="183"/>
      <c r="B566" s="182"/>
      <c r="D566" s="180"/>
      <c r="E566" s="180"/>
    </row>
    <row r="567" spans="1:5" ht="15.75" customHeight="1">
      <c r="A567" s="183"/>
      <c r="B567" s="182"/>
      <c r="D567" s="180"/>
      <c r="E567" s="180"/>
    </row>
    <row r="568" spans="1:5" ht="15.75" customHeight="1">
      <c r="A568" s="183"/>
      <c r="B568" s="182"/>
      <c r="D568" s="180"/>
      <c r="E568" s="180"/>
    </row>
    <row r="569" spans="1:5" ht="15.75" customHeight="1">
      <c r="A569" s="183"/>
      <c r="B569" s="182"/>
      <c r="D569" s="180"/>
      <c r="E569" s="180"/>
    </row>
    <row r="570" spans="1:5" ht="15.75" customHeight="1">
      <c r="A570" s="183"/>
      <c r="B570" s="182"/>
      <c r="D570" s="180"/>
      <c r="E570" s="180"/>
    </row>
    <row r="571" spans="1:5" ht="15.75" customHeight="1">
      <c r="A571" s="183"/>
      <c r="B571" s="182"/>
      <c r="D571" s="180"/>
      <c r="E571" s="180"/>
    </row>
    <row r="572" spans="1:5" ht="15.75" customHeight="1">
      <c r="A572" s="183"/>
      <c r="B572" s="182"/>
      <c r="D572" s="180"/>
      <c r="E572" s="180"/>
    </row>
    <row r="573" spans="1:5" ht="15.75" customHeight="1">
      <c r="A573" s="183"/>
      <c r="B573" s="182"/>
      <c r="D573" s="180"/>
      <c r="E573" s="180"/>
    </row>
    <row r="574" spans="1:5" ht="15.75" customHeight="1">
      <c r="A574" s="183"/>
      <c r="B574" s="182"/>
      <c r="D574" s="180"/>
      <c r="E574" s="180"/>
    </row>
    <row r="575" spans="1:5" ht="15.75" customHeight="1">
      <c r="A575" s="183"/>
      <c r="B575" s="182"/>
      <c r="D575" s="180"/>
      <c r="E575" s="180"/>
    </row>
    <row r="576" spans="1:5" ht="15.75" customHeight="1">
      <c r="A576" s="183"/>
      <c r="B576" s="182"/>
      <c r="D576" s="180"/>
      <c r="E576" s="180"/>
    </row>
    <row r="577" spans="1:5" ht="15.75" customHeight="1">
      <c r="A577" s="183"/>
      <c r="B577" s="182"/>
      <c r="D577" s="180"/>
      <c r="E577" s="180"/>
    </row>
    <row r="578" spans="1:5" ht="15.75" customHeight="1">
      <c r="A578" s="183"/>
      <c r="B578" s="182"/>
      <c r="D578" s="180"/>
      <c r="E578" s="180"/>
    </row>
    <row r="579" spans="1:5" ht="15.75" customHeight="1">
      <c r="A579" s="183"/>
      <c r="B579" s="182"/>
      <c r="D579" s="180"/>
      <c r="E579" s="180"/>
    </row>
    <row r="580" spans="1:5" ht="15.75" customHeight="1">
      <c r="A580" s="183"/>
      <c r="B580" s="182"/>
      <c r="D580" s="180"/>
      <c r="E580" s="180"/>
    </row>
    <row r="581" spans="1:5" ht="15.75" customHeight="1">
      <c r="A581" s="183"/>
      <c r="B581" s="182"/>
      <c r="D581" s="180"/>
      <c r="E581" s="180"/>
    </row>
    <row r="582" spans="1:5" ht="15.75" customHeight="1">
      <c r="A582" s="183"/>
      <c r="B582" s="182"/>
      <c r="D582" s="180"/>
      <c r="E582" s="180"/>
    </row>
    <row r="583" spans="1:5" ht="15.75" customHeight="1">
      <c r="A583" s="183"/>
      <c r="B583" s="182"/>
      <c r="D583" s="180"/>
      <c r="E583" s="180"/>
    </row>
    <row r="584" spans="1:5" ht="15.75" customHeight="1">
      <c r="A584" s="183"/>
      <c r="B584" s="182"/>
      <c r="D584" s="180"/>
      <c r="E584" s="180"/>
    </row>
    <row r="585" spans="1:5" ht="15.75" customHeight="1">
      <c r="A585" s="183"/>
      <c r="B585" s="182"/>
      <c r="D585" s="180"/>
      <c r="E585" s="180"/>
    </row>
    <row r="586" spans="1:5" ht="15.75" customHeight="1">
      <c r="A586" s="183"/>
      <c r="B586" s="182"/>
      <c r="D586" s="180"/>
      <c r="E586" s="180"/>
    </row>
    <row r="587" spans="1:5" ht="15.75" customHeight="1">
      <c r="A587" s="183"/>
      <c r="B587" s="182"/>
      <c r="D587" s="180"/>
      <c r="E587" s="180"/>
    </row>
    <row r="588" spans="1:5" ht="15.75" customHeight="1">
      <c r="A588" s="183"/>
      <c r="B588" s="182"/>
      <c r="D588" s="180"/>
      <c r="E588" s="180"/>
    </row>
    <row r="589" spans="1:5" ht="15.75" customHeight="1">
      <c r="A589" s="183"/>
      <c r="B589" s="182"/>
      <c r="D589" s="180"/>
      <c r="E589" s="180"/>
    </row>
    <row r="590" spans="1:5" ht="15.75" customHeight="1">
      <c r="A590" s="183"/>
      <c r="B590" s="182"/>
      <c r="D590" s="180"/>
      <c r="E590" s="180"/>
    </row>
    <row r="591" spans="1:5" ht="15.75" customHeight="1">
      <c r="A591" s="183"/>
      <c r="B591" s="182"/>
      <c r="D591" s="180"/>
      <c r="E591" s="180"/>
    </row>
    <row r="592" spans="1:5" ht="15.75" customHeight="1">
      <c r="A592" s="183"/>
      <c r="B592" s="182"/>
      <c r="D592" s="180"/>
      <c r="E592" s="180"/>
    </row>
    <row r="593" spans="1:5" ht="15.75" customHeight="1">
      <c r="A593" s="183"/>
      <c r="B593" s="182"/>
      <c r="D593" s="180"/>
      <c r="E593" s="180"/>
    </row>
    <row r="594" spans="1:5" ht="15.75" customHeight="1">
      <c r="A594" s="183"/>
      <c r="B594" s="182"/>
      <c r="D594" s="180"/>
      <c r="E594" s="180"/>
    </row>
    <row r="595" spans="1:5" ht="15.75" customHeight="1">
      <c r="A595" s="183"/>
      <c r="B595" s="182"/>
      <c r="D595" s="180"/>
      <c r="E595" s="180"/>
    </row>
    <row r="596" spans="1:5" ht="15.75" customHeight="1">
      <c r="A596" s="183"/>
      <c r="B596" s="182"/>
      <c r="D596" s="180"/>
      <c r="E596" s="180"/>
    </row>
    <row r="597" spans="1:5" ht="15.75" customHeight="1">
      <c r="A597" s="183"/>
      <c r="B597" s="182"/>
      <c r="D597" s="180"/>
      <c r="E597" s="180"/>
    </row>
    <row r="598" spans="1:5" ht="15.75" customHeight="1">
      <c r="A598" s="183"/>
      <c r="B598" s="182"/>
      <c r="D598" s="180"/>
      <c r="E598" s="180"/>
    </row>
    <row r="599" spans="1:5" ht="15.75" customHeight="1">
      <c r="A599" s="183"/>
      <c r="B599" s="182"/>
      <c r="D599" s="180"/>
      <c r="E599" s="180"/>
    </row>
    <row r="600" spans="1:5" ht="15.75" customHeight="1">
      <c r="A600" s="183"/>
      <c r="B600" s="182"/>
      <c r="D600" s="180"/>
      <c r="E600" s="180"/>
    </row>
    <row r="601" spans="1:5" ht="15.75" customHeight="1">
      <c r="A601" s="183"/>
      <c r="B601" s="182"/>
      <c r="D601" s="180"/>
      <c r="E601" s="180"/>
    </row>
    <row r="602" spans="1:5" ht="15.75" customHeight="1">
      <c r="A602" s="183"/>
      <c r="B602" s="182"/>
      <c r="D602" s="180"/>
      <c r="E602" s="180"/>
    </row>
    <row r="603" spans="1:5" ht="15.75" customHeight="1">
      <c r="A603" s="183"/>
      <c r="B603" s="182"/>
      <c r="D603" s="180"/>
      <c r="E603" s="180"/>
    </row>
    <row r="604" spans="1:5" ht="15.75" customHeight="1">
      <c r="A604" s="183"/>
      <c r="B604" s="182"/>
      <c r="D604" s="180"/>
      <c r="E604" s="180"/>
    </row>
    <row r="605" spans="1:5" ht="15.75" customHeight="1">
      <c r="A605" s="183"/>
      <c r="B605" s="182"/>
      <c r="D605" s="180"/>
      <c r="E605" s="180"/>
    </row>
    <row r="606" spans="1:5" ht="15.75" customHeight="1">
      <c r="A606" s="183"/>
      <c r="B606" s="182"/>
      <c r="D606" s="180"/>
      <c r="E606" s="180"/>
    </row>
    <row r="607" spans="1:5" ht="15.75" customHeight="1">
      <c r="A607" s="183"/>
      <c r="B607" s="182"/>
      <c r="D607" s="180"/>
      <c r="E607" s="180"/>
    </row>
    <row r="608" spans="1:5" ht="15.75" customHeight="1">
      <c r="A608" s="183"/>
      <c r="B608" s="182"/>
      <c r="D608" s="180"/>
      <c r="E608" s="180"/>
    </row>
    <row r="609" spans="1:5" ht="15.75" customHeight="1">
      <c r="A609" s="183"/>
      <c r="B609" s="182"/>
      <c r="D609" s="180"/>
      <c r="E609" s="180"/>
    </row>
    <row r="610" spans="1:5" ht="15.75" customHeight="1">
      <c r="A610" s="183"/>
      <c r="B610" s="182"/>
      <c r="D610" s="180"/>
      <c r="E610" s="180"/>
    </row>
    <row r="611" spans="1:5" ht="15.75" customHeight="1">
      <c r="A611" s="183"/>
      <c r="B611" s="182"/>
      <c r="D611" s="180"/>
      <c r="E611" s="180"/>
    </row>
    <row r="612" spans="1:5" ht="15.75" customHeight="1">
      <c r="A612" s="183"/>
      <c r="B612" s="182"/>
      <c r="D612" s="180"/>
      <c r="E612" s="180"/>
    </row>
    <row r="613" spans="1:5" ht="15.75" customHeight="1">
      <c r="A613" s="183"/>
      <c r="B613" s="182"/>
      <c r="D613" s="180"/>
      <c r="E613" s="180"/>
    </row>
    <row r="614" spans="1:5" ht="15.75" customHeight="1">
      <c r="A614" s="183"/>
      <c r="B614" s="182"/>
      <c r="D614" s="180"/>
      <c r="E614" s="180"/>
    </row>
    <row r="615" spans="1:5" ht="15.75" customHeight="1">
      <c r="A615" s="183"/>
      <c r="B615" s="182"/>
      <c r="D615" s="180"/>
      <c r="E615" s="180"/>
    </row>
    <row r="616" spans="1:5" ht="15.75" customHeight="1">
      <c r="A616" s="183"/>
      <c r="B616" s="182"/>
      <c r="D616" s="180"/>
      <c r="E616" s="180"/>
    </row>
    <row r="617" spans="1:5" ht="15.75" customHeight="1">
      <c r="A617" s="183"/>
      <c r="B617" s="182"/>
      <c r="D617" s="180"/>
      <c r="E617" s="180"/>
    </row>
    <row r="618" spans="1:5" ht="15.75" customHeight="1">
      <c r="A618" s="183"/>
      <c r="B618" s="182"/>
      <c r="D618" s="180"/>
      <c r="E618" s="180"/>
    </row>
    <row r="619" spans="1:5" ht="15.75" customHeight="1">
      <c r="A619" s="183"/>
      <c r="B619" s="182"/>
      <c r="D619" s="180"/>
      <c r="E619" s="180"/>
    </row>
    <row r="620" spans="1:5" ht="15.75" customHeight="1">
      <c r="A620" s="183"/>
      <c r="B620" s="182"/>
      <c r="D620" s="180"/>
      <c r="E620" s="180"/>
    </row>
    <row r="621" spans="1:5" ht="15.75" customHeight="1">
      <c r="A621" s="183"/>
      <c r="B621" s="182"/>
      <c r="D621" s="180"/>
      <c r="E621" s="180"/>
    </row>
    <row r="622" spans="1:5" ht="15.75" customHeight="1">
      <c r="A622" s="183"/>
      <c r="B622" s="182"/>
      <c r="D622" s="180"/>
      <c r="E622" s="180"/>
    </row>
    <row r="623" spans="1:5" ht="15.75" customHeight="1">
      <c r="A623" s="183"/>
      <c r="B623" s="182"/>
      <c r="D623" s="180"/>
      <c r="E623" s="180"/>
    </row>
    <row r="624" spans="1:5" ht="15.75" customHeight="1">
      <c r="A624" s="183"/>
      <c r="B624" s="182"/>
      <c r="D624" s="180"/>
      <c r="E624" s="180"/>
    </row>
    <row r="625" spans="1:5" ht="15.75" customHeight="1">
      <c r="A625" s="183"/>
      <c r="B625" s="182"/>
      <c r="D625" s="180"/>
      <c r="E625" s="180"/>
    </row>
    <row r="626" spans="1:5" ht="15.75" customHeight="1">
      <c r="A626" s="183"/>
      <c r="B626" s="182"/>
      <c r="D626" s="180"/>
      <c r="E626" s="180"/>
    </row>
    <row r="627" spans="1:5" ht="15.75" customHeight="1">
      <c r="A627" s="183"/>
      <c r="B627" s="182"/>
      <c r="D627" s="180"/>
      <c r="E627" s="180"/>
    </row>
    <row r="628" spans="1:5" ht="15.75" customHeight="1">
      <c r="A628" s="183"/>
      <c r="B628" s="182"/>
      <c r="D628" s="180"/>
      <c r="E628" s="180"/>
    </row>
    <row r="629" spans="1:5" ht="15.75" customHeight="1">
      <c r="A629" s="183"/>
      <c r="B629" s="182"/>
      <c r="D629" s="180"/>
      <c r="E629" s="180"/>
    </row>
    <row r="630" spans="1:5" ht="15.75" customHeight="1">
      <c r="A630" s="183"/>
      <c r="B630" s="182"/>
      <c r="D630" s="180"/>
      <c r="E630" s="180"/>
    </row>
    <row r="631" spans="1:5" ht="15.75" customHeight="1">
      <c r="A631" s="183"/>
      <c r="B631" s="182"/>
      <c r="D631" s="180"/>
      <c r="E631" s="180"/>
    </row>
    <row r="632" spans="1:5" ht="15.75" customHeight="1">
      <c r="A632" s="183"/>
      <c r="B632" s="182"/>
      <c r="D632" s="180"/>
      <c r="E632" s="180"/>
    </row>
    <row r="633" spans="1:5" ht="15.75" customHeight="1">
      <c r="A633" s="183"/>
      <c r="B633" s="182"/>
      <c r="D633" s="180"/>
      <c r="E633" s="180"/>
    </row>
    <row r="634" spans="1:5" ht="15.75" customHeight="1">
      <c r="A634" s="183"/>
      <c r="B634" s="182"/>
      <c r="D634" s="180"/>
      <c r="E634" s="180"/>
    </row>
    <row r="635" spans="1:5" ht="15.75" customHeight="1">
      <c r="A635" s="183"/>
      <c r="B635" s="182"/>
      <c r="D635" s="180"/>
      <c r="E635" s="180"/>
    </row>
    <row r="636" spans="1:5" ht="15.75" customHeight="1">
      <c r="A636" s="183"/>
      <c r="B636" s="182"/>
      <c r="D636" s="180"/>
      <c r="E636" s="180"/>
    </row>
    <row r="637" spans="1:5" ht="15.75" customHeight="1">
      <c r="A637" s="183"/>
      <c r="B637" s="182"/>
      <c r="D637" s="180"/>
      <c r="E637" s="180"/>
    </row>
    <row r="638" spans="1:5" ht="15.75" customHeight="1">
      <c r="A638" s="183"/>
      <c r="B638" s="182"/>
      <c r="D638" s="180"/>
      <c r="E638" s="180"/>
    </row>
    <row r="639" spans="1:5" ht="15.75" customHeight="1">
      <c r="A639" s="183"/>
      <c r="B639" s="182"/>
      <c r="D639" s="180"/>
      <c r="E639" s="180"/>
    </row>
    <row r="640" spans="1:5" ht="15.75" customHeight="1">
      <c r="A640" s="183"/>
      <c r="B640" s="182"/>
      <c r="D640" s="180"/>
      <c r="E640" s="180"/>
    </row>
    <row r="641" spans="1:5" ht="15.75" customHeight="1">
      <c r="A641" s="183"/>
      <c r="B641" s="182"/>
      <c r="D641" s="180"/>
      <c r="E641" s="180"/>
    </row>
    <row r="642" spans="1:5" ht="15.75" customHeight="1">
      <c r="A642" s="183"/>
      <c r="B642" s="182"/>
      <c r="D642" s="180"/>
      <c r="E642" s="180"/>
    </row>
    <row r="643" spans="1:5" ht="15.75" customHeight="1">
      <c r="A643" s="183"/>
      <c r="B643" s="182"/>
      <c r="D643" s="180"/>
      <c r="E643" s="180"/>
    </row>
    <row r="644" spans="1:5" ht="15.75" customHeight="1">
      <c r="A644" s="183"/>
      <c r="B644" s="182"/>
      <c r="D644" s="180"/>
      <c r="E644" s="180"/>
    </row>
    <row r="645" spans="1:5" ht="15.75" customHeight="1">
      <c r="A645" s="183"/>
      <c r="B645" s="182"/>
      <c r="D645" s="180"/>
      <c r="E645" s="180"/>
    </row>
    <row r="646" spans="1:5" ht="15.75" customHeight="1">
      <c r="A646" s="183"/>
      <c r="B646" s="182"/>
      <c r="D646" s="180"/>
      <c r="E646" s="180"/>
    </row>
    <row r="647" spans="1:5" ht="15.75" customHeight="1">
      <c r="A647" s="183"/>
      <c r="B647" s="182"/>
      <c r="D647" s="180"/>
      <c r="E647" s="180"/>
    </row>
    <row r="648" spans="1:5" ht="15.75" customHeight="1">
      <c r="A648" s="183"/>
      <c r="B648" s="182"/>
      <c r="D648" s="180"/>
      <c r="E648" s="180"/>
    </row>
    <row r="649" spans="1:5" ht="15.75" customHeight="1">
      <c r="A649" s="183"/>
      <c r="B649" s="182"/>
      <c r="D649" s="180"/>
      <c r="E649" s="180"/>
    </row>
    <row r="650" spans="1:5" ht="15.75" customHeight="1">
      <c r="A650" s="183"/>
      <c r="B650" s="182"/>
      <c r="D650" s="180"/>
      <c r="E650" s="180"/>
    </row>
    <row r="651" spans="1:5" ht="15.75" customHeight="1">
      <c r="A651" s="183"/>
      <c r="B651" s="182"/>
      <c r="D651" s="180"/>
      <c r="E651" s="180"/>
    </row>
    <row r="652" spans="1:5" ht="15.75" customHeight="1">
      <c r="A652" s="183"/>
      <c r="B652" s="182"/>
      <c r="D652" s="180"/>
      <c r="E652" s="180"/>
    </row>
    <row r="653" spans="1:5" ht="15.75" customHeight="1">
      <c r="A653" s="183"/>
      <c r="B653" s="182"/>
      <c r="D653" s="180"/>
      <c r="E653" s="180"/>
    </row>
    <row r="654" spans="1:5" ht="15.75" customHeight="1">
      <c r="A654" s="183"/>
      <c r="B654" s="182"/>
      <c r="D654" s="180"/>
      <c r="E654" s="180"/>
    </row>
    <row r="655" spans="1:5" ht="15.75" customHeight="1">
      <c r="A655" s="183"/>
      <c r="B655" s="182"/>
      <c r="D655" s="180"/>
      <c r="E655" s="180"/>
    </row>
    <row r="656" spans="1:5" ht="15.75" customHeight="1">
      <c r="A656" s="183"/>
      <c r="B656" s="182"/>
      <c r="D656" s="180"/>
      <c r="E656" s="180"/>
    </row>
    <row r="657" spans="1:5" ht="15.75" customHeight="1">
      <c r="A657" s="183"/>
      <c r="B657" s="182"/>
      <c r="D657" s="180"/>
      <c r="E657" s="180"/>
    </row>
    <row r="658" spans="1:5" ht="15.75" customHeight="1">
      <c r="A658" s="183"/>
      <c r="B658" s="182"/>
      <c r="D658" s="180"/>
      <c r="E658" s="180"/>
    </row>
    <row r="659" spans="1:5" ht="15.75" customHeight="1">
      <c r="A659" s="183"/>
      <c r="B659" s="182"/>
      <c r="D659" s="180"/>
      <c r="E659" s="180"/>
    </row>
    <row r="660" spans="1:5" ht="15.75" customHeight="1">
      <c r="A660" s="183"/>
      <c r="B660" s="182"/>
      <c r="D660" s="180"/>
      <c r="E660" s="180"/>
    </row>
    <row r="661" spans="1:5" ht="15.75" customHeight="1">
      <c r="A661" s="183"/>
      <c r="B661" s="182"/>
      <c r="D661" s="180"/>
      <c r="E661" s="180"/>
    </row>
    <row r="662" spans="1:5" ht="15.75" customHeight="1">
      <c r="A662" s="183"/>
      <c r="B662" s="182"/>
      <c r="D662" s="180"/>
      <c r="E662" s="180"/>
    </row>
    <row r="663" spans="1:5" ht="15.75" customHeight="1">
      <c r="A663" s="183"/>
      <c r="B663" s="182"/>
      <c r="D663" s="180"/>
      <c r="E663" s="180"/>
    </row>
    <row r="664" spans="1:5" ht="15.75" customHeight="1">
      <c r="A664" s="183"/>
      <c r="B664" s="182"/>
      <c r="D664" s="180"/>
      <c r="E664" s="180"/>
    </row>
    <row r="665" spans="1:5" ht="15.75" customHeight="1">
      <c r="A665" s="183"/>
      <c r="B665" s="182"/>
      <c r="D665" s="180"/>
      <c r="E665" s="180"/>
    </row>
    <row r="666" spans="1:5" ht="15.75" customHeight="1">
      <c r="A666" s="183"/>
      <c r="B666" s="182"/>
      <c r="D666" s="180"/>
      <c r="E666" s="180"/>
    </row>
    <row r="667" spans="1:5" ht="15.75" customHeight="1">
      <c r="A667" s="183"/>
      <c r="B667" s="182"/>
      <c r="D667" s="180"/>
      <c r="E667" s="180"/>
    </row>
    <row r="668" spans="1:5" ht="15.75" customHeight="1">
      <c r="A668" s="183"/>
      <c r="B668" s="182"/>
      <c r="D668" s="180"/>
      <c r="E668" s="180"/>
    </row>
    <row r="669" spans="1:5" ht="15.75" customHeight="1">
      <c r="A669" s="183"/>
      <c r="B669" s="182"/>
      <c r="D669" s="180"/>
      <c r="E669" s="180"/>
    </row>
    <row r="670" spans="1:5" ht="15.75" customHeight="1">
      <c r="A670" s="183"/>
      <c r="B670" s="182"/>
      <c r="D670" s="180"/>
      <c r="E670" s="180"/>
    </row>
    <row r="671" spans="1:5" ht="15.75" customHeight="1">
      <c r="A671" s="183"/>
      <c r="B671" s="182"/>
      <c r="D671" s="180"/>
      <c r="E671" s="180"/>
    </row>
    <row r="672" spans="1:5" ht="15.75" customHeight="1">
      <c r="A672" s="183"/>
      <c r="B672" s="182"/>
      <c r="D672" s="180"/>
      <c r="E672" s="180"/>
    </row>
    <row r="673" spans="1:5" ht="15.75" customHeight="1">
      <c r="A673" s="183"/>
      <c r="B673" s="182"/>
      <c r="D673" s="180"/>
      <c r="E673" s="180"/>
    </row>
    <row r="674" spans="1:5" ht="15.75" customHeight="1">
      <c r="A674" s="183"/>
      <c r="B674" s="182"/>
      <c r="D674" s="180"/>
      <c r="E674" s="180"/>
    </row>
    <row r="675" spans="1:5" ht="15.75" customHeight="1">
      <c r="A675" s="183"/>
      <c r="B675" s="182"/>
      <c r="D675" s="180"/>
      <c r="E675" s="180"/>
    </row>
    <row r="676" spans="1:5" ht="15.75" customHeight="1">
      <c r="A676" s="183"/>
      <c r="B676" s="182"/>
      <c r="D676" s="180"/>
      <c r="E676" s="180"/>
    </row>
    <row r="677" spans="1:5" ht="15.75" customHeight="1">
      <c r="A677" s="183"/>
      <c r="B677" s="182"/>
      <c r="D677" s="180"/>
      <c r="E677" s="180"/>
    </row>
    <row r="678" spans="1:5" ht="15.75" customHeight="1">
      <c r="A678" s="183"/>
      <c r="B678" s="182"/>
      <c r="D678" s="180"/>
      <c r="E678" s="180"/>
    </row>
    <row r="679" spans="1:5" ht="15.75" customHeight="1">
      <c r="A679" s="183"/>
      <c r="B679" s="182"/>
      <c r="D679" s="180"/>
      <c r="E679" s="180"/>
    </row>
    <row r="680" spans="1:5" ht="15.75" customHeight="1">
      <c r="A680" s="183"/>
      <c r="B680" s="182"/>
      <c r="D680" s="180"/>
      <c r="E680" s="180"/>
    </row>
    <row r="681" spans="1:5" ht="15.75" customHeight="1">
      <c r="A681" s="183"/>
      <c r="B681" s="182"/>
      <c r="D681" s="180"/>
      <c r="E681" s="180"/>
    </row>
    <row r="682" spans="1:5" ht="15.75" customHeight="1">
      <c r="A682" s="183"/>
      <c r="B682" s="182"/>
      <c r="D682" s="180"/>
      <c r="E682" s="180"/>
    </row>
    <row r="683" spans="1:5" ht="15.75" customHeight="1">
      <c r="A683" s="183"/>
      <c r="B683" s="182"/>
      <c r="D683" s="180"/>
      <c r="E683" s="180"/>
    </row>
    <row r="684" spans="1:5" ht="15.75" customHeight="1">
      <c r="A684" s="183"/>
      <c r="B684" s="182"/>
      <c r="D684" s="180"/>
      <c r="E684" s="180"/>
    </row>
    <row r="685" spans="1:5" ht="15.75" customHeight="1">
      <c r="A685" s="183"/>
      <c r="B685" s="182"/>
      <c r="D685" s="180"/>
      <c r="E685" s="180"/>
    </row>
    <row r="686" spans="1:5" ht="15.75" customHeight="1">
      <c r="A686" s="183"/>
      <c r="B686" s="182"/>
      <c r="D686" s="180"/>
      <c r="E686" s="180"/>
    </row>
    <row r="687" spans="1:5" ht="15.75" customHeight="1">
      <c r="A687" s="183"/>
      <c r="B687" s="182"/>
      <c r="D687" s="180"/>
      <c r="E687" s="180"/>
    </row>
    <row r="688" spans="1:5" ht="15.75" customHeight="1">
      <c r="A688" s="183"/>
      <c r="B688" s="182"/>
      <c r="D688" s="180"/>
      <c r="E688" s="180"/>
    </row>
    <row r="689" spans="1:5" ht="15.75" customHeight="1">
      <c r="A689" s="183"/>
      <c r="B689" s="182"/>
      <c r="D689" s="180"/>
      <c r="E689" s="180"/>
    </row>
    <row r="690" spans="1:5" ht="15.75" customHeight="1">
      <c r="A690" s="183"/>
      <c r="B690" s="182"/>
      <c r="D690" s="180"/>
      <c r="E690" s="180"/>
    </row>
    <row r="691" spans="1:5" ht="15.75" customHeight="1">
      <c r="A691" s="183"/>
      <c r="B691" s="182"/>
      <c r="D691" s="180"/>
      <c r="E691" s="180"/>
    </row>
    <row r="692" spans="1:5" ht="15.75" customHeight="1">
      <c r="A692" s="183"/>
      <c r="B692" s="182"/>
      <c r="D692" s="180"/>
      <c r="E692" s="180"/>
    </row>
    <row r="693" spans="1:5" ht="15.75" customHeight="1">
      <c r="A693" s="183"/>
      <c r="B693" s="182"/>
      <c r="D693" s="180"/>
      <c r="E693" s="180"/>
    </row>
    <row r="694" spans="1:5" ht="15.75" customHeight="1">
      <c r="A694" s="183"/>
      <c r="B694" s="182"/>
      <c r="D694" s="180"/>
      <c r="E694" s="180"/>
    </row>
    <row r="695" spans="1:5" ht="15.75" customHeight="1">
      <c r="A695" s="183"/>
      <c r="B695" s="182"/>
      <c r="D695" s="180"/>
      <c r="E695" s="180"/>
    </row>
    <row r="696" spans="1:5" ht="15.75" customHeight="1">
      <c r="A696" s="183"/>
      <c r="B696" s="182"/>
      <c r="D696" s="180"/>
      <c r="E696" s="180"/>
    </row>
    <row r="697" spans="1:5" ht="15.75" customHeight="1">
      <c r="A697" s="183"/>
      <c r="B697" s="182"/>
      <c r="D697" s="180"/>
      <c r="E697" s="180"/>
    </row>
    <row r="698" spans="1:5" ht="15.75" customHeight="1">
      <c r="A698" s="183"/>
      <c r="B698" s="182"/>
      <c r="D698" s="180"/>
      <c r="E698" s="180"/>
    </row>
    <row r="699" spans="1:5" ht="15.75" customHeight="1">
      <c r="A699" s="183"/>
      <c r="B699" s="182"/>
      <c r="D699" s="180"/>
      <c r="E699" s="180"/>
    </row>
    <row r="700" spans="1:5" ht="15.75" customHeight="1">
      <c r="A700" s="183"/>
      <c r="B700" s="182"/>
      <c r="D700" s="180"/>
      <c r="E700" s="180"/>
    </row>
    <row r="701" spans="1:5" ht="15.75" customHeight="1">
      <c r="A701" s="183"/>
      <c r="B701" s="182"/>
      <c r="D701" s="180"/>
      <c r="E701" s="180"/>
    </row>
    <row r="702" spans="1:5" ht="15.75" customHeight="1">
      <c r="A702" s="183"/>
      <c r="B702" s="182"/>
      <c r="D702" s="180"/>
      <c r="E702" s="180"/>
    </row>
    <row r="703" spans="1:5" ht="15.75" customHeight="1">
      <c r="A703" s="183"/>
      <c r="B703" s="182"/>
      <c r="D703" s="180"/>
      <c r="E703" s="180"/>
    </row>
    <row r="704" spans="1:5" ht="15.75" customHeight="1">
      <c r="A704" s="183"/>
      <c r="B704" s="182"/>
      <c r="D704" s="180"/>
      <c r="E704" s="180"/>
    </row>
    <row r="705" spans="1:5" ht="15.75" customHeight="1">
      <c r="A705" s="183"/>
      <c r="B705" s="182"/>
      <c r="D705" s="180"/>
      <c r="E705" s="180"/>
    </row>
    <row r="706" spans="1:5" ht="15.75" customHeight="1">
      <c r="A706" s="183"/>
      <c r="B706" s="182"/>
      <c r="D706" s="180"/>
      <c r="E706" s="180"/>
    </row>
    <row r="707" spans="1:5" ht="15.75" customHeight="1">
      <c r="A707" s="183"/>
      <c r="B707" s="182"/>
      <c r="D707" s="180"/>
      <c r="E707" s="180"/>
    </row>
    <row r="708" spans="1:5" ht="15.75" customHeight="1">
      <c r="A708" s="183"/>
      <c r="B708" s="182"/>
      <c r="D708" s="180"/>
      <c r="E708" s="180"/>
    </row>
    <row r="709" spans="1:5" ht="15.75" customHeight="1">
      <c r="A709" s="183"/>
      <c r="B709" s="182"/>
      <c r="D709" s="180"/>
      <c r="E709" s="180"/>
    </row>
    <row r="710" spans="1:5" ht="15.75" customHeight="1">
      <c r="A710" s="183"/>
      <c r="B710" s="182"/>
      <c r="D710" s="180"/>
      <c r="E710" s="180"/>
    </row>
    <row r="711" spans="1:5" ht="15.75" customHeight="1">
      <c r="A711" s="183"/>
      <c r="B711" s="182"/>
      <c r="D711" s="180"/>
      <c r="E711" s="180"/>
    </row>
    <row r="712" spans="1:5" ht="15.75" customHeight="1">
      <c r="A712" s="183"/>
      <c r="B712" s="182"/>
      <c r="D712" s="180"/>
      <c r="E712" s="180"/>
    </row>
    <row r="713" spans="1:5" ht="15.75" customHeight="1">
      <c r="A713" s="183"/>
      <c r="B713" s="182"/>
      <c r="D713" s="180"/>
      <c r="E713" s="180"/>
    </row>
    <row r="714" spans="1:5" ht="15.75" customHeight="1">
      <c r="A714" s="183"/>
      <c r="B714" s="182"/>
      <c r="D714" s="180"/>
      <c r="E714" s="180"/>
    </row>
    <row r="715" spans="1:5" ht="15.75" customHeight="1">
      <c r="A715" s="183"/>
      <c r="B715" s="182"/>
      <c r="D715" s="180"/>
      <c r="E715" s="180"/>
    </row>
    <row r="716" spans="1:5" ht="15.75" customHeight="1">
      <c r="A716" s="183"/>
      <c r="B716" s="182"/>
      <c r="D716" s="180"/>
      <c r="E716" s="180"/>
    </row>
    <row r="717" spans="1:5" ht="15.75" customHeight="1">
      <c r="A717" s="183"/>
      <c r="B717" s="182"/>
      <c r="D717" s="180"/>
      <c r="E717" s="180"/>
    </row>
    <row r="718" spans="1:5" ht="15.75" customHeight="1">
      <c r="A718" s="183"/>
      <c r="B718" s="182"/>
      <c r="D718" s="180"/>
      <c r="E718" s="180"/>
    </row>
    <row r="719" spans="1:5" ht="15.75" customHeight="1">
      <c r="A719" s="183"/>
      <c r="B719" s="182"/>
      <c r="D719" s="180"/>
      <c r="E719" s="180"/>
    </row>
    <row r="720" spans="1:5" ht="15.75" customHeight="1">
      <c r="A720" s="183"/>
      <c r="B720" s="182"/>
      <c r="D720" s="180"/>
      <c r="E720" s="180"/>
    </row>
    <row r="721" spans="1:5" ht="15.75" customHeight="1">
      <c r="A721" s="183"/>
      <c r="B721" s="182"/>
      <c r="D721" s="180"/>
      <c r="E721" s="180"/>
    </row>
    <row r="722" spans="1:5" ht="15.75" customHeight="1">
      <c r="A722" s="183"/>
      <c r="B722" s="182"/>
      <c r="D722" s="180"/>
      <c r="E722" s="180"/>
    </row>
    <row r="723" spans="1:5" ht="15.75" customHeight="1">
      <c r="A723" s="183"/>
      <c r="B723" s="182"/>
      <c r="D723" s="180"/>
      <c r="E723" s="180"/>
    </row>
    <row r="724" spans="1:5" ht="15.75" customHeight="1">
      <c r="A724" s="183"/>
      <c r="B724" s="182"/>
      <c r="D724" s="180"/>
      <c r="E724" s="180"/>
    </row>
    <row r="725" spans="1:5" ht="15.75" customHeight="1">
      <c r="A725" s="183"/>
      <c r="B725" s="182"/>
      <c r="D725" s="180"/>
      <c r="E725" s="180"/>
    </row>
    <row r="726" spans="1:5" ht="15.75" customHeight="1">
      <c r="A726" s="183"/>
      <c r="B726" s="182"/>
      <c r="D726" s="180"/>
      <c r="E726" s="180"/>
    </row>
    <row r="727" spans="1:5" ht="15.75" customHeight="1">
      <c r="A727" s="183"/>
      <c r="B727" s="182"/>
      <c r="D727" s="180"/>
      <c r="E727" s="180"/>
    </row>
    <row r="728" spans="1:5" ht="15.75" customHeight="1">
      <c r="A728" s="183"/>
      <c r="B728" s="182"/>
      <c r="D728" s="180"/>
      <c r="E728" s="180"/>
    </row>
    <row r="729" spans="1:5" ht="15.75" customHeight="1">
      <c r="A729" s="183"/>
      <c r="B729" s="182"/>
      <c r="D729" s="180"/>
      <c r="E729" s="180"/>
    </row>
    <row r="730" spans="1:5" ht="15.75" customHeight="1">
      <c r="A730" s="183"/>
      <c r="B730" s="182"/>
      <c r="D730" s="180"/>
      <c r="E730" s="180"/>
    </row>
    <row r="731" spans="1:5" ht="15.75" customHeight="1">
      <c r="A731" s="183"/>
      <c r="B731" s="182"/>
      <c r="D731" s="180"/>
      <c r="E731" s="180"/>
    </row>
    <row r="732" spans="1:5" ht="15.75" customHeight="1">
      <c r="A732" s="183"/>
      <c r="B732" s="182"/>
      <c r="D732" s="180"/>
      <c r="E732" s="180"/>
    </row>
    <row r="733" spans="1:5" ht="15.75" customHeight="1">
      <c r="A733" s="183"/>
      <c r="B733" s="182"/>
      <c r="D733" s="180"/>
      <c r="E733" s="180"/>
    </row>
    <row r="734" spans="1:5" ht="15.75" customHeight="1">
      <c r="A734" s="183"/>
      <c r="B734" s="182"/>
      <c r="D734" s="180"/>
      <c r="E734" s="180"/>
    </row>
    <row r="735" spans="1:5" ht="15.75" customHeight="1">
      <c r="A735" s="183"/>
      <c r="B735" s="182"/>
      <c r="D735" s="180"/>
      <c r="E735" s="180"/>
    </row>
    <row r="736" spans="1:5" ht="15.75" customHeight="1">
      <c r="A736" s="183"/>
      <c r="B736" s="182"/>
      <c r="D736" s="180"/>
      <c r="E736" s="180"/>
    </row>
    <row r="737" spans="1:5" ht="15.75" customHeight="1">
      <c r="A737" s="183"/>
      <c r="B737" s="182"/>
      <c r="D737" s="180"/>
      <c r="E737" s="180"/>
    </row>
    <row r="738" spans="1:5" ht="15.75" customHeight="1">
      <c r="A738" s="183"/>
      <c r="B738" s="182"/>
      <c r="D738" s="180"/>
      <c r="E738" s="180"/>
    </row>
    <row r="739" spans="1:5" ht="15.75" customHeight="1">
      <c r="A739" s="183"/>
      <c r="B739" s="182"/>
      <c r="D739" s="180"/>
      <c r="E739" s="180"/>
    </row>
    <row r="740" spans="1:5" ht="15.75" customHeight="1">
      <c r="A740" s="183"/>
      <c r="B740" s="182"/>
      <c r="D740" s="180"/>
      <c r="E740" s="180"/>
    </row>
    <row r="741" spans="1:5" ht="15.75" customHeight="1">
      <c r="A741" s="183"/>
      <c r="B741" s="182"/>
      <c r="D741" s="180"/>
      <c r="E741" s="180"/>
    </row>
    <row r="742" spans="1:5" ht="15.75" customHeight="1">
      <c r="A742" s="183"/>
      <c r="B742" s="182"/>
      <c r="D742" s="180"/>
      <c r="E742" s="180"/>
    </row>
    <row r="743" spans="1:5" ht="15.75" customHeight="1">
      <c r="A743" s="183"/>
      <c r="B743" s="182"/>
      <c r="D743" s="180"/>
      <c r="E743" s="180"/>
    </row>
    <row r="744" spans="1:5" ht="15.75" customHeight="1">
      <c r="A744" s="183"/>
      <c r="B744" s="182"/>
      <c r="D744" s="180"/>
      <c r="E744" s="180"/>
    </row>
    <row r="745" spans="1:5" ht="15.75" customHeight="1">
      <c r="A745" s="183"/>
      <c r="B745" s="182"/>
      <c r="D745" s="180"/>
      <c r="E745" s="180"/>
    </row>
    <row r="746" spans="1:5" ht="15.75" customHeight="1">
      <c r="A746" s="183"/>
      <c r="B746" s="182"/>
      <c r="D746" s="180"/>
      <c r="E746" s="180"/>
    </row>
    <row r="747" spans="1:5" ht="15.75" customHeight="1">
      <c r="A747" s="183"/>
      <c r="B747" s="182"/>
      <c r="D747" s="180"/>
      <c r="E747" s="180"/>
    </row>
    <row r="748" spans="1:5" ht="15.75" customHeight="1">
      <c r="A748" s="183"/>
      <c r="B748" s="182"/>
      <c r="D748" s="180"/>
      <c r="E748" s="180"/>
    </row>
    <row r="749" spans="1:5" ht="15.75" customHeight="1">
      <c r="A749" s="183"/>
      <c r="B749" s="182"/>
      <c r="D749" s="180"/>
      <c r="E749" s="180"/>
    </row>
    <row r="750" spans="1:5" ht="15.75" customHeight="1">
      <c r="A750" s="183"/>
      <c r="B750" s="182"/>
      <c r="D750" s="180"/>
      <c r="E750" s="180"/>
    </row>
    <row r="751" spans="1:5" ht="15.75" customHeight="1">
      <c r="A751" s="183"/>
      <c r="B751" s="182"/>
      <c r="D751" s="180"/>
      <c r="E751" s="180"/>
    </row>
    <row r="752" spans="1:5" ht="15.75" customHeight="1">
      <c r="A752" s="183"/>
      <c r="B752" s="182"/>
      <c r="D752" s="180"/>
      <c r="E752" s="180"/>
    </row>
    <row r="753" spans="1:5" ht="15.75" customHeight="1">
      <c r="A753" s="183"/>
      <c r="B753" s="182"/>
      <c r="D753" s="180"/>
      <c r="E753" s="180"/>
    </row>
    <row r="754" spans="1:5" ht="15.75" customHeight="1">
      <c r="A754" s="183"/>
      <c r="B754" s="182"/>
      <c r="D754" s="180"/>
      <c r="E754" s="180"/>
    </row>
    <row r="755" spans="1:5" ht="15.75" customHeight="1">
      <c r="A755" s="183"/>
      <c r="B755" s="182"/>
      <c r="D755" s="180"/>
      <c r="E755" s="180"/>
    </row>
    <row r="756" spans="1:5" ht="15.75" customHeight="1">
      <c r="A756" s="183"/>
      <c r="B756" s="182"/>
      <c r="D756" s="180"/>
      <c r="E756" s="180"/>
    </row>
    <row r="757" spans="1:5" ht="15.75" customHeight="1">
      <c r="A757" s="183"/>
      <c r="B757" s="182"/>
      <c r="D757" s="180"/>
      <c r="E757" s="180"/>
    </row>
    <row r="758" spans="1:5" ht="15.75" customHeight="1">
      <c r="A758" s="183"/>
      <c r="B758" s="182"/>
      <c r="D758" s="180"/>
      <c r="E758" s="180"/>
    </row>
    <row r="759" spans="1:5" ht="15.75" customHeight="1">
      <c r="A759" s="183"/>
      <c r="B759" s="182"/>
      <c r="D759" s="180"/>
      <c r="E759" s="180"/>
    </row>
    <row r="760" spans="1:5" ht="15.75" customHeight="1">
      <c r="A760" s="183"/>
      <c r="B760" s="182"/>
      <c r="D760" s="180"/>
      <c r="E760" s="180"/>
    </row>
    <row r="761" spans="1:5" ht="15.75" customHeight="1">
      <c r="A761" s="183"/>
      <c r="B761" s="182"/>
      <c r="D761" s="180"/>
      <c r="E761" s="180"/>
    </row>
    <row r="762" spans="1:5" ht="15.75" customHeight="1">
      <c r="A762" s="183"/>
      <c r="B762" s="182"/>
      <c r="D762" s="180"/>
      <c r="E762" s="180"/>
    </row>
    <row r="763" spans="1:5" ht="15.75" customHeight="1">
      <c r="A763" s="183"/>
      <c r="B763" s="182"/>
      <c r="D763" s="180"/>
      <c r="E763" s="180"/>
    </row>
    <row r="764" spans="1:5" ht="15.75" customHeight="1">
      <c r="A764" s="183"/>
      <c r="B764" s="182"/>
      <c r="D764" s="180"/>
      <c r="E764" s="180"/>
    </row>
    <row r="765" spans="1:5" ht="15.75" customHeight="1">
      <c r="A765" s="183"/>
      <c r="B765" s="182"/>
      <c r="D765" s="180"/>
      <c r="E765" s="180"/>
    </row>
    <row r="766" spans="1:5" ht="15.75" customHeight="1">
      <c r="A766" s="183"/>
      <c r="B766" s="182"/>
      <c r="D766" s="180"/>
      <c r="E766" s="180"/>
    </row>
    <row r="767" spans="1:5" ht="15.75" customHeight="1">
      <c r="A767" s="183"/>
      <c r="B767" s="182"/>
      <c r="D767" s="180"/>
      <c r="E767" s="180"/>
    </row>
    <row r="768" spans="1:5" ht="15.75" customHeight="1">
      <c r="A768" s="183"/>
      <c r="B768" s="182"/>
      <c r="D768" s="180"/>
      <c r="E768" s="180"/>
    </row>
    <row r="769" spans="1:5" ht="15.75" customHeight="1">
      <c r="A769" s="183"/>
      <c r="B769" s="182"/>
      <c r="D769" s="180"/>
      <c r="E769" s="180"/>
    </row>
    <row r="770" spans="1:5" ht="15.75" customHeight="1">
      <c r="A770" s="183"/>
      <c r="B770" s="182"/>
      <c r="D770" s="180"/>
      <c r="E770" s="180"/>
    </row>
    <row r="771" spans="1:5" ht="15.75" customHeight="1">
      <c r="A771" s="183"/>
      <c r="B771" s="182"/>
      <c r="D771" s="180"/>
      <c r="E771" s="180"/>
    </row>
    <row r="772" spans="1:5" ht="15.75" customHeight="1">
      <c r="A772" s="183"/>
      <c r="B772" s="182"/>
      <c r="D772" s="180"/>
      <c r="E772" s="180"/>
    </row>
    <row r="773" spans="1:5" ht="15.75" customHeight="1">
      <c r="A773" s="183"/>
      <c r="B773" s="182"/>
      <c r="D773" s="180"/>
      <c r="E773" s="180"/>
    </row>
    <row r="774" spans="1:5" ht="15.75" customHeight="1">
      <c r="A774" s="183"/>
      <c r="B774" s="182"/>
      <c r="D774" s="180"/>
      <c r="E774" s="180"/>
    </row>
    <row r="775" spans="1:5" ht="15.75" customHeight="1">
      <c r="A775" s="183"/>
      <c r="B775" s="182"/>
      <c r="D775" s="180"/>
      <c r="E775" s="180"/>
    </row>
    <row r="776" spans="1:5" ht="15.75" customHeight="1">
      <c r="A776" s="183"/>
      <c r="B776" s="182"/>
      <c r="D776" s="180"/>
      <c r="E776" s="180"/>
    </row>
    <row r="777" spans="1:5" ht="15.75" customHeight="1">
      <c r="A777" s="183"/>
      <c r="B777" s="182"/>
      <c r="D777" s="180"/>
      <c r="E777" s="180"/>
    </row>
    <row r="778" spans="1:5" ht="15.75" customHeight="1">
      <c r="A778" s="183"/>
      <c r="B778" s="182"/>
      <c r="D778" s="180"/>
      <c r="E778" s="180"/>
    </row>
    <row r="779" spans="1:5" ht="15.75" customHeight="1">
      <c r="A779" s="183"/>
      <c r="B779" s="182"/>
      <c r="D779" s="180"/>
      <c r="E779" s="180"/>
    </row>
    <row r="780" spans="1:5" ht="15.75" customHeight="1">
      <c r="A780" s="183"/>
      <c r="B780" s="182"/>
      <c r="D780" s="180"/>
      <c r="E780" s="180"/>
    </row>
    <row r="781" spans="1:5" ht="15.75" customHeight="1">
      <c r="A781" s="183"/>
      <c r="B781" s="182"/>
      <c r="D781" s="180"/>
      <c r="E781" s="180"/>
    </row>
    <row r="782" spans="1:5" ht="15.75" customHeight="1">
      <c r="A782" s="183"/>
      <c r="B782" s="182"/>
      <c r="D782" s="180"/>
      <c r="E782" s="180"/>
    </row>
    <row r="783" spans="1:5" ht="15.75" customHeight="1">
      <c r="A783" s="183"/>
      <c r="B783" s="182"/>
      <c r="D783" s="180"/>
      <c r="E783" s="180"/>
    </row>
    <row r="784" spans="1:5" ht="15.75" customHeight="1">
      <c r="A784" s="183"/>
      <c r="B784" s="182"/>
      <c r="D784" s="180"/>
      <c r="E784" s="180"/>
    </row>
    <row r="785" spans="1:5" ht="15.75" customHeight="1">
      <c r="A785" s="183"/>
      <c r="B785" s="182"/>
      <c r="D785" s="180"/>
      <c r="E785" s="180"/>
    </row>
    <row r="786" spans="1:5" ht="15.75" customHeight="1">
      <c r="A786" s="183"/>
      <c r="B786" s="182"/>
      <c r="D786" s="180"/>
      <c r="E786" s="180"/>
    </row>
    <row r="787" spans="1:5" ht="15.75" customHeight="1">
      <c r="A787" s="183"/>
      <c r="B787" s="182"/>
      <c r="D787" s="180"/>
      <c r="E787" s="180"/>
    </row>
    <row r="788" spans="1:5" ht="15.75" customHeight="1">
      <c r="A788" s="183"/>
      <c r="B788" s="182"/>
      <c r="D788" s="180"/>
      <c r="E788" s="180"/>
    </row>
    <row r="789" spans="1:5" ht="15.75" customHeight="1">
      <c r="A789" s="183"/>
      <c r="B789" s="182"/>
      <c r="D789" s="180"/>
      <c r="E789" s="180"/>
    </row>
    <row r="790" spans="1:5" ht="15.75" customHeight="1">
      <c r="A790" s="183"/>
      <c r="B790" s="182"/>
      <c r="D790" s="180"/>
      <c r="E790" s="180"/>
    </row>
    <row r="791" spans="1:5" ht="15.75" customHeight="1">
      <c r="A791" s="183"/>
      <c r="B791" s="182"/>
      <c r="D791" s="180"/>
      <c r="E791" s="180"/>
    </row>
    <row r="792" spans="1:5" ht="15.75" customHeight="1">
      <c r="A792" s="183"/>
      <c r="B792" s="182"/>
      <c r="D792" s="180"/>
      <c r="E792" s="180"/>
    </row>
    <row r="793" spans="1:5" ht="15.75" customHeight="1">
      <c r="A793" s="183"/>
      <c r="B793" s="182"/>
      <c r="D793" s="180"/>
      <c r="E793" s="180"/>
    </row>
    <row r="794" spans="1:5" ht="15.75" customHeight="1">
      <c r="A794" s="183"/>
      <c r="B794" s="182"/>
      <c r="D794" s="180"/>
      <c r="E794" s="180"/>
    </row>
    <row r="795" spans="1:5" ht="15.75" customHeight="1">
      <c r="A795" s="183"/>
      <c r="B795" s="182"/>
      <c r="D795" s="180"/>
      <c r="E795" s="180"/>
    </row>
    <row r="796" spans="1:5" ht="15.75" customHeight="1">
      <c r="A796" s="183"/>
      <c r="B796" s="182"/>
      <c r="D796" s="180"/>
      <c r="E796" s="180"/>
    </row>
    <row r="797" spans="1:5" ht="15.75" customHeight="1">
      <c r="A797" s="183"/>
      <c r="B797" s="182"/>
      <c r="D797" s="180"/>
      <c r="E797" s="180"/>
    </row>
    <row r="798" spans="1:5" ht="15.75" customHeight="1">
      <c r="A798" s="183"/>
      <c r="B798" s="182"/>
      <c r="D798" s="180"/>
      <c r="E798" s="180"/>
    </row>
    <row r="799" spans="1:5" ht="15.75" customHeight="1">
      <c r="A799" s="183"/>
      <c r="B799" s="182"/>
      <c r="D799" s="180"/>
      <c r="E799" s="180"/>
    </row>
    <row r="800" spans="1:5" ht="15.75" customHeight="1">
      <c r="A800" s="183"/>
      <c r="B800" s="182"/>
      <c r="D800" s="180"/>
      <c r="E800" s="180"/>
    </row>
    <row r="801" spans="1:5" ht="15.75" customHeight="1">
      <c r="A801" s="183"/>
      <c r="B801" s="182"/>
      <c r="D801" s="180"/>
      <c r="E801" s="180"/>
    </row>
    <row r="802" spans="1:5" ht="15.75" customHeight="1">
      <c r="A802" s="183"/>
      <c r="B802" s="182"/>
      <c r="D802" s="180"/>
      <c r="E802" s="180"/>
    </row>
    <row r="803" spans="1:5" ht="15.75" customHeight="1">
      <c r="A803" s="183"/>
      <c r="B803" s="182"/>
      <c r="D803" s="180"/>
      <c r="E803" s="180"/>
    </row>
    <row r="804" spans="1:5" ht="15.75" customHeight="1">
      <c r="A804" s="183"/>
      <c r="B804" s="182"/>
      <c r="D804" s="180"/>
      <c r="E804" s="180"/>
    </row>
    <row r="805" spans="1:5" ht="15.75" customHeight="1">
      <c r="A805" s="183"/>
      <c r="B805" s="182"/>
      <c r="D805" s="180"/>
      <c r="E805" s="180"/>
    </row>
    <row r="806" spans="1:5" ht="15.75" customHeight="1">
      <c r="A806" s="183"/>
      <c r="B806" s="182"/>
      <c r="D806" s="180"/>
      <c r="E806" s="180"/>
    </row>
    <row r="807" spans="1:5" ht="15.75" customHeight="1">
      <c r="A807" s="183"/>
      <c r="B807" s="182"/>
      <c r="D807" s="180"/>
      <c r="E807" s="180"/>
    </row>
    <row r="808" spans="1:5" ht="15.75" customHeight="1">
      <c r="A808" s="183"/>
      <c r="B808" s="182"/>
      <c r="D808" s="180"/>
      <c r="E808" s="180"/>
    </row>
    <row r="809" spans="1:5" ht="15.75" customHeight="1">
      <c r="A809" s="183"/>
      <c r="B809" s="182"/>
      <c r="D809" s="180"/>
      <c r="E809" s="180"/>
    </row>
    <row r="810" spans="1:5" ht="15.75" customHeight="1">
      <c r="A810" s="183"/>
      <c r="B810" s="182"/>
      <c r="D810" s="180"/>
      <c r="E810" s="180"/>
    </row>
    <row r="811" spans="1:5" ht="15.75" customHeight="1">
      <c r="A811" s="183"/>
      <c r="B811" s="182"/>
      <c r="D811" s="180"/>
      <c r="E811" s="180"/>
    </row>
    <row r="812" spans="1:5" ht="15.75" customHeight="1">
      <c r="A812" s="183"/>
      <c r="B812" s="182"/>
      <c r="D812" s="180"/>
      <c r="E812" s="180"/>
    </row>
    <row r="813" spans="1:5" ht="15.75" customHeight="1">
      <c r="A813" s="183"/>
      <c r="B813" s="182"/>
      <c r="D813" s="180"/>
      <c r="E813" s="180"/>
    </row>
    <row r="814" spans="1:5" ht="15.75" customHeight="1">
      <c r="A814" s="183"/>
      <c r="B814" s="182"/>
      <c r="D814" s="180"/>
      <c r="E814" s="180"/>
    </row>
    <row r="815" spans="1:5" ht="15.75" customHeight="1">
      <c r="A815" s="183"/>
      <c r="B815" s="182"/>
      <c r="D815" s="180"/>
      <c r="E815" s="180"/>
    </row>
    <row r="816" spans="1:5" ht="15.75" customHeight="1">
      <c r="A816" s="183"/>
      <c r="B816" s="182"/>
      <c r="D816" s="180"/>
      <c r="E816" s="180"/>
    </row>
    <row r="817" spans="1:5" ht="15.75" customHeight="1">
      <c r="A817" s="183"/>
      <c r="B817" s="182"/>
      <c r="D817" s="180"/>
      <c r="E817" s="180"/>
    </row>
    <row r="818" spans="1:5" ht="15.75" customHeight="1">
      <c r="A818" s="183"/>
      <c r="B818" s="182"/>
      <c r="D818" s="180"/>
      <c r="E818" s="180"/>
    </row>
    <row r="819" spans="1:5" ht="15.75" customHeight="1">
      <c r="A819" s="183"/>
      <c r="B819" s="182"/>
      <c r="D819" s="180"/>
      <c r="E819" s="180"/>
    </row>
    <row r="820" spans="1:5" ht="15.75" customHeight="1">
      <c r="A820" s="183"/>
      <c r="B820" s="182"/>
      <c r="D820" s="180"/>
      <c r="E820" s="180"/>
    </row>
    <row r="821" spans="1:5" ht="15.75" customHeight="1">
      <c r="A821" s="183"/>
      <c r="B821" s="182"/>
      <c r="D821" s="180"/>
      <c r="E821" s="180"/>
    </row>
    <row r="822" spans="1:5" ht="15.75" customHeight="1">
      <c r="A822" s="183"/>
      <c r="B822" s="182"/>
      <c r="D822" s="180"/>
      <c r="E822" s="180"/>
    </row>
    <row r="823" spans="1:5" ht="15.75" customHeight="1">
      <c r="A823" s="183"/>
      <c r="B823" s="182"/>
      <c r="D823" s="180"/>
      <c r="E823" s="180"/>
    </row>
    <row r="824" spans="1:5" ht="15.75" customHeight="1">
      <c r="A824" s="183"/>
      <c r="B824" s="182"/>
      <c r="D824" s="180"/>
      <c r="E824" s="180"/>
    </row>
    <row r="825" spans="1:5" ht="15.75" customHeight="1">
      <c r="A825" s="183"/>
      <c r="B825" s="182"/>
      <c r="D825" s="180"/>
      <c r="E825" s="180"/>
    </row>
    <row r="826" spans="1:5" ht="15.75" customHeight="1">
      <c r="A826" s="183"/>
      <c r="B826" s="182"/>
      <c r="D826" s="180"/>
      <c r="E826" s="180"/>
    </row>
    <row r="827" spans="1:5" ht="15.75" customHeight="1">
      <c r="A827" s="183"/>
      <c r="B827" s="182"/>
      <c r="D827" s="180"/>
      <c r="E827" s="180"/>
    </row>
    <row r="828" spans="1:5" ht="15.75" customHeight="1">
      <c r="A828" s="183"/>
      <c r="B828" s="182"/>
      <c r="D828" s="180"/>
      <c r="E828" s="180"/>
    </row>
    <row r="829" spans="1:5" ht="15.75" customHeight="1">
      <c r="A829" s="183"/>
      <c r="B829" s="182"/>
      <c r="D829" s="180"/>
      <c r="E829" s="180"/>
    </row>
    <row r="830" spans="1:5" ht="15.75" customHeight="1">
      <c r="A830" s="183"/>
      <c r="B830" s="182"/>
      <c r="D830" s="180"/>
      <c r="E830" s="180"/>
    </row>
    <row r="831" spans="1:5" ht="15.75" customHeight="1">
      <c r="A831" s="183"/>
      <c r="B831" s="182"/>
      <c r="D831" s="180"/>
      <c r="E831" s="180"/>
    </row>
    <row r="832" spans="1:5" ht="15.75" customHeight="1">
      <c r="A832" s="183"/>
      <c r="B832" s="182"/>
      <c r="D832" s="180"/>
      <c r="E832" s="180"/>
    </row>
    <row r="833" spans="1:5" ht="15.75" customHeight="1">
      <c r="A833" s="183"/>
      <c r="B833" s="182"/>
      <c r="D833" s="180"/>
      <c r="E833" s="180"/>
    </row>
    <row r="834" spans="1:5" ht="15.75" customHeight="1">
      <c r="A834" s="183"/>
      <c r="B834" s="182"/>
      <c r="D834" s="180"/>
      <c r="E834" s="180"/>
    </row>
    <row r="835" spans="1:5" ht="15.75" customHeight="1">
      <c r="A835" s="183"/>
      <c r="B835" s="182"/>
      <c r="D835" s="180"/>
      <c r="E835" s="180"/>
    </row>
    <row r="836" spans="1:5" ht="15.75" customHeight="1">
      <c r="A836" s="183"/>
      <c r="B836" s="182"/>
      <c r="D836" s="180"/>
      <c r="E836" s="180"/>
    </row>
    <row r="837" spans="1:5" ht="15.75" customHeight="1">
      <c r="A837" s="183"/>
      <c r="B837" s="182"/>
      <c r="D837" s="180"/>
      <c r="E837" s="180"/>
    </row>
    <row r="838" spans="1:5" ht="15.75" customHeight="1">
      <c r="A838" s="183"/>
      <c r="B838" s="182"/>
      <c r="D838" s="180"/>
      <c r="E838" s="180"/>
    </row>
    <row r="839" spans="1:5" ht="15.75" customHeight="1">
      <c r="A839" s="183"/>
      <c r="B839" s="182"/>
      <c r="D839" s="180"/>
      <c r="E839" s="180"/>
    </row>
    <row r="840" spans="1:5" ht="15.75" customHeight="1">
      <c r="A840" s="183"/>
      <c r="B840" s="182"/>
      <c r="D840" s="180"/>
      <c r="E840" s="180"/>
    </row>
    <row r="841" spans="1:5" ht="15.75" customHeight="1">
      <c r="A841" s="183"/>
      <c r="B841" s="182"/>
      <c r="D841" s="180"/>
      <c r="E841" s="180"/>
    </row>
    <row r="842" spans="1:5" ht="15.75" customHeight="1">
      <c r="A842" s="183"/>
      <c r="B842" s="182"/>
      <c r="D842" s="180"/>
      <c r="E842" s="180"/>
    </row>
    <row r="843" spans="1:5" ht="15.75" customHeight="1">
      <c r="A843" s="183"/>
      <c r="B843" s="182"/>
      <c r="D843" s="180"/>
      <c r="E843" s="180"/>
    </row>
    <row r="844" spans="1:5" ht="15.75" customHeight="1">
      <c r="A844" s="183"/>
      <c r="B844" s="182"/>
      <c r="D844" s="180"/>
      <c r="E844" s="180"/>
    </row>
    <row r="845" spans="1:5" ht="15.75" customHeight="1">
      <c r="A845" s="183"/>
      <c r="B845" s="182"/>
      <c r="D845" s="180"/>
      <c r="E845" s="180"/>
    </row>
    <row r="846" spans="1:5" ht="15.75" customHeight="1">
      <c r="A846" s="183"/>
      <c r="B846" s="182"/>
      <c r="D846" s="180"/>
      <c r="E846" s="180"/>
    </row>
    <row r="847" spans="1:5" ht="15.75" customHeight="1">
      <c r="A847" s="183"/>
      <c r="B847" s="182"/>
      <c r="D847" s="180"/>
      <c r="E847" s="180"/>
    </row>
    <row r="848" spans="1:5" ht="15.75" customHeight="1">
      <c r="A848" s="183"/>
      <c r="B848" s="182"/>
      <c r="D848" s="180"/>
      <c r="E848" s="180"/>
    </row>
    <row r="849" spans="1:5" ht="15.75" customHeight="1">
      <c r="A849" s="183"/>
      <c r="B849" s="182"/>
      <c r="D849" s="180"/>
      <c r="E849" s="180"/>
    </row>
    <row r="850" spans="1:5" ht="15.75" customHeight="1">
      <c r="A850" s="183"/>
      <c r="B850" s="182"/>
      <c r="D850" s="180"/>
      <c r="E850" s="180"/>
    </row>
    <row r="851" spans="1:5" ht="15.75" customHeight="1">
      <c r="A851" s="183"/>
      <c r="B851" s="182"/>
      <c r="D851" s="180"/>
      <c r="E851" s="180"/>
    </row>
    <row r="852" spans="1:5" ht="15.75" customHeight="1">
      <c r="A852" s="183"/>
      <c r="B852" s="182"/>
      <c r="D852" s="180"/>
      <c r="E852" s="180"/>
    </row>
    <row r="853" spans="1:5" ht="15.75" customHeight="1">
      <c r="A853" s="183"/>
      <c r="B853" s="182"/>
      <c r="D853" s="180"/>
      <c r="E853" s="180"/>
    </row>
    <row r="854" spans="1:5" ht="15.75" customHeight="1">
      <c r="A854" s="183"/>
      <c r="B854" s="182"/>
      <c r="D854" s="180"/>
      <c r="E854" s="180"/>
    </row>
    <row r="855" spans="1:5" ht="15.75" customHeight="1">
      <c r="A855" s="183"/>
      <c r="B855" s="182"/>
      <c r="D855" s="180"/>
      <c r="E855" s="180"/>
    </row>
    <row r="856" spans="1:5" ht="15.75" customHeight="1">
      <c r="A856" s="183"/>
      <c r="B856" s="182"/>
      <c r="D856" s="180"/>
      <c r="E856" s="180"/>
    </row>
    <row r="857" spans="1:5" ht="15.75" customHeight="1">
      <c r="A857" s="183"/>
      <c r="B857" s="182"/>
      <c r="D857" s="180"/>
      <c r="E857" s="180"/>
    </row>
    <row r="858" spans="1:5" ht="15.75" customHeight="1">
      <c r="A858" s="183"/>
      <c r="B858" s="182"/>
      <c r="D858" s="180"/>
      <c r="E858" s="180"/>
    </row>
    <row r="859" spans="1:5" ht="15.75" customHeight="1">
      <c r="A859" s="183"/>
      <c r="B859" s="182"/>
      <c r="D859" s="180"/>
      <c r="E859" s="180"/>
    </row>
    <row r="860" spans="1:5" ht="15.75" customHeight="1">
      <c r="A860" s="183"/>
      <c r="B860" s="182"/>
      <c r="D860" s="180"/>
      <c r="E860" s="180"/>
    </row>
    <row r="861" spans="1:5" ht="15.75" customHeight="1">
      <c r="A861" s="183"/>
      <c r="B861" s="182"/>
      <c r="D861" s="180"/>
      <c r="E861" s="180"/>
    </row>
    <row r="862" spans="1:5" ht="15.75" customHeight="1">
      <c r="A862" s="183"/>
      <c r="B862" s="182"/>
      <c r="D862" s="180"/>
      <c r="E862" s="180"/>
    </row>
    <row r="863" spans="1:5" ht="15.75" customHeight="1">
      <c r="A863" s="183"/>
      <c r="B863" s="182"/>
      <c r="D863" s="180"/>
      <c r="E863" s="180"/>
    </row>
    <row r="864" spans="1:5" ht="15.75" customHeight="1">
      <c r="A864" s="183"/>
      <c r="B864" s="182"/>
      <c r="D864" s="180"/>
      <c r="E864" s="180"/>
    </row>
    <row r="865" spans="1:5" ht="15.75" customHeight="1">
      <c r="A865" s="183"/>
      <c r="B865" s="182"/>
      <c r="D865" s="180"/>
      <c r="E865" s="180"/>
    </row>
    <row r="866" spans="1:5" ht="15.75" customHeight="1">
      <c r="A866" s="183"/>
      <c r="B866" s="182"/>
      <c r="D866" s="180"/>
      <c r="E866" s="180"/>
    </row>
    <row r="867" spans="1:5" ht="15.75" customHeight="1">
      <c r="A867" s="183"/>
      <c r="B867" s="182"/>
      <c r="D867" s="180"/>
      <c r="E867" s="180"/>
    </row>
    <row r="868" spans="1:5" ht="15.75" customHeight="1">
      <c r="A868" s="183"/>
      <c r="B868" s="182"/>
      <c r="D868" s="180"/>
      <c r="E868" s="180"/>
    </row>
    <row r="869" spans="1:5" ht="15.75" customHeight="1">
      <c r="A869" s="183"/>
      <c r="B869" s="182"/>
      <c r="D869" s="180"/>
      <c r="E869" s="180"/>
    </row>
    <row r="870" spans="1:5" ht="15.75" customHeight="1">
      <c r="A870" s="183"/>
      <c r="B870" s="182"/>
      <c r="D870" s="180"/>
      <c r="E870" s="180"/>
    </row>
    <row r="871" spans="1:5" ht="15.75" customHeight="1">
      <c r="A871" s="183"/>
      <c r="B871" s="182"/>
      <c r="D871" s="180"/>
      <c r="E871" s="180"/>
    </row>
    <row r="872" spans="1:5" ht="15.75" customHeight="1">
      <c r="A872" s="183"/>
      <c r="B872" s="182"/>
      <c r="D872" s="180"/>
      <c r="E872" s="180"/>
    </row>
    <row r="873" spans="1:5" ht="15.75" customHeight="1">
      <c r="A873" s="183"/>
      <c r="B873" s="182"/>
      <c r="D873" s="180"/>
      <c r="E873" s="180"/>
    </row>
    <row r="874" spans="1:5" ht="15.75" customHeight="1">
      <c r="A874" s="183"/>
      <c r="B874" s="182"/>
      <c r="D874" s="180"/>
      <c r="E874" s="180"/>
    </row>
    <row r="875" spans="1:5" ht="15.75" customHeight="1">
      <c r="A875" s="183"/>
      <c r="B875" s="182"/>
      <c r="D875" s="180"/>
      <c r="E875" s="180"/>
    </row>
    <row r="876" spans="1:5" ht="15.75" customHeight="1">
      <c r="A876" s="183"/>
      <c r="B876" s="182"/>
      <c r="D876" s="180"/>
      <c r="E876" s="180"/>
    </row>
    <row r="877" spans="1:5" ht="15.75" customHeight="1">
      <c r="A877" s="183"/>
      <c r="B877" s="182"/>
      <c r="D877" s="180"/>
      <c r="E877" s="180"/>
    </row>
    <row r="878" spans="1:5" ht="15.75" customHeight="1">
      <c r="A878" s="183"/>
      <c r="B878" s="182"/>
      <c r="D878" s="180"/>
      <c r="E878" s="180"/>
    </row>
    <row r="879" spans="1:5" ht="15.75" customHeight="1">
      <c r="A879" s="183"/>
      <c r="B879" s="182"/>
      <c r="D879" s="180"/>
      <c r="E879" s="180"/>
    </row>
    <row r="880" spans="1:5" ht="15.75" customHeight="1">
      <c r="A880" s="183"/>
      <c r="B880" s="182"/>
      <c r="D880" s="180"/>
      <c r="E880" s="180"/>
    </row>
    <row r="881" spans="1:5" ht="15.75" customHeight="1">
      <c r="A881" s="183"/>
      <c r="B881" s="182"/>
      <c r="D881" s="180"/>
      <c r="E881" s="180"/>
    </row>
    <row r="882" spans="1:5" ht="15.75" customHeight="1">
      <c r="A882" s="183"/>
      <c r="B882" s="182"/>
      <c r="D882" s="180"/>
      <c r="E882" s="180"/>
    </row>
    <row r="883" spans="1:5" ht="15.75" customHeight="1">
      <c r="A883" s="183"/>
      <c r="B883" s="182"/>
      <c r="D883" s="180"/>
      <c r="E883" s="180"/>
    </row>
    <row r="884" spans="1:5" ht="15.75" customHeight="1">
      <c r="A884" s="183"/>
      <c r="B884" s="182"/>
      <c r="D884" s="180"/>
      <c r="E884" s="180"/>
    </row>
    <row r="885" spans="1:5" ht="15.75" customHeight="1">
      <c r="A885" s="183"/>
      <c r="B885" s="182"/>
      <c r="D885" s="180"/>
      <c r="E885" s="180"/>
    </row>
    <row r="886" spans="1:5" ht="15.75" customHeight="1">
      <c r="A886" s="183"/>
      <c r="B886" s="182"/>
      <c r="D886" s="180"/>
      <c r="E886" s="180"/>
    </row>
    <row r="887" spans="1:5" ht="15.75" customHeight="1">
      <c r="A887" s="183"/>
      <c r="B887" s="182"/>
      <c r="D887" s="180"/>
      <c r="E887" s="180"/>
    </row>
    <row r="888" spans="1:5" ht="15.75" customHeight="1">
      <c r="A888" s="183"/>
      <c r="B888" s="182"/>
      <c r="D888" s="180"/>
      <c r="E888" s="180"/>
    </row>
    <row r="889" spans="1:5" ht="15.75" customHeight="1">
      <c r="A889" s="183"/>
      <c r="B889" s="182"/>
      <c r="D889" s="180"/>
      <c r="E889" s="180"/>
    </row>
    <row r="890" spans="1:5" ht="15.75" customHeight="1">
      <c r="A890" s="183"/>
      <c r="B890" s="182"/>
      <c r="D890" s="180"/>
      <c r="E890" s="180"/>
    </row>
    <row r="891" spans="1:5" ht="15.75" customHeight="1">
      <c r="A891" s="183"/>
      <c r="B891" s="182"/>
      <c r="D891" s="180"/>
      <c r="E891" s="180"/>
    </row>
    <row r="892" spans="1:5" ht="15.75" customHeight="1">
      <c r="A892" s="183"/>
      <c r="B892" s="182"/>
      <c r="D892" s="180"/>
      <c r="E892" s="180"/>
    </row>
    <row r="893" spans="1:5" ht="15.75" customHeight="1">
      <c r="A893" s="183"/>
      <c r="B893" s="182"/>
      <c r="D893" s="180"/>
      <c r="E893" s="180"/>
    </row>
    <row r="894" spans="1:5" ht="15.75" customHeight="1">
      <c r="A894" s="183"/>
      <c r="B894" s="182"/>
      <c r="D894" s="180"/>
      <c r="E894" s="180"/>
    </row>
    <row r="895" spans="1:5" ht="15.75" customHeight="1">
      <c r="A895" s="183"/>
      <c r="B895" s="182"/>
      <c r="D895" s="180"/>
      <c r="E895" s="180"/>
    </row>
    <row r="896" spans="1:5" ht="15.75" customHeight="1">
      <c r="A896" s="183"/>
      <c r="B896" s="182"/>
      <c r="D896" s="180"/>
      <c r="E896" s="180"/>
    </row>
    <row r="897" spans="1:5" ht="15.75" customHeight="1">
      <c r="A897" s="183"/>
      <c r="B897" s="182"/>
      <c r="D897" s="180"/>
      <c r="E897" s="180"/>
    </row>
    <row r="898" spans="1:5" ht="15.75" customHeight="1">
      <c r="A898" s="183"/>
      <c r="B898" s="182"/>
      <c r="D898" s="180"/>
      <c r="E898" s="180"/>
    </row>
    <row r="899" spans="1:5" ht="15.75" customHeight="1">
      <c r="A899" s="183"/>
      <c r="B899" s="182"/>
      <c r="D899" s="180"/>
      <c r="E899" s="180"/>
    </row>
    <row r="900" spans="1:5" ht="15.75" customHeight="1">
      <c r="A900" s="183"/>
      <c r="B900" s="182"/>
      <c r="D900" s="180"/>
      <c r="E900" s="180"/>
    </row>
    <row r="901" spans="1:5" ht="15.75" customHeight="1">
      <c r="A901" s="183"/>
      <c r="B901" s="182"/>
      <c r="D901" s="180"/>
      <c r="E901" s="180"/>
    </row>
    <row r="902" spans="1:5" ht="15.75" customHeight="1">
      <c r="A902" s="183"/>
      <c r="B902" s="182"/>
      <c r="D902" s="180"/>
      <c r="E902" s="180"/>
    </row>
    <row r="903" spans="1:5" ht="15.75" customHeight="1">
      <c r="A903" s="183"/>
      <c r="B903" s="182"/>
      <c r="D903" s="180"/>
      <c r="E903" s="180"/>
    </row>
    <row r="904" spans="1:5" ht="15.75" customHeight="1">
      <c r="A904" s="183"/>
      <c r="B904" s="182"/>
      <c r="D904" s="180"/>
      <c r="E904" s="180"/>
    </row>
    <row r="905" spans="1:5" ht="15.75" customHeight="1">
      <c r="A905" s="183"/>
      <c r="B905" s="182"/>
      <c r="D905" s="180"/>
      <c r="E905" s="180"/>
    </row>
    <row r="906" spans="1:5" ht="15.75" customHeight="1">
      <c r="A906" s="183"/>
      <c r="B906" s="182"/>
      <c r="D906" s="180"/>
      <c r="E906" s="180"/>
    </row>
    <row r="907" spans="1:5" ht="15.75" customHeight="1">
      <c r="A907" s="183"/>
      <c r="B907" s="182"/>
      <c r="D907" s="180"/>
      <c r="E907" s="180"/>
    </row>
    <row r="908" spans="1:5" ht="15.75" customHeight="1">
      <c r="A908" s="183"/>
      <c r="B908" s="182"/>
      <c r="D908" s="180"/>
      <c r="E908" s="180"/>
    </row>
    <row r="909" spans="1:5" ht="15.75" customHeight="1">
      <c r="A909" s="183"/>
      <c r="B909" s="182"/>
      <c r="D909" s="180"/>
      <c r="E909" s="180"/>
    </row>
    <row r="910" spans="1:5" ht="15.75" customHeight="1">
      <c r="A910" s="183"/>
      <c r="B910" s="182"/>
      <c r="D910" s="180"/>
      <c r="E910" s="180"/>
    </row>
    <row r="911" spans="1:5" ht="15.75" customHeight="1">
      <c r="A911" s="183"/>
      <c r="B911" s="182"/>
      <c r="D911" s="180"/>
      <c r="E911" s="180"/>
    </row>
    <row r="912" spans="1:5" ht="15.75" customHeight="1">
      <c r="A912" s="183"/>
      <c r="B912" s="182"/>
      <c r="D912" s="180"/>
      <c r="E912" s="180"/>
    </row>
    <row r="913" spans="1:5" ht="15.75" customHeight="1">
      <c r="A913" s="183"/>
      <c r="B913" s="182"/>
      <c r="D913" s="180"/>
      <c r="E913" s="180"/>
    </row>
    <row r="914" spans="1:5" ht="15.75" customHeight="1">
      <c r="A914" s="183"/>
      <c r="B914" s="182"/>
      <c r="D914" s="180"/>
      <c r="E914" s="180"/>
    </row>
    <row r="915" spans="1:5" ht="15.75" customHeight="1">
      <c r="A915" s="183"/>
      <c r="B915" s="182"/>
      <c r="D915" s="180"/>
      <c r="E915" s="180"/>
    </row>
    <row r="916" spans="1:5" ht="15.75" customHeight="1">
      <c r="A916" s="183"/>
      <c r="B916" s="182"/>
      <c r="D916" s="180"/>
      <c r="E916" s="180"/>
    </row>
    <row r="917" spans="1:5" ht="15.75" customHeight="1">
      <c r="A917" s="183"/>
      <c r="B917" s="182"/>
      <c r="D917" s="180"/>
      <c r="E917" s="180"/>
    </row>
    <row r="918" spans="1:5" ht="15.75" customHeight="1">
      <c r="A918" s="183"/>
      <c r="B918" s="182"/>
      <c r="D918" s="180"/>
      <c r="E918" s="180"/>
    </row>
    <row r="919" spans="1:5" ht="15.75" customHeight="1">
      <c r="A919" s="183"/>
      <c r="B919" s="182"/>
      <c r="D919" s="180"/>
      <c r="E919" s="180"/>
    </row>
    <row r="920" spans="1:5" ht="15.75" customHeight="1">
      <c r="A920" s="183"/>
      <c r="B920" s="182"/>
      <c r="D920" s="180"/>
      <c r="E920" s="180"/>
    </row>
    <row r="921" spans="1:5" ht="15.75" customHeight="1">
      <c r="A921" s="183"/>
      <c r="B921" s="182"/>
      <c r="D921" s="180"/>
      <c r="E921" s="180"/>
    </row>
    <row r="922" spans="1:5" ht="15.75" customHeight="1">
      <c r="A922" s="183"/>
      <c r="B922" s="182"/>
      <c r="D922" s="180"/>
      <c r="E922" s="180"/>
    </row>
    <row r="923" spans="1:5" ht="15.75" customHeight="1">
      <c r="A923" s="183"/>
      <c r="B923" s="182"/>
      <c r="D923" s="180"/>
      <c r="E923" s="180"/>
    </row>
    <row r="924" spans="1:5" ht="15.75" customHeight="1">
      <c r="A924" s="183"/>
      <c r="B924" s="182"/>
      <c r="D924" s="180"/>
      <c r="E924" s="180"/>
    </row>
    <row r="925" spans="1:5" ht="15.75" customHeight="1">
      <c r="A925" s="183"/>
      <c r="B925" s="182"/>
      <c r="D925" s="180"/>
      <c r="E925" s="180"/>
    </row>
    <row r="926" spans="1:5" ht="15.75" customHeight="1">
      <c r="A926" s="183"/>
      <c r="B926" s="182"/>
      <c r="D926" s="180"/>
      <c r="E926" s="180"/>
    </row>
    <row r="927" spans="1:5" ht="15.75" customHeight="1">
      <c r="A927" s="183"/>
      <c r="B927" s="182"/>
      <c r="D927" s="180"/>
      <c r="E927" s="180"/>
    </row>
    <row r="928" spans="1:5" ht="15.75" customHeight="1">
      <c r="A928" s="183"/>
      <c r="B928" s="182"/>
      <c r="D928" s="180"/>
      <c r="E928" s="180"/>
    </row>
    <row r="929" spans="1:5" ht="15.75" customHeight="1">
      <c r="A929" s="183"/>
      <c r="B929" s="182"/>
      <c r="D929" s="180"/>
      <c r="E929" s="180"/>
    </row>
    <row r="930" spans="1:5" ht="15.75" customHeight="1">
      <c r="A930" s="183"/>
      <c r="B930" s="182"/>
      <c r="D930" s="180"/>
      <c r="E930" s="180"/>
    </row>
    <row r="931" spans="1:5" ht="15.75" customHeight="1">
      <c r="A931" s="183"/>
      <c r="B931" s="182"/>
      <c r="D931" s="180"/>
      <c r="E931" s="180"/>
    </row>
    <row r="932" spans="1:5" ht="15.75" customHeight="1">
      <c r="A932" s="183"/>
      <c r="B932" s="182"/>
      <c r="D932" s="180"/>
      <c r="E932" s="180"/>
    </row>
    <row r="933" spans="1:5" ht="15.75" customHeight="1">
      <c r="A933" s="183"/>
      <c r="B933" s="182"/>
      <c r="D933" s="180"/>
      <c r="E933" s="180"/>
    </row>
    <row r="934" spans="1:5" ht="15.75" customHeight="1">
      <c r="A934" s="183"/>
      <c r="B934" s="182"/>
      <c r="D934" s="180"/>
      <c r="E934" s="180"/>
    </row>
    <row r="935" spans="1:5" ht="15.75" customHeight="1">
      <c r="A935" s="183"/>
      <c r="B935" s="182"/>
      <c r="D935" s="180"/>
      <c r="E935" s="180"/>
    </row>
    <row r="936" spans="1:5" ht="15.75" customHeight="1">
      <c r="A936" s="183"/>
      <c r="B936" s="182"/>
      <c r="D936" s="180"/>
      <c r="E936" s="180"/>
    </row>
    <row r="937" spans="1:5" ht="15.75" customHeight="1">
      <c r="A937" s="183"/>
      <c r="B937" s="182"/>
      <c r="D937" s="180"/>
      <c r="E937" s="180"/>
    </row>
    <row r="938" spans="1:5" ht="15.75" customHeight="1">
      <c r="A938" s="183"/>
      <c r="B938" s="182"/>
      <c r="D938" s="180"/>
      <c r="E938" s="180"/>
    </row>
    <row r="939" spans="1:5" ht="15.75" customHeight="1">
      <c r="A939" s="183"/>
      <c r="B939" s="182"/>
      <c r="D939" s="180"/>
      <c r="E939" s="180"/>
    </row>
    <row r="940" spans="1:5" ht="15.75" customHeight="1">
      <c r="A940" s="183"/>
      <c r="B940" s="182"/>
      <c r="D940" s="180"/>
      <c r="E940" s="180"/>
    </row>
    <row r="941" spans="1:5" ht="15.75" customHeight="1">
      <c r="A941" s="183"/>
      <c r="B941" s="182"/>
      <c r="D941" s="180"/>
      <c r="E941" s="180"/>
    </row>
    <row r="942" spans="1:5" ht="15.75" customHeight="1">
      <c r="A942" s="183"/>
      <c r="B942" s="182"/>
      <c r="D942" s="180"/>
      <c r="E942" s="180"/>
    </row>
    <row r="943" spans="1:5" ht="15.75" customHeight="1">
      <c r="A943" s="183"/>
      <c r="B943" s="182"/>
      <c r="D943" s="180"/>
      <c r="E943" s="180"/>
    </row>
    <row r="944" spans="1:5" ht="15.75" customHeight="1">
      <c r="A944" s="183"/>
      <c r="B944" s="182"/>
      <c r="D944" s="180"/>
      <c r="E944" s="180"/>
    </row>
    <row r="945" spans="1:5" ht="15.75" customHeight="1">
      <c r="A945" s="183"/>
      <c r="B945" s="182"/>
      <c r="D945" s="180"/>
      <c r="E945" s="180"/>
    </row>
    <row r="946" spans="1:5" ht="15.75" customHeight="1">
      <c r="A946" s="183"/>
      <c r="B946" s="182"/>
      <c r="D946" s="180"/>
      <c r="E946" s="180"/>
    </row>
    <row r="947" spans="1:5" ht="15.75" customHeight="1">
      <c r="A947" s="183"/>
      <c r="B947" s="182"/>
      <c r="D947" s="180"/>
      <c r="E947" s="180"/>
    </row>
    <row r="948" spans="1:5" ht="15.75" customHeight="1">
      <c r="A948" s="183"/>
      <c r="B948" s="182"/>
      <c r="D948" s="180"/>
      <c r="E948" s="180"/>
    </row>
    <row r="949" spans="1:5" ht="15.75" customHeight="1">
      <c r="A949" s="183"/>
      <c r="B949" s="182"/>
      <c r="D949" s="180"/>
      <c r="E949" s="180"/>
    </row>
    <row r="950" spans="1:5" ht="15.75" customHeight="1">
      <c r="A950" s="183"/>
      <c r="B950" s="182"/>
      <c r="D950" s="180"/>
      <c r="E950" s="180"/>
    </row>
    <row r="951" spans="1:5" ht="15.75" customHeight="1">
      <c r="A951" s="183"/>
      <c r="B951" s="182"/>
      <c r="D951" s="180"/>
      <c r="E951" s="180"/>
    </row>
    <row r="952" spans="1:5" ht="15.75" customHeight="1">
      <c r="A952" s="183"/>
      <c r="B952" s="182"/>
      <c r="D952" s="180"/>
      <c r="E952" s="180"/>
    </row>
    <row r="953" spans="1:5" ht="15.75" customHeight="1">
      <c r="A953" s="183"/>
      <c r="B953" s="182"/>
      <c r="D953" s="180"/>
      <c r="E953" s="180"/>
    </row>
    <row r="954" spans="1:5" ht="15.75" customHeight="1">
      <c r="A954" s="183"/>
      <c r="B954" s="182"/>
      <c r="D954" s="180"/>
      <c r="E954" s="180"/>
    </row>
    <row r="955" spans="1:5" ht="15.75" customHeight="1">
      <c r="A955" s="183"/>
      <c r="B955" s="182"/>
      <c r="D955" s="180"/>
      <c r="E955" s="180"/>
    </row>
    <row r="956" spans="1:5" ht="15.75" customHeight="1">
      <c r="A956" s="183"/>
      <c r="B956" s="182"/>
      <c r="D956" s="180"/>
      <c r="E956" s="180"/>
    </row>
    <row r="957" spans="1:5" ht="15.75" customHeight="1">
      <c r="A957" s="183"/>
      <c r="B957" s="182"/>
      <c r="D957" s="180"/>
      <c r="E957" s="180"/>
    </row>
    <row r="958" spans="1:5" ht="15.75" customHeight="1">
      <c r="A958" s="183"/>
      <c r="B958" s="182"/>
      <c r="D958" s="180"/>
      <c r="E958" s="180"/>
    </row>
    <row r="959" spans="1:5" ht="15.75" customHeight="1">
      <c r="A959" s="183"/>
      <c r="B959" s="182"/>
      <c r="D959" s="180"/>
      <c r="E959" s="180"/>
    </row>
    <row r="960" spans="1:5" ht="15.75" customHeight="1">
      <c r="A960" s="183"/>
      <c r="B960" s="182"/>
      <c r="D960" s="180"/>
      <c r="E960" s="180"/>
    </row>
    <row r="961" spans="1:5" ht="15.75" customHeight="1">
      <c r="A961" s="183"/>
      <c r="B961" s="182"/>
      <c r="D961" s="180"/>
      <c r="E961" s="180"/>
    </row>
    <row r="962" spans="1:5" ht="15.75" customHeight="1">
      <c r="A962" s="183"/>
      <c r="B962" s="182"/>
      <c r="D962" s="180"/>
      <c r="E962" s="180"/>
    </row>
    <row r="963" spans="1:5" ht="15.75" customHeight="1">
      <c r="A963" s="183"/>
      <c r="B963" s="182"/>
      <c r="D963" s="180"/>
      <c r="E963" s="180"/>
    </row>
    <row r="964" spans="1:5" ht="15.75" customHeight="1">
      <c r="A964" s="183"/>
      <c r="B964" s="182"/>
      <c r="D964" s="180"/>
      <c r="E964" s="180"/>
    </row>
    <row r="965" spans="1:5" ht="15.75" customHeight="1">
      <c r="A965" s="183"/>
      <c r="B965" s="182"/>
      <c r="D965" s="180"/>
      <c r="E965" s="180"/>
    </row>
    <row r="966" spans="1:5" ht="15.75" customHeight="1">
      <c r="A966" s="183"/>
      <c r="B966" s="182"/>
      <c r="D966" s="180"/>
      <c r="E966" s="180"/>
    </row>
    <row r="967" spans="1:5" ht="15.75" customHeight="1">
      <c r="A967" s="183"/>
      <c r="B967" s="182"/>
      <c r="D967" s="180"/>
      <c r="E967" s="180"/>
    </row>
    <row r="968" spans="1:5" ht="15.75" customHeight="1">
      <c r="A968" s="183"/>
      <c r="B968" s="182"/>
      <c r="D968" s="180"/>
      <c r="E968" s="180"/>
    </row>
    <row r="969" spans="1:5" ht="15.75" customHeight="1">
      <c r="A969" s="183"/>
      <c r="B969" s="182"/>
      <c r="D969" s="180"/>
      <c r="E969" s="180"/>
    </row>
    <row r="970" spans="1:5" ht="15.75" customHeight="1">
      <c r="A970" s="183"/>
      <c r="B970" s="182"/>
      <c r="D970" s="180"/>
      <c r="E970" s="180"/>
    </row>
    <row r="971" spans="1:5" ht="15.75" customHeight="1">
      <c r="A971" s="183"/>
      <c r="B971" s="182"/>
      <c r="D971" s="180"/>
      <c r="E971" s="180"/>
    </row>
    <row r="972" spans="1:5" ht="15.75" customHeight="1">
      <c r="A972" s="183"/>
      <c r="B972" s="182"/>
      <c r="D972" s="180"/>
      <c r="E972" s="180"/>
    </row>
    <row r="973" spans="1:5" ht="15.75" customHeight="1">
      <c r="A973" s="183"/>
      <c r="B973" s="182"/>
      <c r="D973" s="180"/>
      <c r="E973" s="180"/>
    </row>
    <row r="974" spans="1:5" ht="15.75" customHeight="1">
      <c r="A974" s="183"/>
      <c r="B974" s="182"/>
      <c r="D974" s="180"/>
      <c r="E974" s="180"/>
    </row>
    <row r="975" spans="1:5" ht="15.75" customHeight="1">
      <c r="A975" s="183"/>
      <c r="B975" s="182"/>
      <c r="D975" s="180"/>
      <c r="E975" s="180"/>
    </row>
    <row r="976" spans="1:5" ht="15.75" customHeight="1">
      <c r="A976" s="183"/>
      <c r="B976" s="182"/>
      <c r="D976" s="180"/>
      <c r="E976" s="180"/>
    </row>
    <row r="977" spans="1:5" ht="15.75" customHeight="1">
      <c r="A977" s="183"/>
      <c r="B977" s="182"/>
      <c r="D977" s="180"/>
      <c r="E977" s="180"/>
    </row>
    <row r="978" spans="1:5" ht="15.75" customHeight="1">
      <c r="A978" s="183"/>
      <c r="B978" s="182"/>
      <c r="D978" s="180"/>
      <c r="E978" s="180"/>
    </row>
    <row r="979" spans="1:5" ht="15.75" customHeight="1">
      <c r="A979" s="183"/>
      <c r="B979" s="182"/>
      <c r="D979" s="180"/>
      <c r="E979" s="180"/>
    </row>
    <row r="980" spans="1:5" ht="15.75" customHeight="1">
      <c r="A980" s="183"/>
      <c r="B980" s="182"/>
      <c r="D980" s="180"/>
      <c r="E980" s="180"/>
    </row>
    <row r="981" spans="1:5" ht="15.75" customHeight="1">
      <c r="A981" s="183"/>
      <c r="B981" s="182"/>
      <c r="D981" s="180"/>
      <c r="E981" s="180"/>
    </row>
    <row r="982" spans="1:5" ht="15.75" customHeight="1">
      <c r="A982" s="183"/>
      <c r="B982" s="182"/>
      <c r="D982" s="180"/>
      <c r="E982" s="180"/>
    </row>
    <row r="983" spans="1:5" ht="15.75" customHeight="1">
      <c r="A983" s="183"/>
      <c r="B983" s="182"/>
      <c r="D983" s="180"/>
      <c r="E983" s="180"/>
    </row>
    <row r="984" spans="1:5" ht="15.75" customHeight="1">
      <c r="A984" s="183"/>
      <c r="B984" s="182"/>
      <c r="D984" s="180"/>
      <c r="E984" s="180"/>
    </row>
    <row r="985" spans="1:5" ht="15.75" customHeight="1">
      <c r="A985" s="183"/>
      <c r="B985" s="182"/>
      <c r="D985" s="180"/>
      <c r="E985" s="180"/>
    </row>
    <row r="986" spans="1:5" ht="15.75" customHeight="1">
      <c r="A986" s="183"/>
      <c r="B986" s="182"/>
      <c r="D986" s="180"/>
      <c r="E986" s="180"/>
    </row>
    <row r="987" spans="1:5" ht="15.75" customHeight="1">
      <c r="A987" s="183"/>
      <c r="B987" s="182"/>
      <c r="D987" s="180"/>
      <c r="E987" s="180"/>
    </row>
    <row r="988" spans="1:5" ht="15.75" customHeight="1">
      <c r="A988" s="183"/>
      <c r="B988" s="182"/>
      <c r="D988" s="180"/>
      <c r="E988" s="180"/>
    </row>
    <row r="989" spans="1:5" ht="15.75" customHeight="1">
      <c r="A989" s="183"/>
      <c r="B989" s="182"/>
      <c r="D989" s="180"/>
      <c r="E989" s="180"/>
    </row>
    <row r="990" spans="1:5" ht="15.75" customHeight="1">
      <c r="A990" s="183"/>
      <c r="B990" s="182"/>
      <c r="D990" s="180"/>
      <c r="E990" s="180"/>
    </row>
    <row r="991" spans="1:5" ht="15.75" customHeight="1">
      <c r="A991" s="183"/>
      <c r="B991" s="182"/>
      <c r="D991" s="180"/>
      <c r="E991" s="180"/>
    </row>
    <row r="992" spans="1:5" ht="15.75" customHeight="1">
      <c r="A992" s="183"/>
      <c r="B992" s="182"/>
      <c r="D992" s="180"/>
      <c r="E992" s="180"/>
    </row>
    <row r="993" spans="1:5" ht="15.75" customHeight="1">
      <c r="A993" s="183"/>
      <c r="B993" s="182"/>
      <c r="D993" s="180"/>
      <c r="E993" s="180"/>
    </row>
    <row r="994" spans="1:5" ht="15.75" customHeight="1">
      <c r="A994" s="183"/>
      <c r="B994" s="182"/>
      <c r="D994" s="180"/>
      <c r="E994" s="180"/>
    </row>
    <row r="995" spans="1:5" ht="15.75" customHeight="1">
      <c r="A995" s="183"/>
      <c r="B995" s="182"/>
      <c r="D995" s="180"/>
      <c r="E995" s="180"/>
    </row>
    <row r="996" spans="1:5" ht="15.75" customHeight="1">
      <c r="A996" s="183"/>
      <c r="B996" s="182"/>
      <c r="D996" s="180"/>
      <c r="E996" s="180"/>
    </row>
    <row r="997" spans="1:5" ht="15.75" customHeight="1">
      <c r="A997" s="183"/>
      <c r="B997" s="182"/>
      <c r="D997" s="180"/>
      <c r="E997" s="180"/>
    </row>
    <row r="998" spans="1:5" ht="15.75" customHeight="1">
      <c r="A998" s="183"/>
      <c r="B998" s="182"/>
      <c r="D998" s="180"/>
      <c r="E998" s="180"/>
    </row>
    <row r="999" spans="1:5" ht="15.75" customHeight="1">
      <c r="A999" s="183"/>
      <c r="B999" s="182"/>
      <c r="D999" s="180"/>
      <c r="E999" s="180"/>
    </row>
    <row r="1000" spans="1:5" ht="15.75" customHeight="1">
      <c r="A1000" s="183"/>
      <c r="B1000" s="182"/>
      <c r="D1000" s="180"/>
      <c r="E1000" s="180"/>
    </row>
  </sheetData>
  <pageMargins left="0.7" right="0.7" top="0.75" bottom="0.75" header="0" footer="0"/>
  <pageSetup paperSize="9" fitToWidth="0"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N1000"/>
  <sheetViews>
    <sheetView topLeftCell="B1" workbookViewId="0">
      <selection activeCell="B13" sqref="B13:D13"/>
    </sheetView>
  </sheetViews>
  <sheetFormatPr defaultColWidth="14.42578125" defaultRowHeight="15" customHeight="1"/>
  <cols>
    <col min="1" max="1" width="7.140625" style="201" customWidth="1"/>
    <col min="2" max="2" width="18" style="201" customWidth="1"/>
    <col min="3" max="3" width="2.42578125" style="201" customWidth="1"/>
    <col min="4" max="4" width="16.5703125" style="201" customWidth="1"/>
    <col min="5" max="6" width="20.5703125" style="201" customWidth="1"/>
    <col min="7" max="7" width="24.85546875" style="201" customWidth="1"/>
    <col min="8" max="9" width="8" style="201" customWidth="1"/>
    <col min="10" max="10" width="10.42578125" style="201" customWidth="1"/>
    <col min="11" max="11" width="14.28515625" style="201" customWidth="1"/>
    <col min="12" max="12" width="14.42578125" style="201" customWidth="1"/>
    <col min="13" max="13" width="15" style="201" customWidth="1"/>
    <col min="14" max="14" width="17.85546875" style="201" customWidth="1"/>
    <col min="15" max="26" width="8" style="201" customWidth="1"/>
    <col min="27" max="16384" width="14.42578125" style="201"/>
  </cols>
  <sheetData>
    <row r="1" spans="1:14" ht="26.25" customHeight="1">
      <c r="A1" s="177" t="s">
        <v>0</v>
      </c>
      <c r="B1" s="178"/>
      <c r="C1" s="178"/>
      <c r="D1" s="179"/>
      <c r="E1" s="210"/>
      <c r="F1" s="210"/>
    </row>
    <row r="2" spans="1:14">
      <c r="A2" s="181"/>
      <c r="B2" s="211"/>
      <c r="C2" s="211"/>
      <c r="D2" s="199"/>
      <c r="E2" s="210"/>
      <c r="F2" s="210"/>
    </row>
    <row r="3" spans="1:14">
      <c r="A3" s="181" t="s">
        <v>1</v>
      </c>
      <c r="B3" s="211"/>
      <c r="C3" s="209" t="s">
        <v>2</v>
      </c>
      <c r="D3" s="212" t="s">
        <v>192</v>
      </c>
      <c r="E3" s="210"/>
      <c r="F3" s="210"/>
      <c r="G3" s="210"/>
    </row>
    <row r="4" spans="1:14">
      <c r="A4" s="181" t="s">
        <v>4</v>
      </c>
      <c r="B4" s="211"/>
      <c r="C4" s="209" t="s">
        <v>2</v>
      </c>
      <c r="D4" s="212" t="s">
        <v>424</v>
      </c>
      <c r="E4" s="210"/>
      <c r="F4" s="210"/>
      <c r="G4" s="210"/>
      <c r="K4" s="185" t="s">
        <v>5</v>
      </c>
    </row>
    <row r="5" spans="1:14">
      <c r="A5" s="181" t="s">
        <v>6</v>
      </c>
      <c r="B5" s="211"/>
      <c r="C5" s="209" t="s">
        <v>2</v>
      </c>
      <c r="D5" s="213">
        <v>1709977500</v>
      </c>
      <c r="E5" s="210"/>
      <c r="F5" s="210"/>
      <c r="G5" s="210"/>
      <c r="K5" s="209" t="s">
        <v>7</v>
      </c>
      <c r="M5" s="210">
        <f>SUM(N11:N20)</f>
        <v>0</v>
      </c>
    </row>
    <row r="6" spans="1:14">
      <c r="A6" s="181" t="s">
        <v>8</v>
      </c>
      <c r="B6" s="211"/>
      <c r="C6" s="209" t="s">
        <v>2</v>
      </c>
      <c r="D6" s="212" t="s">
        <v>22</v>
      </c>
      <c r="E6" s="210"/>
      <c r="F6" s="210"/>
      <c r="G6" s="210"/>
      <c r="K6" s="185" t="s">
        <v>9</v>
      </c>
      <c r="M6" s="210">
        <f>M5-N11-N12-N13</f>
        <v>0</v>
      </c>
    </row>
    <row r="7" spans="1:14">
      <c r="A7" s="181" t="s">
        <v>10</v>
      </c>
      <c r="B7" s="211"/>
      <c r="C7" s="209" t="s">
        <v>2</v>
      </c>
      <c r="D7" s="210">
        <f>SUM(E11:E37)</f>
        <v>859988750</v>
      </c>
      <c r="E7" s="210"/>
      <c r="F7" s="210"/>
      <c r="G7" s="210"/>
    </row>
    <row r="8" spans="1:14">
      <c r="A8" s="181" t="s">
        <v>11</v>
      </c>
      <c r="B8" s="211"/>
      <c r="C8" s="209" t="s">
        <v>2</v>
      </c>
      <c r="D8" s="210">
        <f>D5-D7</f>
        <v>849988750</v>
      </c>
      <c r="E8" s="210"/>
      <c r="F8" s="210"/>
      <c r="G8" s="210"/>
    </row>
    <row r="9" spans="1:14">
      <c r="A9" s="199"/>
      <c r="B9" s="211"/>
      <c r="C9" s="211"/>
      <c r="D9" s="199"/>
      <c r="E9" s="210"/>
      <c r="F9" s="210"/>
    </row>
    <row r="10" spans="1:14"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14">
      <c r="A11" s="214">
        <v>1</v>
      </c>
      <c r="B11" s="215">
        <v>44331</v>
      </c>
      <c r="C11" s="215"/>
      <c r="D11" s="215" t="s">
        <v>18</v>
      </c>
      <c r="E11" s="216">
        <v>10000000</v>
      </c>
      <c r="F11" s="216">
        <f>D5-E11</f>
        <v>1699977500</v>
      </c>
      <c r="G11" s="217" t="s">
        <v>48</v>
      </c>
      <c r="J11" s="199">
        <v>1</v>
      </c>
      <c r="K11" s="211"/>
      <c r="M11" s="210"/>
    </row>
    <row r="12" spans="1:14">
      <c r="A12" s="214">
        <v>2</v>
      </c>
      <c r="B12" s="215">
        <v>44369</v>
      </c>
      <c r="C12" s="215"/>
      <c r="D12" s="215" t="s">
        <v>377</v>
      </c>
      <c r="E12" s="216">
        <v>509993250</v>
      </c>
      <c r="F12" s="216">
        <f>F11-E12</f>
        <v>1189984250</v>
      </c>
      <c r="G12" s="217" t="s">
        <v>37</v>
      </c>
      <c r="J12" s="199">
        <v>2</v>
      </c>
      <c r="K12" s="211"/>
      <c r="M12" s="210"/>
    </row>
    <row r="13" spans="1:14">
      <c r="A13" s="214">
        <v>3</v>
      </c>
      <c r="B13" s="215">
        <v>44369</v>
      </c>
      <c r="C13" s="215"/>
      <c r="D13" s="215" t="s">
        <v>377</v>
      </c>
      <c r="E13" s="216">
        <v>339995500</v>
      </c>
      <c r="F13" s="216">
        <f>F12-E13</f>
        <v>849988750</v>
      </c>
      <c r="G13" s="217" t="s">
        <v>435</v>
      </c>
      <c r="J13" s="199">
        <v>3</v>
      </c>
      <c r="K13" s="211"/>
      <c r="M13" s="210"/>
    </row>
    <row r="14" spans="1:14">
      <c r="A14" s="214">
        <v>4</v>
      </c>
      <c r="B14" s="215"/>
      <c r="C14" s="215"/>
      <c r="D14" s="214"/>
      <c r="E14" s="216"/>
      <c r="F14" s="216"/>
      <c r="G14" s="217"/>
      <c r="J14" s="199">
        <v>4</v>
      </c>
      <c r="K14" s="211"/>
      <c r="M14" s="210"/>
    </row>
    <row r="15" spans="1:14">
      <c r="A15" s="214">
        <v>5</v>
      </c>
      <c r="B15" s="215"/>
      <c r="C15" s="215"/>
      <c r="D15" s="214"/>
      <c r="E15" s="216"/>
      <c r="F15" s="216"/>
      <c r="G15" s="217"/>
      <c r="J15" s="199">
        <v>5</v>
      </c>
      <c r="K15" s="211"/>
      <c r="M15" s="210"/>
    </row>
    <row r="16" spans="1:14">
      <c r="A16" s="214">
        <v>6</v>
      </c>
      <c r="B16" s="215"/>
      <c r="C16" s="215"/>
      <c r="D16" s="214"/>
      <c r="E16" s="216"/>
      <c r="F16" s="216"/>
      <c r="G16" s="217"/>
      <c r="J16" s="199">
        <v>6</v>
      </c>
      <c r="K16" s="211"/>
      <c r="M16" s="210"/>
    </row>
    <row r="17" spans="1:14">
      <c r="A17" s="214">
        <v>7</v>
      </c>
      <c r="B17" s="215"/>
      <c r="C17" s="215"/>
      <c r="D17" s="214"/>
      <c r="E17" s="204"/>
      <c r="F17" s="216"/>
      <c r="G17" s="217"/>
      <c r="J17" s="199">
        <v>7</v>
      </c>
      <c r="K17" s="211"/>
      <c r="M17" s="210"/>
    </row>
    <row r="18" spans="1:14">
      <c r="A18" s="214">
        <v>8</v>
      </c>
      <c r="B18" s="215"/>
      <c r="C18" s="215"/>
      <c r="D18" s="214"/>
      <c r="E18" s="205"/>
      <c r="F18" s="216"/>
      <c r="G18" s="217"/>
      <c r="J18" s="199">
        <v>8</v>
      </c>
      <c r="K18" s="211"/>
      <c r="M18" s="210"/>
    </row>
    <row r="19" spans="1:14">
      <c r="A19" s="214">
        <v>9</v>
      </c>
      <c r="B19" s="206"/>
      <c r="C19" s="206"/>
      <c r="D19" s="214"/>
      <c r="E19" s="220"/>
      <c r="F19" s="216"/>
      <c r="G19" s="217"/>
      <c r="J19" s="199">
        <v>9</v>
      </c>
      <c r="K19" s="211"/>
      <c r="M19" s="210"/>
    </row>
    <row r="20" spans="1:14">
      <c r="A20" s="214">
        <v>10</v>
      </c>
      <c r="B20" s="215"/>
      <c r="C20" s="215"/>
      <c r="D20" s="214"/>
      <c r="E20" s="220"/>
      <c r="F20" s="216"/>
      <c r="G20" s="217"/>
      <c r="J20" s="199">
        <v>10</v>
      </c>
      <c r="K20" s="211"/>
      <c r="M20" s="210"/>
    </row>
    <row r="21" spans="1:14" ht="15.75" customHeight="1">
      <c r="A21" s="214">
        <v>11</v>
      </c>
      <c r="B21" s="208"/>
      <c r="C21" s="208"/>
      <c r="D21" s="214"/>
      <c r="E21" s="220"/>
      <c r="F21" s="216"/>
      <c r="G21" s="217"/>
      <c r="J21" s="199"/>
      <c r="K21" s="211"/>
      <c r="L21" s="209"/>
      <c r="M21" s="210"/>
      <c r="N21" s="209"/>
    </row>
    <row r="22" spans="1:14" ht="15.75" customHeight="1">
      <c r="A22" s="214">
        <v>12</v>
      </c>
      <c r="B22" s="208"/>
      <c r="C22" s="208"/>
      <c r="D22" s="214"/>
      <c r="E22" s="220"/>
      <c r="F22" s="216"/>
      <c r="G22" s="217"/>
      <c r="J22" s="199"/>
      <c r="K22" s="211"/>
      <c r="L22" s="209"/>
      <c r="M22" s="210"/>
      <c r="N22" s="209"/>
    </row>
    <row r="23" spans="1:14" ht="15.75" customHeight="1">
      <c r="A23" s="214">
        <v>13</v>
      </c>
      <c r="B23" s="208"/>
      <c r="C23" s="208"/>
      <c r="D23" s="214"/>
      <c r="E23" s="220"/>
      <c r="F23" s="216"/>
      <c r="G23" s="217"/>
      <c r="J23" s="199"/>
      <c r="K23" s="211"/>
      <c r="L23" s="209"/>
      <c r="M23" s="210"/>
      <c r="N23" s="209"/>
    </row>
    <row r="24" spans="1:14" ht="15.75" customHeight="1">
      <c r="A24" s="214">
        <v>14</v>
      </c>
      <c r="B24" s="208"/>
      <c r="C24" s="208"/>
      <c r="D24" s="214"/>
      <c r="E24" s="220"/>
      <c r="F24" s="216"/>
      <c r="G24" s="217"/>
      <c r="J24" s="199"/>
      <c r="K24" s="211"/>
      <c r="L24" s="209"/>
      <c r="M24" s="210"/>
      <c r="N24" s="209"/>
    </row>
    <row r="25" spans="1:14" ht="15.75" customHeight="1">
      <c r="A25" s="214">
        <v>15</v>
      </c>
      <c r="B25" s="208"/>
      <c r="C25" s="208"/>
      <c r="D25" s="214"/>
      <c r="E25" s="220"/>
      <c r="F25" s="216"/>
      <c r="G25" s="217"/>
      <c r="J25" s="199"/>
      <c r="K25" s="211"/>
      <c r="L25" s="209"/>
      <c r="M25" s="210"/>
      <c r="N25" s="209"/>
    </row>
    <row r="26" spans="1:14" ht="15.75" hidden="1" customHeight="1">
      <c r="A26" s="199">
        <v>16</v>
      </c>
      <c r="B26" s="211"/>
      <c r="C26" s="211"/>
      <c r="D26" s="199"/>
      <c r="E26" s="210"/>
      <c r="F26" s="210"/>
      <c r="J26" s="199"/>
      <c r="K26" s="211"/>
      <c r="L26" s="209"/>
      <c r="M26" s="210"/>
      <c r="N26" s="209"/>
    </row>
    <row r="27" spans="1:14" ht="15.75" hidden="1" customHeight="1">
      <c r="A27" s="199">
        <v>17</v>
      </c>
      <c r="B27" s="211"/>
      <c r="C27" s="211"/>
      <c r="D27" s="199"/>
      <c r="E27" s="210"/>
      <c r="F27" s="210"/>
      <c r="J27" s="199"/>
      <c r="K27" s="211"/>
      <c r="L27" s="209"/>
      <c r="M27" s="210"/>
      <c r="N27" s="209"/>
    </row>
    <row r="28" spans="1:14" ht="15.75" hidden="1" customHeight="1">
      <c r="A28" s="199">
        <v>18</v>
      </c>
      <c r="B28" s="211"/>
      <c r="C28" s="211"/>
      <c r="D28" s="199"/>
      <c r="E28" s="210"/>
      <c r="F28" s="210"/>
      <c r="J28" s="199"/>
      <c r="K28" s="211"/>
      <c r="L28" s="209"/>
      <c r="M28" s="210"/>
      <c r="N28" s="209"/>
    </row>
    <row r="29" spans="1:14" ht="15.75" hidden="1" customHeight="1">
      <c r="A29" s="199">
        <v>19</v>
      </c>
      <c r="B29" s="211"/>
      <c r="C29" s="211"/>
      <c r="D29" s="199"/>
      <c r="E29" s="210"/>
      <c r="F29" s="210"/>
      <c r="J29" s="199"/>
      <c r="K29" s="211"/>
      <c r="L29" s="209"/>
      <c r="M29" s="210"/>
      <c r="N29" s="209"/>
    </row>
    <row r="30" spans="1:14" ht="15.75" hidden="1" customHeight="1">
      <c r="A30" s="199">
        <v>20</v>
      </c>
      <c r="B30" s="211"/>
      <c r="C30" s="211"/>
      <c r="D30" s="199"/>
      <c r="E30" s="210"/>
      <c r="F30" s="210"/>
      <c r="J30" s="199"/>
      <c r="K30" s="211"/>
      <c r="L30" s="209"/>
      <c r="M30" s="210"/>
      <c r="N30" s="209"/>
    </row>
    <row r="31" spans="1:14" ht="15.75" hidden="1" customHeight="1">
      <c r="A31" s="199">
        <v>21</v>
      </c>
      <c r="B31" s="211"/>
      <c r="C31" s="211"/>
      <c r="D31" s="199"/>
      <c r="E31" s="210"/>
      <c r="F31" s="210"/>
      <c r="J31" s="199"/>
      <c r="K31" s="211"/>
      <c r="L31" s="209"/>
      <c r="M31" s="210"/>
      <c r="N31" s="209"/>
    </row>
    <row r="32" spans="1:14" ht="15.75" hidden="1" customHeight="1">
      <c r="A32" s="199">
        <v>22</v>
      </c>
      <c r="B32" s="211"/>
      <c r="C32" s="211"/>
      <c r="D32" s="199"/>
      <c r="E32" s="210"/>
      <c r="F32" s="210"/>
      <c r="J32" s="199"/>
      <c r="K32" s="211"/>
      <c r="L32" s="209"/>
      <c r="M32" s="210"/>
      <c r="N32" s="209"/>
    </row>
    <row r="33" spans="1:14" ht="15.75" hidden="1" customHeight="1">
      <c r="A33" s="199">
        <v>23</v>
      </c>
      <c r="B33" s="211"/>
      <c r="C33" s="211"/>
      <c r="D33" s="199"/>
      <c r="E33" s="210"/>
      <c r="F33" s="210"/>
      <c r="J33" s="199"/>
      <c r="K33" s="211"/>
      <c r="L33" s="209"/>
      <c r="M33" s="210"/>
      <c r="N33" s="209"/>
    </row>
    <row r="34" spans="1:14" ht="15.75" hidden="1" customHeight="1">
      <c r="A34" s="199">
        <v>24</v>
      </c>
      <c r="B34" s="211"/>
      <c r="C34" s="211"/>
      <c r="D34" s="199"/>
      <c r="E34" s="210"/>
      <c r="F34" s="210"/>
      <c r="J34" s="199"/>
      <c r="K34" s="211"/>
      <c r="L34" s="209"/>
      <c r="M34" s="210"/>
      <c r="N34" s="209"/>
    </row>
    <row r="35" spans="1:14" ht="15.75" hidden="1" customHeight="1">
      <c r="A35" s="199">
        <v>25</v>
      </c>
      <c r="B35" s="211"/>
      <c r="C35" s="211"/>
      <c r="D35" s="199"/>
      <c r="E35" s="210"/>
      <c r="F35" s="210"/>
      <c r="J35" s="199"/>
      <c r="K35" s="211"/>
      <c r="L35" s="209"/>
      <c r="M35" s="210"/>
      <c r="N35" s="209"/>
    </row>
    <row r="36" spans="1:14" ht="15.75" hidden="1" customHeight="1">
      <c r="A36" s="199">
        <v>26</v>
      </c>
      <c r="B36" s="211"/>
      <c r="C36" s="211"/>
      <c r="D36" s="199"/>
      <c r="E36" s="210"/>
      <c r="F36" s="210"/>
      <c r="J36" s="199"/>
      <c r="K36" s="211"/>
      <c r="L36" s="209"/>
      <c r="M36" s="210"/>
      <c r="N36" s="209"/>
    </row>
    <row r="37" spans="1:14" ht="15.75" hidden="1" customHeight="1">
      <c r="A37" s="199">
        <v>27</v>
      </c>
      <c r="B37" s="211"/>
      <c r="C37" s="211"/>
      <c r="D37" s="199"/>
      <c r="E37" s="210"/>
      <c r="F37" s="210"/>
      <c r="J37" s="199"/>
      <c r="K37" s="211"/>
      <c r="L37" s="209"/>
      <c r="M37" s="210"/>
      <c r="N37" s="209"/>
    </row>
    <row r="38" spans="1:14" ht="15.75" customHeight="1">
      <c r="A38" s="199"/>
      <c r="B38" s="211"/>
      <c r="C38" s="211"/>
      <c r="D38" s="199"/>
      <c r="E38" s="210"/>
      <c r="F38" s="210"/>
      <c r="J38" s="199"/>
      <c r="K38" s="211"/>
      <c r="M38" s="210"/>
    </row>
    <row r="39" spans="1:14" ht="15.75" customHeight="1">
      <c r="A39" s="199"/>
      <c r="B39" s="211"/>
      <c r="C39" s="211"/>
      <c r="D39" s="199"/>
      <c r="E39" s="210"/>
      <c r="F39" s="210"/>
    </row>
    <row r="40" spans="1:14" ht="15.75" customHeight="1">
      <c r="A40" s="199"/>
      <c r="B40" s="211"/>
      <c r="C40" s="211"/>
      <c r="D40" s="199"/>
      <c r="E40" s="212"/>
      <c r="F40" s="210"/>
    </row>
    <row r="41" spans="1:14" ht="15.75" customHeight="1">
      <c r="A41" s="199"/>
      <c r="B41" s="211"/>
      <c r="C41" s="211"/>
      <c r="D41" s="199"/>
      <c r="E41" s="210"/>
      <c r="F41" s="210"/>
    </row>
    <row r="42" spans="1:14" ht="15.75" customHeight="1">
      <c r="A42" s="199"/>
      <c r="B42" s="211"/>
      <c r="C42" s="211"/>
      <c r="D42" s="199"/>
      <c r="E42" s="210"/>
      <c r="F42" s="210"/>
    </row>
    <row r="43" spans="1:14" ht="15.75" customHeight="1">
      <c r="A43" s="199"/>
      <c r="B43" s="211"/>
      <c r="C43" s="211"/>
      <c r="D43" s="199"/>
      <c r="E43" s="210"/>
      <c r="F43" s="210"/>
    </row>
    <row r="44" spans="1:14" ht="15.75" customHeight="1">
      <c r="A44" s="199"/>
      <c r="B44" s="211"/>
      <c r="C44" s="211"/>
      <c r="D44" s="199"/>
      <c r="E44" s="210"/>
      <c r="F44" s="210"/>
    </row>
    <row r="45" spans="1:14" ht="15.75" customHeight="1">
      <c r="A45" s="199"/>
      <c r="B45" s="211"/>
      <c r="C45" s="211"/>
      <c r="D45" s="199"/>
      <c r="E45" s="210"/>
      <c r="F45" s="210"/>
    </row>
    <row r="46" spans="1:14" ht="15.75" customHeight="1">
      <c r="A46" s="199"/>
      <c r="B46" s="211"/>
      <c r="C46" s="211"/>
      <c r="D46" s="199"/>
      <c r="E46" s="210"/>
      <c r="F46" s="210"/>
    </row>
    <row r="47" spans="1:14" ht="15.75" customHeight="1">
      <c r="A47" s="199"/>
      <c r="B47" s="211"/>
      <c r="C47" s="211"/>
      <c r="D47" s="199"/>
      <c r="E47" s="210"/>
      <c r="F47" s="210"/>
    </row>
    <row r="48" spans="1:14" ht="15.75" customHeight="1">
      <c r="A48" s="199"/>
      <c r="B48" s="211"/>
      <c r="C48" s="211"/>
      <c r="D48" s="199"/>
      <c r="E48" s="210"/>
      <c r="F48" s="210"/>
    </row>
    <row r="49" spans="1:6" ht="15.75" customHeight="1">
      <c r="A49" s="199"/>
      <c r="B49" s="211"/>
      <c r="C49" s="211"/>
      <c r="D49" s="199"/>
      <c r="E49" s="210"/>
      <c r="F49" s="210"/>
    </row>
    <row r="50" spans="1:6" ht="15.75" customHeight="1">
      <c r="A50" s="199"/>
      <c r="B50" s="211"/>
      <c r="C50" s="211"/>
      <c r="D50" s="199"/>
      <c r="E50" s="210"/>
      <c r="F50" s="210"/>
    </row>
    <row r="51" spans="1:6" ht="15.75" customHeight="1">
      <c r="A51" s="199"/>
      <c r="B51" s="211"/>
      <c r="C51" s="211"/>
      <c r="D51" s="199"/>
      <c r="E51" s="210"/>
      <c r="F51" s="210"/>
    </row>
    <row r="52" spans="1:6" ht="15.75" customHeight="1">
      <c r="A52" s="199"/>
      <c r="B52" s="211"/>
      <c r="C52" s="211"/>
      <c r="D52" s="199"/>
      <c r="E52" s="210"/>
      <c r="F52" s="210"/>
    </row>
    <row r="53" spans="1:6" ht="15.75" customHeight="1">
      <c r="A53" s="199"/>
      <c r="B53" s="211"/>
      <c r="C53" s="211"/>
      <c r="D53" s="199"/>
      <c r="E53" s="210"/>
      <c r="F53" s="210"/>
    </row>
    <row r="54" spans="1:6" ht="15.75" customHeight="1">
      <c r="A54" s="199"/>
      <c r="B54" s="211"/>
      <c r="C54" s="211"/>
      <c r="D54" s="199"/>
      <c r="E54" s="210"/>
      <c r="F54" s="210"/>
    </row>
    <row r="55" spans="1:6" ht="15.75" customHeight="1">
      <c r="A55" s="199"/>
      <c r="B55" s="211"/>
      <c r="C55" s="211"/>
      <c r="D55" s="199"/>
      <c r="E55" s="210"/>
      <c r="F55" s="210"/>
    </row>
    <row r="56" spans="1:6" ht="15.75" customHeight="1">
      <c r="A56" s="199"/>
      <c r="B56" s="211"/>
      <c r="C56" s="211"/>
      <c r="D56" s="199"/>
      <c r="E56" s="210"/>
      <c r="F56" s="210"/>
    </row>
    <row r="57" spans="1:6" ht="15.75" customHeight="1">
      <c r="A57" s="199"/>
      <c r="B57" s="211"/>
      <c r="C57" s="211"/>
      <c r="D57" s="199"/>
      <c r="E57" s="210"/>
      <c r="F57" s="210"/>
    </row>
    <row r="58" spans="1:6" ht="15.75" customHeight="1">
      <c r="A58" s="199"/>
      <c r="B58" s="211"/>
      <c r="C58" s="211"/>
      <c r="D58" s="199"/>
      <c r="E58" s="210"/>
      <c r="F58" s="210"/>
    </row>
    <row r="59" spans="1:6" ht="15.75" customHeight="1">
      <c r="A59" s="199"/>
      <c r="B59" s="211"/>
      <c r="C59" s="211"/>
      <c r="D59" s="199"/>
      <c r="E59" s="210"/>
      <c r="F59" s="210"/>
    </row>
    <row r="60" spans="1:6" ht="15.75" customHeight="1">
      <c r="A60" s="199"/>
      <c r="B60" s="211"/>
      <c r="C60" s="211"/>
      <c r="D60" s="199"/>
      <c r="E60" s="210"/>
      <c r="F60" s="210"/>
    </row>
    <row r="61" spans="1:6" ht="15.75" customHeight="1">
      <c r="A61" s="199"/>
      <c r="B61" s="211"/>
      <c r="C61" s="211"/>
      <c r="D61" s="199"/>
      <c r="E61" s="210"/>
      <c r="F61" s="210"/>
    </row>
    <row r="62" spans="1:6" ht="15.75" customHeight="1">
      <c r="A62" s="199"/>
      <c r="B62" s="211"/>
      <c r="C62" s="211"/>
      <c r="D62" s="199"/>
      <c r="E62" s="210"/>
      <c r="F62" s="210"/>
    </row>
    <row r="63" spans="1:6" ht="15.75" customHeight="1">
      <c r="A63" s="199"/>
      <c r="B63" s="211"/>
      <c r="C63" s="211"/>
      <c r="D63" s="199"/>
      <c r="E63" s="210"/>
      <c r="F63" s="210"/>
    </row>
    <row r="64" spans="1:6" ht="15.75" customHeight="1">
      <c r="A64" s="199"/>
      <c r="B64" s="211"/>
      <c r="C64" s="211"/>
      <c r="D64" s="199"/>
      <c r="E64" s="210"/>
      <c r="F64" s="210"/>
    </row>
    <row r="65" spans="1:6" ht="15.75" customHeight="1">
      <c r="A65" s="199"/>
      <c r="B65" s="211"/>
      <c r="C65" s="211"/>
      <c r="D65" s="199"/>
      <c r="E65" s="210"/>
      <c r="F65" s="210"/>
    </row>
    <row r="66" spans="1:6" ht="15.75" customHeight="1">
      <c r="A66" s="199"/>
      <c r="B66" s="211"/>
      <c r="C66" s="211"/>
      <c r="D66" s="199"/>
      <c r="E66" s="210"/>
      <c r="F66" s="210"/>
    </row>
    <row r="67" spans="1:6" ht="15.75" customHeight="1">
      <c r="A67" s="199"/>
      <c r="B67" s="211"/>
      <c r="C67" s="211"/>
      <c r="D67" s="199"/>
      <c r="E67" s="210"/>
      <c r="F67" s="210"/>
    </row>
    <row r="68" spans="1:6" ht="15.75" customHeight="1">
      <c r="A68" s="199"/>
      <c r="B68" s="211"/>
      <c r="C68" s="211"/>
      <c r="D68" s="199"/>
      <c r="E68" s="210"/>
      <c r="F68" s="210"/>
    </row>
    <row r="69" spans="1:6" ht="15.75" customHeight="1">
      <c r="A69" s="199"/>
      <c r="B69" s="211"/>
      <c r="C69" s="211"/>
      <c r="D69" s="199"/>
      <c r="E69" s="210"/>
      <c r="F69" s="210"/>
    </row>
    <row r="70" spans="1:6" ht="15.75" customHeight="1">
      <c r="A70" s="199"/>
      <c r="B70" s="211"/>
      <c r="C70" s="211"/>
      <c r="D70" s="199"/>
      <c r="E70" s="210"/>
      <c r="F70" s="210"/>
    </row>
    <row r="71" spans="1:6" ht="15.75" customHeight="1">
      <c r="A71" s="199"/>
      <c r="B71" s="211"/>
      <c r="C71" s="211"/>
      <c r="D71" s="199"/>
      <c r="E71" s="210"/>
      <c r="F71" s="210"/>
    </row>
    <row r="72" spans="1:6" ht="15.75" customHeight="1">
      <c r="A72" s="199"/>
      <c r="B72" s="211"/>
      <c r="C72" s="211"/>
      <c r="D72" s="199"/>
      <c r="E72" s="210"/>
      <c r="F72" s="210"/>
    </row>
    <row r="73" spans="1:6" ht="15.75" customHeight="1">
      <c r="A73" s="199"/>
      <c r="B73" s="211"/>
      <c r="C73" s="211"/>
      <c r="D73" s="199"/>
      <c r="E73" s="210"/>
      <c r="F73" s="210"/>
    </row>
    <row r="74" spans="1:6" ht="15.75" customHeight="1">
      <c r="A74" s="199"/>
      <c r="B74" s="211"/>
      <c r="C74" s="211"/>
      <c r="D74" s="199"/>
      <c r="E74" s="210"/>
      <c r="F74" s="210"/>
    </row>
    <row r="75" spans="1:6" ht="15.75" customHeight="1">
      <c r="A75" s="199"/>
      <c r="B75" s="211"/>
      <c r="C75" s="211"/>
      <c r="D75" s="199"/>
      <c r="E75" s="210"/>
      <c r="F75" s="210"/>
    </row>
    <row r="76" spans="1:6" ht="15.75" customHeight="1">
      <c r="A76" s="199"/>
      <c r="B76" s="211"/>
      <c r="C76" s="211"/>
      <c r="D76" s="199"/>
      <c r="E76" s="210"/>
      <c r="F76" s="210"/>
    </row>
    <row r="77" spans="1:6" ht="15.75" customHeight="1">
      <c r="A77" s="199"/>
      <c r="B77" s="211"/>
      <c r="C77" s="211"/>
      <c r="D77" s="199"/>
      <c r="E77" s="210"/>
      <c r="F77" s="210"/>
    </row>
    <row r="78" spans="1:6" ht="15.75" customHeight="1">
      <c r="A78" s="199"/>
      <c r="B78" s="211"/>
      <c r="C78" s="211"/>
      <c r="D78" s="199"/>
      <c r="E78" s="210"/>
      <c r="F78" s="210"/>
    </row>
    <row r="79" spans="1:6" ht="15.75" customHeight="1">
      <c r="A79" s="199"/>
      <c r="B79" s="211"/>
      <c r="C79" s="211"/>
      <c r="D79" s="199"/>
      <c r="E79" s="210"/>
      <c r="F79" s="210"/>
    </row>
    <row r="80" spans="1:6" ht="15.75" customHeight="1">
      <c r="A80" s="199"/>
      <c r="B80" s="211"/>
      <c r="C80" s="211"/>
      <c r="D80" s="199"/>
      <c r="E80" s="210"/>
      <c r="F80" s="210"/>
    </row>
    <row r="81" spans="1:6" ht="15.75" customHeight="1">
      <c r="A81" s="199"/>
      <c r="B81" s="211"/>
      <c r="C81" s="211"/>
      <c r="D81" s="199"/>
      <c r="E81" s="210"/>
      <c r="F81" s="210"/>
    </row>
    <row r="82" spans="1:6" ht="15.75" customHeight="1">
      <c r="A82" s="199"/>
      <c r="B82" s="211"/>
      <c r="C82" s="211"/>
      <c r="D82" s="199"/>
      <c r="E82" s="210"/>
      <c r="F82" s="210"/>
    </row>
    <row r="83" spans="1:6" ht="15.75" customHeight="1">
      <c r="A83" s="199"/>
      <c r="B83" s="211"/>
      <c r="C83" s="211"/>
      <c r="D83" s="199"/>
      <c r="E83" s="210"/>
      <c r="F83" s="210"/>
    </row>
    <row r="84" spans="1:6" ht="15.75" customHeight="1">
      <c r="A84" s="199"/>
      <c r="B84" s="211"/>
      <c r="C84" s="211"/>
      <c r="D84" s="199"/>
      <c r="E84" s="210"/>
      <c r="F84" s="210"/>
    </row>
    <row r="85" spans="1:6" ht="15.75" customHeight="1">
      <c r="A85" s="199"/>
      <c r="B85" s="211"/>
      <c r="C85" s="211"/>
      <c r="D85" s="199"/>
      <c r="E85" s="210"/>
      <c r="F85" s="210"/>
    </row>
    <row r="86" spans="1:6" ht="15.75" customHeight="1">
      <c r="A86" s="199"/>
      <c r="B86" s="211"/>
      <c r="C86" s="211"/>
      <c r="D86" s="199"/>
      <c r="E86" s="210"/>
      <c r="F86" s="210"/>
    </row>
    <row r="87" spans="1:6" ht="15.75" customHeight="1">
      <c r="A87" s="199"/>
      <c r="B87" s="211"/>
      <c r="C87" s="211"/>
      <c r="D87" s="199"/>
      <c r="E87" s="210"/>
      <c r="F87" s="210"/>
    </row>
    <row r="88" spans="1:6" ht="15.75" customHeight="1">
      <c r="A88" s="199"/>
      <c r="B88" s="211"/>
      <c r="C88" s="211"/>
      <c r="D88" s="199"/>
      <c r="E88" s="210"/>
      <c r="F88" s="210"/>
    </row>
    <row r="89" spans="1:6" ht="15.75" customHeight="1">
      <c r="A89" s="199"/>
      <c r="B89" s="211"/>
      <c r="C89" s="211"/>
      <c r="D89" s="199"/>
      <c r="E89" s="210"/>
      <c r="F89" s="210"/>
    </row>
    <row r="90" spans="1:6" ht="15.75" customHeight="1">
      <c r="A90" s="199"/>
      <c r="B90" s="211"/>
      <c r="C90" s="211"/>
      <c r="D90" s="199"/>
      <c r="E90" s="210"/>
      <c r="F90" s="210"/>
    </row>
    <row r="91" spans="1:6" ht="15.75" customHeight="1">
      <c r="A91" s="199"/>
      <c r="B91" s="211"/>
      <c r="C91" s="211"/>
      <c r="D91" s="199"/>
      <c r="E91" s="210"/>
      <c r="F91" s="210"/>
    </row>
    <row r="92" spans="1:6" ht="15.75" customHeight="1">
      <c r="A92" s="199"/>
      <c r="B92" s="211"/>
      <c r="C92" s="211"/>
      <c r="D92" s="199"/>
      <c r="E92" s="210"/>
      <c r="F92" s="210"/>
    </row>
    <row r="93" spans="1:6" ht="15.75" customHeight="1">
      <c r="A93" s="199"/>
      <c r="B93" s="211"/>
      <c r="C93" s="211"/>
      <c r="D93" s="199"/>
      <c r="E93" s="210"/>
      <c r="F93" s="210"/>
    </row>
    <row r="94" spans="1:6" ht="15.75" customHeight="1">
      <c r="A94" s="199"/>
      <c r="B94" s="211"/>
      <c r="C94" s="211"/>
      <c r="D94" s="199"/>
      <c r="E94" s="210"/>
      <c r="F94" s="210"/>
    </row>
    <row r="95" spans="1:6" ht="15.75" customHeight="1">
      <c r="A95" s="199"/>
      <c r="B95" s="211"/>
      <c r="C95" s="211"/>
      <c r="D95" s="199"/>
      <c r="E95" s="210"/>
      <c r="F95" s="210"/>
    </row>
    <row r="96" spans="1:6" ht="15.75" customHeight="1">
      <c r="A96" s="199"/>
      <c r="B96" s="211"/>
      <c r="C96" s="211"/>
      <c r="D96" s="199"/>
      <c r="E96" s="210"/>
      <c r="F96" s="210"/>
    </row>
    <row r="97" spans="1:6" ht="15.75" customHeight="1">
      <c r="A97" s="199"/>
      <c r="B97" s="211"/>
      <c r="C97" s="211"/>
      <c r="D97" s="199"/>
      <c r="E97" s="210"/>
      <c r="F97" s="210"/>
    </row>
    <row r="98" spans="1:6" ht="15.75" customHeight="1">
      <c r="A98" s="199"/>
      <c r="B98" s="211"/>
      <c r="C98" s="211"/>
      <c r="D98" s="199"/>
      <c r="E98" s="210"/>
      <c r="F98" s="210"/>
    </row>
    <row r="99" spans="1:6" ht="15.75" customHeight="1">
      <c r="A99" s="199"/>
      <c r="B99" s="211"/>
      <c r="C99" s="211"/>
      <c r="D99" s="199"/>
      <c r="E99" s="210"/>
      <c r="F99" s="210"/>
    </row>
    <row r="100" spans="1:6" ht="15.75" customHeight="1">
      <c r="A100" s="199"/>
      <c r="B100" s="211"/>
      <c r="C100" s="211"/>
      <c r="D100" s="199"/>
      <c r="E100" s="210"/>
      <c r="F100" s="210"/>
    </row>
    <row r="101" spans="1:6" ht="15.75" customHeight="1">
      <c r="A101" s="199"/>
      <c r="B101" s="211"/>
      <c r="C101" s="211"/>
      <c r="D101" s="199"/>
      <c r="E101" s="210"/>
      <c r="F101" s="210"/>
    </row>
    <row r="102" spans="1:6" ht="15.75" customHeight="1">
      <c r="A102" s="199"/>
      <c r="B102" s="211"/>
      <c r="C102" s="211"/>
      <c r="D102" s="199"/>
      <c r="E102" s="210"/>
      <c r="F102" s="210"/>
    </row>
    <row r="103" spans="1:6" ht="15.75" customHeight="1">
      <c r="A103" s="199"/>
      <c r="B103" s="211"/>
      <c r="C103" s="211"/>
      <c r="D103" s="199"/>
      <c r="E103" s="210"/>
      <c r="F103" s="210"/>
    </row>
    <row r="104" spans="1:6" ht="15.75" customHeight="1">
      <c r="A104" s="199"/>
      <c r="B104" s="211"/>
      <c r="C104" s="211"/>
      <c r="D104" s="199"/>
      <c r="E104" s="210"/>
      <c r="F104" s="210"/>
    </row>
    <row r="105" spans="1:6" ht="15.75" customHeight="1">
      <c r="A105" s="199"/>
      <c r="B105" s="211"/>
      <c r="C105" s="211"/>
      <c r="D105" s="199"/>
      <c r="E105" s="210"/>
      <c r="F105" s="210"/>
    </row>
    <row r="106" spans="1:6" ht="15.75" customHeight="1">
      <c r="A106" s="199"/>
      <c r="B106" s="211"/>
      <c r="C106" s="211"/>
      <c r="D106" s="199"/>
      <c r="E106" s="210"/>
      <c r="F106" s="210"/>
    </row>
    <row r="107" spans="1:6" ht="15.75" customHeight="1">
      <c r="A107" s="199"/>
      <c r="B107" s="211"/>
      <c r="C107" s="211"/>
      <c r="D107" s="199"/>
      <c r="E107" s="210"/>
      <c r="F107" s="210"/>
    </row>
    <row r="108" spans="1:6" ht="15.75" customHeight="1">
      <c r="A108" s="199"/>
      <c r="B108" s="211"/>
      <c r="C108" s="211"/>
      <c r="D108" s="199"/>
      <c r="E108" s="210"/>
      <c r="F108" s="210"/>
    </row>
    <row r="109" spans="1:6" ht="15.75" customHeight="1">
      <c r="A109" s="199"/>
      <c r="B109" s="211"/>
      <c r="C109" s="211"/>
      <c r="D109" s="199"/>
      <c r="E109" s="210"/>
      <c r="F109" s="210"/>
    </row>
    <row r="110" spans="1:6" ht="15.75" customHeight="1">
      <c r="A110" s="199"/>
      <c r="B110" s="211"/>
      <c r="C110" s="211"/>
      <c r="D110" s="199"/>
      <c r="E110" s="210"/>
      <c r="F110" s="210"/>
    </row>
    <row r="111" spans="1:6" ht="15.75" customHeight="1">
      <c r="A111" s="199"/>
      <c r="B111" s="211"/>
      <c r="C111" s="211"/>
      <c r="D111" s="199"/>
      <c r="E111" s="210"/>
      <c r="F111" s="210"/>
    </row>
    <row r="112" spans="1:6" ht="15.75" customHeight="1">
      <c r="A112" s="199"/>
      <c r="B112" s="211"/>
      <c r="C112" s="211"/>
      <c r="D112" s="199"/>
      <c r="E112" s="210"/>
      <c r="F112" s="210"/>
    </row>
    <row r="113" spans="1:6" ht="15.75" customHeight="1">
      <c r="A113" s="199"/>
      <c r="B113" s="211"/>
      <c r="C113" s="211"/>
      <c r="D113" s="199"/>
      <c r="E113" s="210"/>
      <c r="F113" s="210"/>
    </row>
    <row r="114" spans="1:6" ht="15.75" customHeight="1">
      <c r="A114" s="199"/>
      <c r="B114" s="211"/>
      <c r="C114" s="211"/>
      <c r="D114" s="199"/>
      <c r="E114" s="210"/>
      <c r="F114" s="210"/>
    </row>
    <row r="115" spans="1:6" ht="15.75" customHeight="1">
      <c r="A115" s="199"/>
      <c r="B115" s="211"/>
      <c r="C115" s="211"/>
      <c r="D115" s="199"/>
      <c r="E115" s="210"/>
      <c r="F115" s="210"/>
    </row>
    <row r="116" spans="1:6" ht="15.75" customHeight="1">
      <c r="A116" s="199"/>
      <c r="B116" s="211"/>
      <c r="C116" s="211"/>
      <c r="D116" s="199"/>
      <c r="E116" s="210"/>
      <c r="F116" s="210"/>
    </row>
    <row r="117" spans="1:6" ht="15.75" customHeight="1">
      <c r="A117" s="199"/>
      <c r="B117" s="211"/>
      <c r="C117" s="211"/>
      <c r="D117" s="199"/>
      <c r="E117" s="210"/>
      <c r="F117" s="210"/>
    </row>
    <row r="118" spans="1:6" ht="15.75" customHeight="1">
      <c r="A118" s="199"/>
      <c r="B118" s="211"/>
      <c r="C118" s="211"/>
      <c r="D118" s="199"/>
      <c r="E118" s="210"/>
      <c r="F118" s="210"/>
    </row>
    <row r="119" spans="1:6" ht="15.75" customHeight="1">
      <c r="A119" s="199"/>
      <c r="B119" s="211"/>
      <c r="C119" s="211"/>
      <c r="D119" s="199"/>
      <c r="E119" s="210"/>
      <c r="F119" s="210"/>
    </row>
    <row r="120" spans="1:6" ht="15.75" customHeight="1">
      <c r="A120" s="199"/>
      <c r="B120" s="211"/>
      <c r="C120" s="211"/>
      <c r="D120" s="199"/>
      <c r="E120" s="210"/>
      <c r="F120" s="210"/>
    </row>
    <row r="121" spans="1:6" ht="15.75" customHeight="1">
      <c r="A121" s="199"/>
      <c r="B121" s="211"/>
      <c r="C121" s="211"/>
      <c r="D121" s="199"/>
      <c r="E121" s="210"/>
      <c r="F121" s="210"/>
    </row>
    <row r="122" spans="1:6" ht="15.75" customHeight="1">
      <c r="A122" s="199"/>
      <c r="B122" s="211"/>
      <c r="C122" s="211"/>
      <c r="D122" s="199"/>
      <c r="E122" s="210"/>
      <c r="F122" s="210"/>
    </row>
    <row r="123" spans="1:6" ht="15.75" customHeight="1">
      <c r="A123" s="199"/>
      <c r="B123" s="211"/>
      <c r="C123" s="211"/>
      <c r="D123" s="199"/>
      <c r="E123" s="210"/>
      <c r="F123" s="210"/>
    </row>
    <row r="124" spans="1:6" ht="15.75" customHeight="1">
      <c r="A124" s="199"/>
      <c r="B124" s="211"/>
      <c r="C124" s="211"/>
      <c r="D124" s="199"/>
      <c r="E124" s="210"/>
      <c r="F124" s="210"/>
    </row>
    <row r="125" spans="1:6" ht="15.75" customHeight="1">
      <c r="A125" s="199"/>
      <c r="B125" s="211"/>
      <c r="C125" s="211"/>
      <c r="D125" s="199"/>
      <c r="E125" s="210"/>
      <c r="F125" s="210"/>
    </row>
    <row r="126" spans="1:6" ht="15.75" customHeight="1">
      <c r="A126" s="199"/>
      <c r="B126" s="211"/>
      <c r="C126" s="211"/>
      <c r="D126" s="199"/>
      <c r="E126" s="210"/>
      <c r="F126" s="210"/>
    </row>
    <row r="127" spans="1:6" ht="15.75" customHeight="1">
      <c r="A127" s="199"/>
      <c r="B127" s="211"/>
      <c r="C127" s="211"/>
      <c r="D127" s="199"/>
      <c r="E127" s="210"/>
      <c r="F127" s="210"/>
    </row>
    <row r="128" spans="1:6" ht="15.75" customHeight="1">
      <c r="A128" s="199"/>
      <c r="B128" s="211"/>
      <c r="C128" s="211"/>
      <c r="D128" s="199"/>
      <c r="E128" s="210"/>
      <c r="F128" s="210"/>
    </row>
    <row r="129" spans="1:6" ht="15.75" customHeight="1">
      <c r="A129" s="199"/>
      <c r="B129" s="211"/>
      <c r="C129" s="211"/>
      <c r="D129" s="199"/>
      <c r="E129" s="210"/>
      <c r="F129" s="210"/>
    </row>
    <row r="130" spans="1:6" ht="15.75" customHeight="1">
      <c r="A130" s="199"/>
      <c r="B130" s="211"/>
      <c r="C130" s="211"/>
      <c r="D130" s="199"/>
      <c r="E130" s="210"/>
      <c r="F130" s="210"/>
    </row>
    <row r="131" spans="1:6" ht="15.75" customHeight="1">
      <c r="A131" s="199"/>
      <c r="B131" s="211"/>
      <c r="C131" s="211"/>
      <c r="D131" s="199"/>
      <c r="E131" s="210"/>
      <c r="F131" s="210"/>
    </row>
    <row r="132" spans="1:6" ht="15.75" customHeight="1">
      <c r="A132" s="199"/>
      <c r="B132" s="211"/>
      <c r="C132" s="211"/>
      <c r="D132" s="199"/>
      <c r="E132" s="210"/>
      <c r="F132" s="210"/>
    </row>
    <row r="133" spans="1:6" ht="15.75" customHeight="1">
      <c r="A133" s="199"/>
      <c r="B133" s="211"/>
      <c r="C133" s="211"/>
      <c r="D133" s="199"/>
      <c r="E133" s="210"/>
      <c r="F133" s="210"/>
    </row>
    <row r="134" spans="1:6" ht="15.75" customHeight="1">
      <c r="A134" s="199"/>
      <c r="B134" s="211"/>
      <c r="C134" s="211"/>
      <c r="D134" s="199"/>
      <c r="E134" s="210"/>
      <c r="F134" s="210"/>
    </row>
    <row r="135" spans="1:6" ht="15.75" customHeight="1">
      <c r="A135" s="199"/>
      <c r="B135" s="211"/>
      <c r="C135" s="211"/>
      <c r="D135" s="199"/>
      <c r="E135" s="210"/>
      <c r="F135" s="210"/>
    </row>
    <row r="136" spans="1:6" ht="15.75" customHeight="1">
      <c r="A136" s="199"/>
      <c r="B136" s="211"/>
      <c r="C136" s="211"/>
      <c r="D136" s="199"/>
      <c r="E136" s="210"/>
      <c r="F136" s="210"/>
    </row>
    <row r="137" spans="1:6" ht="15.75" customHeight="1">
      <c r="A137" s="199"/>
      <c r="B137" s="211"/>
      <c r="C137" s="211"/>
      <c r="D137" s="199"/>
      <c r="E137" s="210"/>
      <c r="F137" s="210"/>
    </row>
    <row r="138" spans="1:6" ht="15.75" customHeight="1">
      <c r="A138" s="199"/>
      <c r="B138" s="211"/>
      <c r="C138" s="211"/>
      <c r="D138" s="199"/>
      <c r="E138" s="210"/>
      <c r="F138" s="210"/>
    </row>
    <row r="139" spans="1:6" ht="15.75" customHeight="1">
      <c r="A139" s="199"/>
      <c r="B139" s="211"/>
      <c r="C139" s="211"/>
      <c r="D139" s="199"/>
      <c r="E139" s="210"/>
      <c r="F139" s="210"/>
    </row>
    <row r="140" spans="1:6" ht="15.75" customHeight="1">
      <c r="A140" s="199"/>
      <c r="B140" s="211"/>
      <c r="C140" s="211"/>
      <c r="D140" s="199"/>
      <c r="E140" s="210"/>
      <c r="F140" s="210"/>
    </row>
    <row r="141" spans="1:6" ht="15.75" customHeight="1">
      <c r="A141" s="199"/>
      <c r="B141" s="211"/>
      <c r="C141" s="211"/>
      <c r="D141" s="199"/>
      <c r="E141" s="210"/>
      <c r="F141" s="210"/>
    </row>
    <row r="142" spans="1:6" ht="15.75" customHeight="1">
      <c r="A142" s="199"/>
      <c r="B142" s="211"/>
      <c r="C142" s="211"/>
      <c r="D142" s="199"/>
      <c r="E142" s="210"/>
      <c r="F142" s="210"/>
    </row>
    <row r="143" spans="1:6" ht="15.75" customHeight="1">
      <c r="A143" s="199"/>
      <c r="B143" s="211"/>
      <c r="C143" s="211"/>
      <c r="D143" s="199"/>
      <c r="E143" s="210"/>
      <c r="F143" s="210"/>
    </row>
    <row r="144" spans="1:6" ht="15.75" customHeight="1">
      <c r="A144" s="199"/>
      <c r="B144" s="211"/>
      <c r="C144" s="211"/>
      <c r="D144" s="199"/>
      <c r="E144" s="210"/>
      <c r="F144" s="210"/>
    </row>
    <row r="145" spans="1:6" ht="15.75" customHeight="1">
      <c r="A145" s="199"/>
      <c r="B145" s="211"/>
      <c r="C145" s="211"/>
      <c r="D145" s="199"/>
      <c r="E145" s="210"/>
      <c r="F145" s="210"/>
    </row>
    <row r="146" spans="1:6" ht="15.75" customHeight="1">
      <c r="A146" s="199"/>
      <c r="B146" s="211"/>
      <c r="C146" s="211"/>
      <c r="D146" s="199"/>
      <c r="E146" s="210"/>
      <c r="F146" s="210"/>
    </row>
    <row r="147" spans="1:6" ht="15.75" customHeight="1">
      <c r="A147" s="199"/>
      <c r="B147" s="211"/>
      <c r="C147" s="211"/>
      <c r="D147" s="199"/>
      <c r="E147" s="210"/>
      <c r="F147" s="210"/>
    </row>
    <row r="148" spans="1:6" ht="15.75" customHeight="1">
      <c r="A148" s="199"/>
      <c r="B148" s="211"/>
      <c r="C148" s="211"/>
      <c r="D148" s="199"/>
      <c r="E148" s="210"/>
      <c r="F148" s="210"/>
    </row>
    <row r="149" spans="1:6" ht="15.75" customHeight="1">
      <c r="A149" s="199"/>
      <c r="B149" s="211"/>
      <c r="C149" s="211"/>
      <c r="D149" s="199"/>
      <c r="E149" s="210"/>
      <c r="F149" s="210"/>
    </row>
    <row r="150" spans="1:6" ht="15.75" customHeight="1">
      <c r="A150" s="199"/>
      <c r="B150" s="211"/>
      <c r="C150" s="211"/>
      <c r="D150" s="199"/>
      <c r="E150" s="210"/>
      <c r="F150" s="210"/>
    </row>
    <row r="151" spans="1:6" ht="15.75" customHeight="1">
      <c r="A151" s="199"/>
      <c r="B151" s="211"/>
      <c r="C151" s="211"/>
      <c r="D151" s="199"/>
      <c r="E151" s="210"/>
      <c r="F151" s="210"/>
    </row>
    <row r="152" spans="1:6" ht="15.75" customHeight="1">
      <c r="A152" s="199"/>
      <c r="B152" s="211"/>
      <c r="C152" s="211"/>
      <c r="D152" s="199"/>
      <c r="E152" s="210"/>
      <c r="F152" s="210"/>
    </row>
    <row r="153" spans="1:6" ht="15.75" customHeight="1">
      <c r="A153" s="199"/>
      <c r="B153" s="211"/>
      <c r="C153" s="211"/>
      <c r="D153" s="199"/>
      <c r="E153" s="210"/>
      <c r="F153" s="210"/>
    </row>
    <row r="154" spans="1:6" ht="15.75" customHeight="1">
      <c r="A154" s="199"/>
      <c r="B154" s="211"/>
      <c r="C154" s="211"/>
      <c r="D154" s="199"/>
      <c r="E154" s="210"/>
      <c r="F154" s="210"/>
    </row>
    <row r="155" spans="1:6" ht="15.75" customHeight="1">
      <c r="A155" s="199"/>
      <c r="B155" s="211"/>
      <c r="C155" s="211"/>
      <c r="D155" s="199"/>
      <c r="E155" s="210"/>
      <c r="F155" s="210"/>
    </row>
    <row r="156" spans="1:6" ht="15.75" customHeight="1">
      <c r="A156" s="199"/>
      <c r="B156" s="211"/>
      <c r="C156" s="211"/>
      <c r="D156" s="199"/>
      <c r="E156" s="210"/>
      <c r="F156" s="210"/>
    </row>
    <row r="157" spans="1:6" ht="15.75" customHeight="1">
      <c r="A157" s="199"/>
      <c r="B157" s="211"/>
      <c r="C157" s="211"/>
      <c r="D157" s="199"/>
      <c r="E157" s="210"/>
      <c r="F157" s="210"/>
    </row>
    <row r="158" spans="1:6" ht="15.75" customHeight="1">
      <c r="A158" s="199"/>
      <c r="B158" s="211"/>
      <c r="C158" s="211"/>
      <c r="D158" s="199"/>
      <c r="E158" s="210"/>
      <c r="F158" s="210"/>
    </row>
    <row r="159" spans="1:6" ht="15.75" customHeight="1">
      <c r="A159" s="199"/>
      <c r="B159" s="211"/>
      <c r="C159" s="211"/>
      <c r="D159" s="199"/>
      <c r="E159" s="210"/>
      <c r="F159" s="210"/>
    </row>
    <row r="160" spans="1:6" ht="15.75" customHeight="1">
      <c r="A160" s="199"/>
      <c r="B160" s="211"/>
      <c r="C160" s="211"/>
      <c r="D160" s="199"/>
      <c r="E160" s="210"/>
      <c r="F160" s="210"/>
    </row>
    <row r="161" spans="1:6" ht="15.75" customHeight="1">
      <c r="A161" s="199"/>
      <c r="B161" s="211"/>
      <c r="C161" s="211"/>
      <c r="D161" s="199"/>
      <c r="E161" s="210"/>
      <c r="F161" s="210"/>
    </row>
    <row r="162" spans="1:6" ht="15.75" customHeight="1">
      <c r="A162" s="199"/>
      <c r="B162" s="211"/>
      <c r="C162" s="211"/>
      <c r="D162" s="199"/>
      <c r="E162" s="210"/>
      <c r="F162" s="210"/>
    </row>
    <row r="163" spans="1:6" ht="15.75" customHeight="1">
      <c r="A163" s="199"/>
      <c r="B163" s="211"/>
      <c r="C163" s="211"/>
      <c r="D163" s="199"/>
      <c r="E163" s="210"/>
      <c r="F163" s="210"/>
    </row>
    <row r="164" spans="1:6" ht="15.75" customHeight="1">
      <c r="A164" s="199"/>
      <c r="B164" s="211"/>
      <c r="C164" s="211"/>
      <c r="D164" s="199"/>
      <c r="E164" s="210"/>
      <c r="F164" s="210"/>
    </row>
    <row r="165" spans="1:6" ht="15.75" customHeight="1">
      <c r="A165" s="199"/>
      <c r="B165" s="211"/>
      <c r="C165" s="211"/>
      <c r="D165" s="199"/>
      <c r="E165" s="210"/>
      <c r="F165" s="210"/>
    </row>
    <row r="166" spans="1:6" ht="15.75" customHeight="1">
      <c r="A166" s="199"/>
      <c r="B166" s="211"/>
      <c r="C166" s="211"/>
      <c r="D166" s="199"/>
      <c r="E166" s="210"/>
      <c r="F166" s="210"/>
    </row>
    <row r="167" spans="1:6" ht="15.75" customHeight="1">
      <c r="A167" s="199"/>
      <c r="B167" s="211"/>
      <c r="C167" s="211"/>
      <c r="D167" s="199"/>
      <c r="E167" s="210"/>
      <c r="F167" s="210"/>
    </row>
    <row r="168" spans="1:6" ht="15.75" customHeight="1">
      <c r="A168" s="199"/>
      <c r="B168" s="211"/>
      <c r="C168" s="211"/>
      <c r="D168" s="199"/>
      <c r="E168" s="210"/>
      <c r="F168" s="210"/>
    </row>
    <row r="169" spans="1:6" ht="15.75" customHeight="1">
      <c r="A169" s="199"/>
      <c r="B169" s="211"/>
      <c r="C169" s="211"/>
      <c r="D169" s="199"/>
      <c r="E169" s="210"/>
      <c r="F169" s="210"/>
    </row>
    <row r="170" spans="1:6" ht="15.75" customHeight="1">
      <c r="A170" s="199"/>
      <c r="B170" s="211"/>
      <c r="C170" s="211"/>
      <c r="D170" s="199"/>
      <c r="E170" s="210"/>
      <c r="F170" s="210"/>
    </row>
    <row r="171" spans="1:6" ht="15.75" customHeight="1">
      <c r="A171" s="199"/>
      <c r="B171" s="211"/>
      <c r="C171" s="211"/>
      <c r="D171" s="199"/>
      <c r="E171" s="210"/>
      <c r="F171" s="210"/>
    </row>
    <row r="172" spans="1:6" ht="15.75" customHeight="1">
      <c r="A172" s="199"/>
      <c r="B172" s="211"/>
      <c r="C172" s="211"/>
      <c r="D172" s="199"/>
      <c r="E172" s="210"/>
      <c r="F172" s="210"/>
    </row>
    <row r="173" spans="1:6" ht="15.75" customHeight="1">
      <c r="A173" s="199"/>
      <c r="B173" s="211"/>
      <c r="C173" s="211"/>
      <c r="D173" s="199"/>
      <c r="E173" s="210"/>
      <c r="F173" s="210"/>
    </row>
    <row r="174" spans="1:6" ht="15.75" customHeight="1">
      <c r="A174" s="199"/>
      <c r="B174" s="211"/>
      <c r="C174" s="211"/>
      <c r="D174" s="199"/>
      <c r="E174" s="210"/>
      <c r="F174" s="210"/>
    </row>
    <row r="175" spans="1:6" ht="15.75" customHeight="1">
      <c r="A175" s="199"/>
      <c r="B175" s="211"/>
      <c r="C175" s="211"/>
      <c r="D175" s="199"/>
      <c r="E175" s="210"/>
      <c r="F175" s="210"/>
    </row>
    <row r="176" spans="1:6" ht="15.75" customHeight="1">
      <c r="A176" s="199"/>
      <c r="B176" s="211"/>
      <c r="C176" s="211"/>
      <c r="D176" s="199"/>
      <c r="E176" s="210"/>
      <c r="F176" s="210"/>
    </row>
    <row r="177" spans="1:6" ht="15.75" customHeight="1">
      <c r="A177" s="199"/>
      <c r="B177" s="211"/>
      <c r="C177" s="211"/>
      <c r="D177" s="199"/>
      <c r="E177" s="210"/>
      <c r="F177" s="210"/>
    </row>
    <row r="178" spans="1:6" ht="15.75" customHeight="1">
      <c r="A178" s="199"/>
      <c r="B178" s="211"/>
      <c r="C178" s="211"/>
      <c r="D178" s="199"/>
      <c r="E178" s="210"/>
      <c r="F178" s="210"/>
    </row>
    <row r="179" spans="1:6" ht="15.75" customHeight="1">
      <c r="A179" s="199"/>
      <c r="B179" s="211"/>
      <c r="C179" s="211"/>
      <c r="D179" s="199"/>
      <c r="E179" s="210"/>
      <c r="F179" s="210"/>
    </row>
    <row r="180" spans="1:6" ht="15.75" customHeight="1">
      <c r="A180" s="199"/>
      <c r="B180" s="211"/>
      <c r="C180" s="211"/>
      <c r="D180" s="199"/>
      <c r="E180" s="210"/>
      <c r="F180" s="210"/>
    </row>
    <row r="181" spans="1:6" ht="15.75" customHeight="1">
      <c r="A181" s="199"/>
      <c r="B181" s="211"/>
      <c r="C181" s="211"/>
      <c r="D181" s="199"/>
      <c r="E181" s="210"/>
      <c r="F181" s="210"/>
    </row>
    <row r="182" spans="1:6" ht="15.75" customHeight="1">
      <c r="A182" s="199"/>
      <c r="B182" s="211"/>
      <c r="C182" s="211"/>
      <c r="D182" s="199"/>
      <c r="E182" s="210"/>
      <c r="F182" s="210"/>
    </row>
    <row r="183" spans="1:6" ht="15.75" customHeight="1">
      <c r="A183" s="199"/>
      <c r="B183" s="211"/>
      <c r="C183" s="211"/>
      <c r="D183" s="199"/>
      <c r="E183" s="210"/>
      <c r="F183" s="210"/>
    </row>
    <row r="184" spans="1:6" ht="15.75" customHeight="1">
      <c r="A184" s="199"/>
      <c r="B184" s="211"/>
      <c r="C184" s="211"/>
      <c r="D184" s="199"/>
      <c r="E184" s="210"/>
      <c r="F184" s="210"/>
    </row>
    <row r="185" spans="1:6" ht="15.75" customHeight="1">
      <c r="A185" s="199"/>
      <c r="B185" s="211"/>
      <c r="C185" s="211"/>
      <c r="D185" s="199"/>
      <c r="E185" s="210"/>
      <c r="F185" s="210"/>
    </row>
    <row r="186" spans="1:6" ht="15.75" customHeight="1">
      <c r="A186" s="199"/>
      <c r="B186" s="211"/>
      <c r="C186" s="211"/>
      <c r="D186" s="199"/>
      <c r="E186" s="210"/>
      <c r="F186" s="210"/>
    </row>
    <row r="187" spans="1:6" ht="15.75" customHeight="1">
      <c r="A187" s="199"/>
      <c r="B187" s="211"/>
      <c r="C187" s="211"/>
      <c r="D187" s="199"/>
      <c r="E187" s="210"/>
      <c r="F187" s="210"/>
    </row>
    <row r="188" spans="1:6" ht="15.75" customHeight="1">
      <c r="A188" s="199"/>
      <c r="B188" s="211"/>
      <c r="C188" s="211"/>
      <c r="D188" s="199"/>
      <c r="E188" s="210"/>
      <c r="F188" s="210"/>
    </row>
    <row r="189" spans="1:6" ht="15.75" customHeight="1">
      <c r="A189" s="199"/>
      <c r="B189" s="211"/>
      <c r="C189" s="211"/>
      <c r="D189" s="199"/>
      <c r="E189" s="210"/>
      <c r="F189" s="210"/>
    </row>
    <row r="190" spans="1:6" ht="15.75" customHeight="1">
      <c r="A190" s="199"/>
      <c r="B190" s="211"/>
      <c r="C190" s="211"/>
      <c r="D190" s="199"/>
      <c r="E190" s="210"/>
      <c r="F190" s="210"/>
    </row>
    <row r="191" spans="1:6" ht="15.75" customHeight="1">
      <c r="A191" s="199"/>
      <c r="B191" s="211"/>
      <c r="C191" s="211"/>
      <c r="D191" s="199"/>
      <c r="E191" s="210"/>
      <c r="F191" s="210"/>
    </row>
    <row r="192" spans="1:6" ht="15.75" customHeight="1">
      <c r="A192" s="199"/>
      <c r="B192" s="211"/>
      <c r="C192" s="211"/>
      <c r="D192" s="199"/>
      <c r="E192" s="210"/>
      <c r="F192" s="210"/>
    </row>
    <row r="193" spans="1:6" ht="15.75" customHeight="1">
      <c r="A193" s="199"/>
      <c r="B193" s="211"/>
      <c r="C193" s="211"/>
      <c r="D193" s="199"/>
      <c r="E193" s="210"/>
      <c r="F193" s="210"/>
    </row>
    <row r="194" spans="1:6" ht="15.75" customHeight="1">
      <c r="A194" s="199"/>
      <c r="B194" s="211"/>
      <c r="C194" s="211"/>
      <c r="D194" s="199"/>
      <c r="E194" s="210"/>
      <c r="F194" s="210"/>
    </row>
    <row r="195" spans="1:6" ht="15.75" customHeight="1">
      <c r="A195" s="199"/>
      <c r="B195" s="211"/>
      <c r="C195" s="211"/>
      <c r="D195" s="199"/>
      <c r="E195" s="210"/>
      <c r="F195" s="210"/>
    </row>
    <row r="196" spans="1:6" ht="15.75" customHeight="1">
      <c r="A196" s="199"/>
      <c r="B196" s="211"/>
      <c r="C196" s="211"/>
      <c r="D196" s="199"/>
      <c r="E196" s="210"/>
      <c r="F196" s="210"/>
    </row>
    <row r="197" spans="1:6" ht="15.75" customHeight="1">
      <c r="A197" s="199"/>
      <c r="B197" s="211"/>
      <c r="C197" s="211"/>
      <c r="D197" s="199"/>
      <c r="E197" s="210"/>
      <c r="F197" s="210"/>
    </row>
    <row r="198" spans="1:6" ht="15.75" customHeight="1">
      <c r="A198" s="199"/>
      <c r="B198" s="211"/>
      <c r="C198" s="211"/>
      <c r="D198" s="199"/>
      <c r="E198" s="210"/>
      <c r="F198" s="210"/>
    </row>
    <row r="199" spans="1:6" ht="15.75" customHeight="1">
      <c r="A199" s="199"/>
      <c r="B199" s="211"/>
      <c r="C199" s="211"/>
      <c r="D199" s="199"/>
      <c r="E199" s="210"/>
      <c r="F199" s="210"/>
    </row>
    <row r="200" spans="1:6" ht="15.75" customHeight="1">
      <c r="A200" s="199"/>
      <c r="B200" s="211"/>
      <c r="C200" s="211"/>
      <c r="D200" s="199"/>
      <c r="E200" s="210"/>
      <c r="F200" s="210"/>
    </row>
    <row r="201" spans="1:6" ht="15.75" customHeight="1">
      <c r="A201" s="199"/>
      <c r="B201" s="211"/>
      <c r="C201" s="211"/>
      <c r="D201" s="199"/>
      <c r="E201" s="210"/>
      <c r="F201" s="210"/>
    </row>
    <row r="202" spans="1:6" ht="15.75" customHeight="1">
      <c r="A202" s="199"/>
      <c r="B202" s="211"/>
      <c r="C202" s="211"/>
      <c r="D202" s="199"/>
      <c r="E202" s="210"/>
      <c r="F202" s="210"/>
    </row>
    <row r="203" spans="1:6" ht="15.75" customHeight="1">
      <c r="A203" s="199"/>
      <c r="B203" s="211"/>
      <c r="C203" s="211"/>
      <c r="D203" s="199"/>
      <c r="E203" s="210"/>
      <c r="F203" s="210"/>
    </row>
    <row r="204" spans="1:6" ht="15.75" customHeight="1">
      <c r="A204" s="199"/>
      <c r="B204" s="211"/>
      <c r="C204" s="211"/>
      <c r="D204" s="199"/>
      <c r="E204" s="210"/>
      <c r="F204" s="210"/>
    </row>
    <row r="205" spans="1:6" ht="15.75" customHeight="1">
      <c r="A205" s="199"/>
      <c r="B205" s="211"/>
      <c r="C205" s="211"/>
      <c r="D205" s="199"/>
      <c r="E205" s="210"/>
      <c r="F205" s="210"/>
    </row>
    <row r="206" spans="1:6" ht="15.75" customHeight="1">
      <c r="A206" s="199"/>
      <c r="B206" s="211"/>
      <c r="C206" s="211"/>
      <c r="D206" s="199"/>
      <c r="E206" s="210"/>
      <c r="F206" s="210"/>
    </row>
    <row r="207" spans="1:6" ht="15.75" customHeight="1">
      <c r="A207" s="199"/>
      <c r="B207" s="211"/>
      <c r="C207" s="211"/>
      <c r="D207" s="199"/>
      <c r="E207" s="210"/>
      <c r="F207" s="210"/>
    </row>
    <row r="208" spans="1:6" ht="15.75" customHeight="1">
      <c r="A208" s="199"/>
      <c r="B208" s="211"/>
      <c r="C208" s="211"/>
      <c r="D208" s="199"/>
      <c r="E208" s="210"/>
      <c r="F208" s="210"/>
    </row>
    <row r="209" spans="1:6" ht="15.75" customHeight="1">
      <c r="A209" s="199"/>
      <c r="B209" s="211"/>
      <c r="C209" s="211"/>
      <c r="D209" s="199"/>
      <c r="E209" s="210"/>
      <c r="F209" s="210"/>
    </row>
    <row r="210" spans="1:6" ht="15.75" customHeight="1">
      <c r="A210" s="199"/>
      <c r="B210" s="211"/>
      <c r="C210" s="211"/>
      <c r="D210" s="199"/>
      <c r="E210" s="210"/>
      <c r="F210" s="210"/>
    </row>
    <row r="211" spans="1:6" ht="15.75" customHeight="1">
      <c r="A211" s="199"/>
      <c r="B211" s="211"/>
      <c r="C211" s="211"/>
      <c r="D211" s="199"/>
      <c r="E211" s="210"/>
      <c r="F211" s="210"/>
    </row>
    <row r="212" spans="1:6" ht="15.75" customHeight="1">
      <c r="A212" s="199"/>
      <c r="B212" s="211"/>
      <c r="C212" s="211"/>
      <c r="D212" s="199"/>
      <c r="E212" s="210"/>
      <c r="F212" s="210"/>
    </row>
    <row r="213" spans="1:6" ht="15.75" customHeight="1">
      <c r="A213" s="199"/>
      <c r="B213" s="211"/>
      <c r="C213" s="211"/>
      <c r="D213" s="199"/>
      <c r="E213" s="210"/>
      <c r="F213" s="210"/>
    </row>
    <row r="214" spans="1:6" ht="15.75" customHeight="1">
      <c r="A214" s="199"/>
      <c r="B214" s="211"/>
      <c r="C214" s="211"/>
      <c r="D214" s="199"/>
      <c r="E214" s="210"/>
      <c r="F214" s="210"/>
    </row>
    <row r="215" spans="1:6" ht="15.75" customHeight="1">
      <c r="A215" s="199"/>
      <c r="B215" s="211"/>
      <c r="C215" s="211"/>
      <c r="D215" s="199"/>
      <c r="E215" s="210"/>
      <c r="F215" s="210"/>
    </row>
    <row r="216" spans="1:6" ht="15.75" customHeight="1">
      <c r="A216" s="199"/>
      <c r="B216" s="211"/>
      <c r="C216" s="211"/>
      <c r="D216" s="199"/>
      <c r="E216" s="210"/>
      <c r="F216" s="210"/>
    </row>
    <row r="217" spans="1:6" ht="15.75" customHeight="1">
      <c r="A217" s="199"/>
      <c r="B217" s="211"/>
      <c r="C217" s="211"/>
      <c r="D217" s="199"/>
      <c r="E217" s="210"/>
      <c r="F217" s="210"/>
    </row>
    <row r="218" spans="1:6" ht="15.75" customHeight="1">
      <c r="A218" s="199"/>
      <c r="B218" s="211"/>
      <c r="C218" s="211"/>
      <c r="D218" s="199"/>
      <c r="E218" s="210"/>
      <c r="F218" s="210"/>
    </row>
    <row r="219" spans="1:6" ht="15.75" customHeight="1">
      <c r="A219" s="199"/>
      <c r="B219" s="211"/>
      <c r="C219" s="211"/>
      <c r="D219" s="199"/>
      <c r="E219" s="210"/>
      <c r="F219" s="210"/>
    </row>
    <row r="220" spans="1:6" ht="15.75" customHeight="1">
      <c r="A220" s="199"/>
      <c r="B220" s="211"/>
      <c r="C220" s="211"/>
      <c r="D220" s="199"/>
      <c r="E220" s="210"/>
      <c r="F220" s="210"/>
    </row>
    <row r="221" spans="1:6" ht="15.75" customHeight="1">
      <c r="A221" s="199"/>
      <c r="B221" s="211"/>
      <c r="C221" s="211"/>
      <c r="D221" s="199"/>
      <c r="E221" s="210"/>
      <c r="F221" s="210"/>
    </row>
    <row r="222" spans="1:6" ht="15.75" customHeight="1">
      <c r="A222" s="199"/>
      <c r="B222" s="211"/>
      <c r="C222" s="211"/>
      <c r="D222" s="199"/>
      <c r="E222" s="210"/>
      <c r="F222" s="210"/>
    </row>
    <row r="223" spans="1:6" ht="15.75" customHeight="1">
      <c r="A223" s="199"/>
      <c r="B223" s="211"/>
      <c r="C223" s="211"/>
      <c r="D223" s="199"/>
      <c r="E223" s="210"/>
      <c r="F223" s="210"/>
    </row>
    <row r="224" spans="1:6" ht="15.75" customHeight="1">
      <c r="A224" s="199"/>
      <c r="B224" s="211"/>
      <c r="C224" s="211"/>
      <c r="D224" s="199"/>
      <c r="E224" s="210"/>
      <c r="F224" s="210"/>
    </row>
    <row r="225" spans="1:6" ht="15.75" customHeight="1">
      <c r="A225" s="199"/>
      <c r="B225" s="211"/>
      <c r="C225" s="211"/>
      <c r="D225" s="199"/>
      <c r="E225" s="210"/>
      <c r="F225" s="210"/>
    </row>
    <row r="226" spans="1:6" ht="15.75" customHeight="1">
      <c r="A226" s="199"/>
      <c r="B226" s="211"/>
      <c r="C226" s="211"/>
      <c r="D226" s="199"/>
      <c r="E226" s="210"/>
      <c r="F226" s="210"/>
    </row>
    <row r="227" spans="1:6" ht="15.75" customHeight="1">
      <c r="A227" s="199"/>
      <c r="B227" s="211"/>
      <c r="C227" s="211"/>
      <c r="D227" s="199"/>
      <c r="E227" s="210"/>
      <c r="F227" s="210"/>
    </row>
    <row r="228" spans="1:6" ht="15.75" customHeight="1">
      <c r="A228" s="199"/>
      <c r="B228" s="211"/>
      <c r="C228" s="211"/>
      <c r="D228" s="199"/>
      <c r="E228" s="210"/>
      <c r="F228" s="210"/>
    </row>
    <row r="229" spans="1:6" ht="15.75" customHeight="1">
      <c r="A229" s="199"/>
      <c r="B229" s="211"/>
      <c r="C229" s="211"/>
      <c r="D229" s="199"/>
      <c r="E229" s="210"/>
      <c r="F229" s="210"/>
    </row>
    <row r="230" spans="1:6" ht="15.75" customHeight="1">
      <c r="A230" s="199"/>
      <c r="B230" s="211"/>
      <c r="C230" s="211"/>
      <c r="D230" s="199"/>
      <c r="E230" s="210"/>
      <c r="F230" s="210"/>
    </row>
    <row r="231" spans="1:6" ht="15.75" customHeight="1">
      <c r="A231" s="199"/>
      <c r="B231" s="211"/>
      <c r="C231" s="211"/>
      <c r="D231" s="199"/>
      <c r="E231" s="210"/>
      <c r="F231" s="210"/>
    </row>
    <row r="232" spans="1:6" ht="15.75" customHeight="1">
      <c r="A232" s="199"/>
      <c r="B232" s="211"/>
      <c r="C232" s="211"/>
      <c r="D232" s="199"/>
      <c r="E232" s="210"/>
      <c r="F232" s="210"/>
    </row>
    <row r="233" spans="1:6" ht="15.75" customHeight="1">
      <c r="A233" s="199"/>
      <c r="B233" s="211"/>
      <c r="C233" s="211"/>
      <c r="D233" s="199"/>
      <c r="E233" s="210"/>
      <c r="F233" s="210"/>
    </row>
    <row r="234" spans="1:6" ht="15.75" customHeight="1">
      <c r="A234" s="199"/>
      <c r="B234" s="211"/>
      <c r="C234" s="211"/>
      <c r="D234" s="199"/>
      <c r="E234" s="210"/>
      <c r="F234" s="210"/>
    </row>
    <row r="235" spans="1:6" ht="15.75" customHeight="1">
      <c r="A235" s="199"/>
      <c r="B235" s="211"/>
      <c r="C235" s="211"/>
      <c r="D235" s="199"/>
      <c r="E235" s="210"/>
      <c r="F235" s="210"/>
    </row>
    <row r="236" spans="1:6" ht="15.75" customHeight="1">
      <c r="A236" s="199"/>
      <c r="B236" s="211"/>
      <c r="C236" s="211"/>
      <c r="D236" s="199"/>
      <c r="E236" s="210"/>
      <c r="F236" s="210"/>
    </row>
    <row r="237" spans="1:6" ht="15.75" customHeight="1">
      <c r="A237" s="199"/>
      <c r="B237" s="211"/>
      <c r="C237" s="211"/>
      <c r="D237" s="199"/>
      <c r="E237" s="210"/>
      <c r="F237" s="210"/>
    </row>
    <row r="238" spans="1:6" ht="15.75" customHeight="1">
      <c r="A238" s="199"/>
      <c r="B238" s="211"/>
      <c r="C238" s="211"/>
      <c r="D238" s="199"/>
      <c r="E238" s="210"/>
      <c r="F238" s="210"/>
    </row>
    <row r="239" spans="1:6" ht="15.75" customHeight="1">
      <c r="A239" s="199"/>
      <c r="B239" s="211"/>
      <c r="C239" s="211"/>
      <c r="D239" s="199"/>
      <c r="E239" s="210"/>
      <c r="F239" s="210"/>
    </row>
    <row r="240" spans="1:6" ht="15.75" customHeight="1">
      <c r="A240" s="199"/>
      <c r="B240" s="211"/>
      <c r="C240" s="211"/>
      <c r="D240" s="199"/>
      <c r="E240" s="210"/>
      <c r="F240" s="210"/>
    </row>
    <row r="241" spans="1:6" ht="15.75" customHeight="1">
      <c r="A241" s="199"/>
      <c r="B241" s="211"/>
      <c r="C241" s="211"/>
      <c r="D241" s="199"/>
      <c r="E241" s="210"/>
      <c r="F241" s="210"/>
    </row>
    <row r="242" spans="1:6" ht="15.75" customHeight="1">
      <c r="A242" s="199"/>
      <c r="B242" s="211"/>
      <c r="C242" s="211"/>
      <c r="D242" s="199"/>
      <c r="E242" s="210"/>
      <c r="F242" s="210"/>
    </row>
    <row r="243" spans="1:6" ht="15.75" customHeight="1">
      <c r="A243" s="199"/>
      <c r="B243" s="211"/>
      <c r="C243" s="211"/>
      <c r="D243" s="199"/>
      <c r="E243" s="210"/>
      <c r="F243" s="210"/>
    </row>
    <row r="244" spans="1:6" ht="15.75" customHeight="1">
      <c r="A244" s="199"/>
      <c r="B244" s="211"/>
      <c r="C244" s="211"/>
      <c r="D244" s="199"/>
      <c r="E244" s="210"/>
      <c r="F244" s="210"/>
    </row>
    <row r="245" spans="1:6" ht="15.75" customHeight="1">
      <c r="A245" s="199"/>
      <c r="B245" s="211"/>
      <c r="C245" s="211"/>
      <c r="D245" s="199"/>
      <c r="E245" s="210"/>
      <c r="F245" s="210"/>
    </row>
    <row r="246" spans="1:6" ht="15.75" customHeight="1">
      <c r="A246" s="199"/>
      <c r="B246" s="211"/>
      <c r="C246" s="211"/>
      <c r="D246" s="199"/>
      <c r="E246" s="210"/>
      <c r="F246" s="210"/>
    </row>
    <row r="247" spans="1:6" ht="15.75" customHeight="1">
      <c r="A247" s="199"/>
      <c r="B247" s="211"/>
      <c r="C247" s="211"/>
      <c r="D247" s="199"/>
      <c r="E247" s="210"/>
      <c r="F247" s="210"/>
    </row>
    <row r="248" spans="1:6" ht="15.75" customHeight="1">
      <c r="A248" s="199"/>
      <c r="B248" s="211"/>
      <c r="C248" s="211"/>
      <c r="D248" s="199"/>
      <c r="E248" s="210"/>
      <c r="F248" s="210"/>
    </row>
    <row r="249" spans="1:6" ht="15.75" customHeight="1">
      <c r="A249" s="199"/>
      <c r="B249" s="211"/>
      <c r="C249" s="211"/>
      <c r="D249" s="199"/>
      <c r="E249" s="210"/>
      <c r="F249" s="210"/>
    </row>
    <row r="250" spans="1:6" ht="15.75" customHeight="1">
      <c r="A250" s="199"/>
      <c r="B250" s="211"/>
      <c r="C250" s="211"/>
      <c r="D250" s="199"/>
      <c r="E250" s="210"/>
      <c r="F250" s="210"/>
    </row>
    <row r="251" spans="1:6" ht="15.75" customHeight="1">
      <c r="A251" s="199"/>
      <c r="B251" s="211"/>
      <c r="C251" s="211"/>
      <c r="D251" s="199"/>
      <c r="E251" s="210"/>
      <c r="F251" s="210"/>
    </row>
    <row r="252" spans="1:6" ht="15.75" customHeight="1">
      <c r="A252" s="199"/>
      <c r="B252" s="211"/>
      <c r="C252" s="211"/>
      <c r="D252" s="199"/>
      <c r="E252" s="210"/>
      <c r="F252" s="210"/>
    </row>
    <row r="253" spans="1:6" ht="15.75" customHeight="1">
      <c r="A253" s="199"/>
      <c r="B253" s="211"/>
      <c r="C253" s="211"/>
      <c r="D253" s="199"/>
      <c r="E253" s="210"/>
      <c r="F253" s="210"/>
    </row>
    <row r="254" spans="1:6" ht="15.75" customHeight="1">
      <c r="A254" s="199"/>
      <c r="B254" s="211"/>
      <c r="C254" s="211"/>
      <c r="D254" s="199"/>
      <c r="E254" s="210"/>
      <c r="F254" s="210"/>
    </row>
    <row r="255" spans="1:6" ht="15.75" customHeight="1">
      <c r="A255" s="199"/>
      <c r="B255" s="211"/>
      <c r="C255" s="211"/>
      <c r="D255" s="199"/>
      <c r="E255" s="210"/>
      <c r="F255" s="210"/>
    </row>
    <row r="256" spans="1:6" ht="15.75" customHeight="1">
      <c r="A256" s="199"/>
      <c r="B256" s="211"/>
      <c r="C256" s="211"/>
      <c r="D256" s="199"/>
      <c r="E256" s="210"/>
      <c r="F256" s="210"/>
    </row>
    <row r="257" spans="1:6" ht="15.75" customHeight="1">
      <c r="A257" s="199"/>
      <c r="B257" s="211"/>
      <c r="C257" s="211"/>
      <c r="D257" s="199"/>
      <c r="E257" s="210"/>
      <c r="F257" s="210"/>
    </row>
    <row r="258" spans="1:6" ht="15.75" customHeight="1">
      <c r="A258" s="199"/>
      <c r="B258" s="211"/>
      <c r="C258" s="211"/>
      <c r="D258" s="199"/>
      <c r="E258" s="210"/>
      <c r="F258" s="210"/>
    </row>
    <row r="259" spans="1:6" ht="15.75" customHeight="1">
      <c r="A259" s="199"/>
      <c r="B259" s="211"/>
      <c r="C259" s="211"/>
      <c r="D259" s="199"/>
      <c r="E259" s="210"/>
      <c r="F259" s="210"/>
    </row>
    <row r="260" spans="1:6" ht="15.75" customHeight="1">
      <c r="A260" s="199"/>
      <c r="B260" s="211"/>
      <c r="C260" s="211"/>
      <c r="D260" s="199"/>
      <c r="E260" s="210"/>
      <c r="F260" s="210"/>
    </row>
    <row r="261" spans="1:6" ht="15.75" customHeight="1">
      <c r="A261" s="199"/>
      <c r="B261" s="211"/>
      <c r="C261" s="211"/>
      <c r="D261" s="199"/>
      <c r="E261" s="210"/>
      <c r="F261" s="210"/>
    </row>
    <row r="262" spans="1:6" ht="15.75" customHeight="1">
      <c r="A262" s="199"/>
      <c r="B262" s="211"/>
      <c r="C262" s="211"/>
      <c r="D262" s="199"/>
      <c r="E262" s="210"/>
      <c r="F262" s="210"/>
    </row>
    <row r="263" spans="1:6" ht="15.75" customHeight="1">
      <c r="A263" s="199"/>
      <c r="B263" s="211"/>
      <c r="C263" s="211"/>
      <c r="D263" s="199"/>
      <c r="E263" s="210"/>
      <c r="F263" s="210"/>
    </row>
    <row r="264" spans="1:6" ht="15.75" customHeight="1">
      <c r="A264" s="199"/>
      <c r="B264" s="211"/>
      <c r="C264" s="211"/>
      <c r="D264" s="199"/>
      <c r="E264" s="210"/>
      <c r="F264" s="210"/>
    </row>
    <row r="265" spans="1:6" ht="15.75" customHeight="1">
      <c r="A265" s="199"/>
      <c r="B265" s="211"/>
      <c r="C265" s="211"/>
      <c r="D265" s="199"/>
      <c r="E265" s="210"/>
      <c r="F265" s="210"/>
    </row>
    <row r="266" spans="1:6" ht="15.75" customHeight="1">
      <c r="A266" s="199"/>
      <c r="B266" s="211"/>
      <c r="C266" s="211"/>
      <c r="D266" s="199"/>
      <c r="E266" s="210"/>
      <c r="F266" s="210"/>
    </row>
    <row r="267" spans="1:6" ht="15.75" customHeight="1">
      <c r="A267" s="199"/>
      <c r="B267" s="211"/>
      <c r="C267" s="211"/>
      <c r="D267" s="199"/>
      <c r="E267" s="210"/>
      <c r="F267" s="210"/>
    </row>
    <row r="268" spans="1:6" ht="15.75" customHeight="1">
      <c r="A268" s="199"/>
      <c r="B268" s="211"/>
      <c r="C268" s="211"/>
      <c r="D268" s="199"/>
      <c r="E268" s="210"/>
      <c r="F268" s="210"/>
    </row>
    <row r="269" spans="1:6" ht="15.75" customHeight="1">
      <c r="A269" s="199"/>
      <c r="B269" s="211"/>
      <c r="C269" s="211"/>
      <c r="D269" s="199"/>
      <c r="E269" s="210"/>
      <c r="F269" s="210"/>
    </row>
    <row r="270" spans="1:6" ht="15.75" customHeight="1">
      <c r="A270" s="199"/>
      <c r="B270" s="211"/>
      <c r="C270" s="211"/>
      <c r="D270" s="199"/>
      <c r="E270" s="210"/>
      <c r="F270" s="210"/>
    </row>
    <row r="271" spans="1:6" ht="15.75" customHeight="1">
      <c r="A271" s="199"/>
      <c r="B271" s="211"/>
      <c r="C271" s="211"/>
      <c r="D271" s="199"/>
      <c r="E271" s="210"/>
      <c r="F271" s="210"/>
    </row>
    <row r="272" spans="1:6" ht="15.75" customHeight="1">
      <c r="A272" s="199"/>
      <c r="B272" s="211"/>
      <c r="C272" s="211"/>
      <c r="D272" s="199"/>
      <c r="E272" s="210"/>
      <c r="F272" s="210"/>
    </row>
    <row r="273" spans="1:6" ht="15.75" customHeight="1">
      <c r="A273" s="199"/>
      <c r="B273" s="211"/>
      <c r="C273" s="211"/>
      <c r="D273" s="199"/>
      <c r="E273" s="210"/>
      <c r="F273" s="210"/>
    </row>
    <row r="274" spans="1:6" ht="15.75" customHeight="1">
      <c r="A274" s="199"/>
      <c r="B274" s="211"/>
      <c r="C274" s="211"/>
      <c r="D274" s="199"/>
      <c r="E274" s="210"/>
      <c r="F274" s="210"/>
    </row>
    <row r="275" spans="1:6" ht="15.75" customHeight="1">
      <c r="A275" s="199"/>
      <c r="B275" s="211"/>
      <c r="C275" s="211"/>
      <c r="D275" s="199"/>
      <c r="E275" s="210"/>
      <c r="F275" s="210"/>
    </row>
    <row r="276" spans="1:6" ht="15.75" customHeight="1">
      <c r="A276" s="199"/>
      <c r="B276" s="211"/>
      <c r="C276" s="211"/>
      <c r="D276" s="199"/>
      <c r="E276" s="210"/>
      <c r="F276" s="210"/>
    </row>
    <row r="277" spans="1:6" ht="15.75" customHeight="1">
      <c r="A277" s="199"/>
      <c r="B277" s="211"/>
      <c r="C277" s="211"/>
      <c r="D277" s="199"/>
      <c r="E277" s="210"/>
      <c r="F277" s="210"/>
    </row>
    <row r="278" spans="1:6" ht="15.75" customHeight="1">
      <c r="A278" s="199"/>
      <c r="B278" s="211"/>
      <c r="C278" s="211"/>
      <c r="D278" s="199"/>
      <c r="E278" s="210"/>
      <c r="F278" s="210"/>
    </row>
    <row r="279" spans="1:6" ht="15.75" customHeight="1">
      <c r="A279" s="199"/>
      <c r="B279" s="211"/>
      <c r="C279" s="211"/>
      <c r="D279" s="199"/>
      <c r="E279" s="210"/>
      <c r="F279" s="210"/>
    </row>
    <row r="280" spans="1:6" ht="15.75" customHeight="1">
      <c r="A280" s="199"/>
      <c r="B280" s="211"/>
      <c r="C280" s="211"/>
      <c r="D280" s="199"/>
      <c r="E280" s="210"/>
      <c r="F280" s="210"/>
    </row>
    <row r="281" spans="1:6" ht="15.75" customHeight="1">
      <c r="A281" s="199"/>
      <c r="B281" s="211"/>
      <c r="C281" s="211"/>
      <c r="D281" s="199"/>
      <c r="E281" s="210"/>
      <c r="F281" s="210"/>
    </row>
    <row r="282" spans="1:6" ht="15.75" customHeight="1">
      <c r="A282" s="199"/>
      <c r="B282" s="211"/>
      <c r="C282" s="211"/>
      <c r="D282" s="199"/>
      <c r="E282" s="210"/>
      <c r="F282" s="210"/>
    </row>
    <row r="283" spans="1:6" ht="15.75" customHeight="1">
      <c r="A283" s="199"/>
      <c r="B283" s="211"/>
      <c r="C283" s="211"/>
      <c r="D283" s="199"/>
      <c r="E283" s="210"/>
      <c r="F283" s="210"/>
    </row>
    <row r="284" spans="1:6" ht="15.75" customHeight="1">
      <c r="A284" s="199"/>
      <c r="B284" s="211"/>
      <c r="C284" s="211"/>
      <c r="D284" s="199"/>
      <c r="E284" s="210"/>
      <c r="F284" s="210"/>
    </row>
    <row r="285" spans="1:6" ht="15.75" customHeight="1">
      <c r="A285" s="199"/>
      <c r="B285" s="211"/>
      <c r="C285" s="211"/>
      <c r="D285" s="199"/>
      <c r="E285" s="210"/>
      <c r="F285" s="210"/>
    </row>
    <row r="286" spans="1:6" ht="15.75" customHeight="1">
      <c r="A286" s="199"/>
      <c r="B286" s="211"/>
      <c r="C286" s="211"/>
      <c r="D286" s="199"/>
      <c r="E286" s="210"/>
      <c r="F286" s="210"/>
    </row>
    <row r="287" spans="1:6" ht="15.75" customHeight="1">
      <c r="A287" s="199"/>
      <c r="B287" s="211"/>
      <c r="C287" s="211"/>
      <c r="D287" s="199"/>
      <c r="E287" s="210"/>
      <c r="F287" s="210"/>
    </row>
    <row r="288" spans="1:6" ht="15.75" customHeight="1">
      <c r="A288" s="199"/>
      <c r="B288" s="211"/>
      <c r="C288" s="211"/>
      <c r="D288" s="199"/>
      <c r="E288" s="210"/>
      <c r="F288" s="210"/>
    </row>
    <row r="289" spans="1:6" ht="15.75" customHeight="1">
      <c r="A289" s="199"/>
      <c r="B289" s="211"/>
      <c r="C289" s="211"/>
      <c r="D289" s="199"/>
      <c r="E289" s="210"/>
      <c r="F289" s="210"/>
    </row>
    <row r="290" spans="1:6" ht="15.75" customHeight="1">
      <c r="A290" s="199"/>
      <c r="B290" s="211"/>
      <c r="C290" s="211"/>
      <c r="D290" s="199"/>
      <c r="E290" s="210"/>
      <c r="F290" s="210"/>
    </row>
    <row r="291" spans="1:6" ht="15.75" customHeight="1">
      <c r="A291" s="199"/>
      <c r="B291" s="211"/>
      <c r="C291" s="211"/>
      <c r="D291" s="199"/>
      <c r="E291" s="210"/>
      <c r="F291" s="210"/>
    </row>
    <row r="292" spans="1:6" ht="15.75" customHeight="1">
      <c r="A292" s="199"/>
      <c r="B292" s="211"/>
      <c r="C292" s="211"/>
      <c r="D292" s="199"/>
      <c r="E292" s="210"/>
      <c r="F292" s="210"/>
    </row>
    <row r="293" spans="1:6" ht="15.75" customHeight="1">
      <c r="A293" s="199"/>
      <c r="B293" s="211"/>
      <c r="C293" s="211"/>
      <c r="D293" s="199"/>
      <c r="E293" s="210"/>
      <c r="F293" s="210"/>
    </row>
    <row r="294" spans="1:6" ht="15.75" customHeight="1">
      <c r="A294" s="199"/>
      <c r="B294" s="211"/>
      <c r="C294" s="211"/>
      <c r="D294" s="199"/>
      <c r="E294" s="210"/>
      <c r="F294" s="210"/>
    </row>
    <row r="295" spans="1:6" ht="15.75" customHeight="1">
      <c r="A295" s="199"/>
      <c r="B295" s="211"/>
      <c r="C295" s="211"/>
      <c r="D295" s="199"/>
      <c r="E295" s="210"/>
      <c r="F295" s="210"/>
    </row>
    <row r="296" spans="1:6" ht="15.75" customHeight="1">
      <c r="A296" s="199"/>
      <c r="B296" s="211"/>
      <c r="C296" s="211"/>
      <c r="D296" s="199"/>
      <c r="E296" s="210"/>
      <c r="F296" s="210"/>
    </row>
    <row r="297" spans="1:6" ht="15.75" customHeight="1">
      <c r="A297" s="199"/>
      <c r="B297" s="211"/>
      <c r="C297" s="211"/>
      <c r="D297" s="199"/>
      <c r="E297" s="210"/>
      <c r="F297" s="210"/>
    </row>
    <row r="298" spans="1:6" ht="15.75" customHeight="1">
      <c r="A298" s="199"/>
      <c r="B298" s="211"/>
      <c r="C298" s="211"/>
      <c r="D298" s="199"/>
      <c r="E298" s="210"/>
      <c r="F298" s="210"/>
    </row>
    <row r="299" spans="1:6" ht="15.75" customHeight="1">
      <c r="A299" s="199"/>
      <c r="B299" s="211"/>
      <c r="C299" s="211"/>
      <c r="D299" s="199"/>
      <c r="E299" s="210"/>
      <c r="F299" s="210"/>
    </row>
    <row r="300" spans="1:6" ht="15.75" customHeight="1">
      <c r="A300" s="199"/>
      <c r="B300" s="211"/>
      <c r="C300" s="211"/>
      <c r="D300" s="199"/>
      <c r="E300" s="210"/>
      <c r="F300" s="210"/>
    </row>
    <row r="301" spans="1:6" ht="15.75" customHeight="1">
      <c r="A301" s="199"/>
      <c r="B301" s="211"/>
      <c r="C301" s="211"/>
      <c r="D301" s="199"/>
      <c r="E301" s="210"/>
      <c r="F301" s="210"/>
    </row>
    <row r="302" spans="1:6" ht="15.75" customHeight="1">
      <c r="A302" s="199"/>
      <c r="B302" s="211"/>
      <c r="C302" s="211"/>
      <c r="D302" s="199"/>
      <c r="E302" s="210"/>
      <c r="F302" s="210"/>
    </row>
    <row r="303" spans="1:6" ht="15.75" customHeight="1">
      <c r="A303" s="199"/>
      <c r="B303" s="211"/>
      <c r="C303" s="211"/>
      <c r="D303" s="199"/>
      <c r="E303" s="210"/>
      <c r="F303" s="210"/>
    </row>
    <row r="304" spans="1:6" ht="15.75" customHeight="1">
      <c r="A304" s="199"/>
      <c r="B304" s="211"/>
      <c r="C304" s="211"/>
      <c r="D304" s="199"/>
      <c r="E304" s="210"/>
      <c r="F304" s="210"/>
    </row>
    <row r="305" spans="1:6" ht="15.75" customHeight="1">
      <c r="A305" s="199"/>
      <c r="B305" s="211"/>
      <c r="C305" s="211"/>
      <c r="D305" s="199"/>
      <c r="E305" s="210"/>
      <c r="F305" s="210"/>
    </row>
    <row r="306" spans="1:6" ht="15.75" customHeight="1">
      <c r="A306" s="199"/>
      <c r="B306" s="211"/>
      <c r="C306" s="211"/>
      <c r="D306" s="199"/>
      <c r="E306" s="210"/>
      <c r="F306" s="210"/>
    </row>
    <row r="307" spans="1:6" ht="15.75" customHeight="1">
      <c r="A307" s="199"/>
      <c r="B307" s="211"/>
      <c r="C307" s="211"/>
      <c r="D307" s="199"/>
      <c r="E307" s="210"/>
      <c r="F307" s="210"/>
    </row>
    <row r="308" spans="1:6" ht="15.75" customHeight="1">
      <c r="A308" s="199"/>
      <c r="B308" s="211"/>
      <c r="C308" s="211"/>
      <c r="D308" s="199"/>
      <c r="E308" s="210"/>
      <c r="F308" s="210"/>
    </row>
    <row r="309" spans="1:6" ht="15.75" customHeight="1">
      <c r="A309" s="199"/>
      <c r="B309" s="211"/>
      <c r="C309" s="211"/>
      <c r="D309" s="199"/>
      <c r="E309" s="210"/>
      <c r="F309" s="210"/>
    </row>
    <row r="310" spans="1:6" ht="15.75" customHeight="1">
      <c r="A310" s="199"/>
      <c r="B310" s="211"/>
      <c r="C310" s="211"/>
      <c r="D310" s="199"/>
      <c r="E310" s="210"/>
      <c r="F310" s="210"/>
    </row>
    <row r="311" spans="1:6" ht="15.75" customHeight="1">
      <c r="A311" s="199"/>
      <c r="B311" s="211"/>
      <c r="C311" s="211"/>
      <c r="D311" s="199"/>
      <c r="E311" s="210"/>
      <c r="F311" s="210"/>
    </row>
    <row r="312" spans="1:6" ht="15.75" customHeight="1">
      <c r="A312" s="199"/>
      <c r="B312" s="211"/>
      <c r="C312" s="211"/>
      <c r="D312" s="199"/>
      <c r="E312" s="210"/>
      <c r="F312" s="210"/>
    </row>
    <row r="313" spans="1:6" ht="15.75" customHeight="1">
      <c r="A313" s="199"/>
      <c r="B313" s="211"/>
      <c r="C313" s="211"/>
      <c r="D313" s="199"/>
      <c r="E313" s="210"/>
      <c r="F313" s="210"/>
    </row>
    <row r="314" spans="1:6" ht="15.75" customHeight="1">
      <c r="A314" s="199"/>
      <c r="B314" s="211"/>
      <c r="C314" s="211"/>
      <c r="D314" s="199"/>
      <c r="E314" s="210"/>
      <c r="F314" s="210"/>
    </row>
    <row r="315" spans="1:6" ht="15.75" customHeight="1">
      <c r="A315" s="199"/>
      <c r="B315" s="211"/>
      <c r="C315" s="211"/>
      <c r="D315" s="199"/>
      <c r="E315" s="210"/>
      <c r="F315" s="210"/>
    </row>
    <row r="316" spans="1:6" ht="15.75" customHeight="1">
      <c r="A316" s="199"/>
      <c r="B316" s="211"/>
      <c r="C316" s="211"/>
      <c r="D316" s="199"/>
      <c r="E316" s="210"/>
      <c r="F316" s="210"/>
    </row>
    <row r="317" spans="1:6" ht="15.75" customHeight="1">
      <c r="A317" s="199"/>
      <c r="B317" s="211"/>
      <c r="C317" s="211"/>
      <c r="D317" s="199"/>
      <c r="E317" s="210"/>
      <c r="F317" s="210"/>
    </row>
    <row r="318" spans="1:6" ht="15.75" customHeight="1">
      <c r="A318" s="199"/>
      <c r="B318" s="211"/>
      <c r="C318" s="211"/>
      <c r="D318" s="199"/>
      <c r="E318" s="210"/>
      <c r="F318" s="210"/>
    </row>
    <row r="319" spans="1:6" ht="15.75" customHeight="1">
      <c r="A319" s="199"/>
      <c r="B319" s="211"/>
      <c r="C319" s="211"/>
      <c r="D319" s="199"/>
      <c r="E319" s="210"/>
      <c r="F319" s="210"/>
    </row>
    <row r="320" spans="1:6" ht="15.75" customHeight="1">
      <c r="A320" s="199"/>
      <c r="B320" s="211"/>
      <c r="C320" s="211"/>
      <c r="D320" s="199"/>
      <c r="E320" s="210"/>
      <c r="F320" s="210"/>
    </row>
    <row r="321" spans="1:6" ht="15.75" customHeight="1">
      <c r="A321" s="199"/>
      <c r="B321" s="211"/>
      <c r="C321" s="211"/>
      <c r="D321" s="199"/>
      <c r="E321" s="210"/>
      <c r="F321" s="210"/>
    </row>
    <row r="322" spans="1:6" ht="15.75" customHeight="1">
      <c r="A322" s="199"/>
      <c r="B322" s="211"/>
      <c r="C322" s="211"/>
      <c r="D322" s="199"/>
      <c r="E322" s="210"/>
      <c r="F322" s="210"/>
    </row>
    <row r="323" spans="1:6" ht="15.75" customHeight="1">
      <c r="A323" s="199"/>
      <c r="B323" s="211"/>
      <c r="C323" s="211"/>
      <c r="D323" s="199"/>
      <c r="E323" s="210"/>
      <c r="F323" s="210"/>
    </row>
    <row r="324" spans="1:6" ht="15.75" customHeight="1">
      <c r="A324" s="199"/>
      <c r="B324" s="211"/>
      <c r="C324" s="211"/>
      <c r="D324" s="199"/>
      <c r="E324" s="210"/>
      <c r="F324" s="210"/>
    </row>
    <row r="325" spans="1:6" ht="15.75" customHeight="1">
      <c r="A325" s="199"/>
      <c r="B325" s="211"/>
      <c r="C325" s="211"/>
      <c r="D325" s="199"/>
      <c r="E325" s="210"/>
      <c r="F325" s="210"/>
    </row>
    <row r="326" spans="1:6" ht="15.75" customHeight="1">
      <c r="A326" s="199"/>
      <c r="B326" s="211"/>
      <c r="C326" s="211"/>
      <c r="D326" s="199"/>
      <c r="E326" s="210"/>
      <c r="F326" s="210"/>
    </row>
    <row r="327" spans="1:6" ht="15.75" customHeight="1">
      <c r="A327" s="199"/>
      <c r="B327" s="211"/>
      <c r="C327" s="211"/>
      <c r="D327" s="199"/>
      <c r="E327" s="210"/>
      <c r="F327" s="210"/>
    </row>
    <row r="328" spans="1:6" ht="15.75" customHeight="1">
      <c r="A328" s="199"/>
      <c r="B328" s="211"/>
      <c r="C328" s="211"/>
      <c r="D328" s="199"/>
      <c r="E328" s="210"/>
      <c r="F328" s="210"/>
    </row>
    <row r="329" spans="1:6" ht="15.75" customHeight="1">
      <c r="A329" s="199"/>
      <c r="B329" s="211"/>
      <c r="C329" s="211"/>
      <c r="D329" s="199"/>
      <c r="E329" s="210"/>
      <c r="F329" s="210"/>
    </row>
    <row r="330" spans="1:6" ht="15.75" customHeight="1">
      <c r="A330" s="199"/>
      <c r="B330" s="211"/>
      <c r="C330" s="211"/>
      <c r="D330" s="199"/>
      <c r="E330" s="210"/>
      <c r="F330" s="210"/>
    </row>
    <row r="331" spans="1:6" ht="15.75" customHeight="1">
      <c r="A331" s="199"/>
      <c r="B331" s="211"/>
      <c r="C331" s="211"/>
      <c r="D331" s="199"/>
      <c r="E331" s="210"/>
      <c r="F331" s="210"/>
    </row>
    <row r="332" spans="1:6" ht="15.75" customHeight="1">
      <c r="A332" s="199"/>
      <c r="B332" s="211"/>
      <c r="C332" s="211"/>
      <c r="D332" s="199"/>
      <c r="E332" s="210"/>
      <c r="F332" s="210"/>
    </row>
    <row r="333" spans="1:6" ht="15.75" customHeight="1">
      <c r="A333" s="199"/>
      <c r="B333" s="211"/>
      <c r="C333" s="211"/>
      <c r="D333" s="199"/>
      <c r="E333" s="210"/>
      <c r="F333" s="210"/>
    </row>
    <row r="334" spans="1:6" ht="15.75" customHeight="1">
      <c r="A334" s="199"/>
      <c r="B334" s="211"/>
      <c r="C334" s="211"/>
      <c r="D334" s="199"/>
      <c r="E334" s="210"/>
      <c r="F334" s="210"/>
    </row>
    <row r="335" spans="1:6" ht="15.75" customHeight="1">
      <c r="A335" s="199"/>
      <c r="B335" s="211"/>
      <c r="C335" s="211"/>
      <c r="D335" s="199"/>
      <c r="E335" s="210"/>
      <c r="F335" s="210"/>
    </row>
    <row r="336" spans="1:6" ht="15.75" customHeight="1">
      <c r="A336" s="199"/>
      <c r="B336" s="211"/>
      <c r="C336" s="211"/>
      <c r="D336" s="199"/>
      <c r="E336" s="210"/>
      <c r="F336" s="210"/>
    </row>
    <row r="337" spans="1:6" ht="15.75" customHeight="1">
      <c r="A337" s="199"/>
      <c r="B337" s="211"/>
      <c r="C337" s="211"/>
      <c r="D337" s="199"/>
      <c r="E337" s="210"/>
      <c r="F337" s="210"/>
    </row>
    <row r="338" spans="1:6" ht="15.75" customHeight="1">
      <c r="A338" s="199"/>
      <c r="B338" s="211"/>
      <c r="C338" s="211"/>
      <c r="D338" s="199"/>
      <c r="E338" s="210"/>
      <c r="F338" s="210"/>
    </row>
    <row r="339" spans="1:6" ht="15.75" customHeight="1">
      <c r="A339" s="199"/>
      <c r="B339" s="211"/>
      <c r="C339" s="211"/>
      <c r="D339" s="199"/>
      <c r="E339" s="210"/>
      <c r="F339" s="210"/>
    </row>
    <row r="340" spans="1:6" ht="15.75" customHeight="1">
      <c r="A340" s="199"/>
      <c r="B340" s="211"/>
      <c r="C340" s="211"/>
      <c r="D340" s="199"/>
      <c r="E340" s="210"/>
      <c r="F340" s="210"/>
    </row>
    <row r="341" spans="1:6" ht="15.75" customHeight="1">
      <c r="A341" s="199"/>
      <c r="B341" s="211"/>
      <c r="C341" s="211"/>
      <c r="D341" s="199"/>
      <c r="E341" s="210"/>
      <c r="F341" s="210"/>
    </row>
    <row r="342" spans="1:6" ht="15.75" customHeight="1">
      <c r="A342" s="199"/>
      <c r="B342" s="211"/>
      <c r="C342" s="211"/>
      <c r="D342" s="199"/>
      <c r="E342" s="210"/>
      <c r="F342" s="210"/>
    </row>
    <row r="343" spans="1:6" ht="15.75" customHeight="1">
      <c r="A343" s="199"/>
      <c r="B343" s="211"/>
      <c r="C343" s="211"/>
      <c r="D343" s="199"/>
      <c r="E343" s="210"/>
      <c r="F343" s="210"/>
    </row>
    <row r="344" spans="1:6" ht="15.75" customHeight="1">
      <c r="A344" s="199"/>
      <c r="B344" s="211"/>
      <c r="C344" s="211"/>
      <c r="D344" s="199"/>
      <c r="E344" s="210"/>
      <c r="F344" s="210"/>
    </row>
    <row r="345" spans="1:6" ht="15.75" customHeight="1">
      <c r="A345" s="199"/>
      <c r="B345" s="211"/>
      <c r="C345" s="211"/>
      <c r="D345" s="199"/>
      <c r="E345" s="210"/>
      <c r="F345" s="210"/>
    </row>
    <row r="346" spans="1:6" ht="15.75" customHeight="1">
      <c r="A346" s="199"/>
      <c r="B346" s="211"/>
      <c r="C346" s="211"/>
      <c r="D346" s="199"/>
      <c r="E346" s="210"/>
      <c r="F346" s="210"/>
    </row>
    <row r="347" spans="1:6" ht="15.75" customHeight="1">
      <c r="A347" s="199"/>
      <c r="B347" s="211"/>
      <c r="C347" s="211"/>
      <c r="D347" s="199"/>
      <c r="E347" s="210"/>
      <c r="F347" s="210"/>
    </row>
    <row r="348" spans="1:6" ht="15.75" customHeight="1">
      <c r="A348" s="199"/>
      <c r="B348" s="211"/>
      <c r="C348" s="211"/>
      <c r="D348" s="199"/>
      <c r="E348" s="210"/>
      <c r="F348" s="210"/>
    </row>
    <row r="349" spans="1:6" ht="15.75" customHeight="1">
      <c r="A349" s="199"/>
      <c r="B349" s="211"/>
      <c r="C349" s="211"/>
      <c r="D349" s="199"/>
      <c r="E349" s="210"/>
      <c r="F349" s="210"/>
    </row>
    <row r="350" spans="1:6" ht="15.75" customHeight="1">
      <c r="A350" s="199"/>
      <c r="B350" s="211"/>
      <c r="C350" s="211"/>
      <c r="D350" s="199"/>
      <c r="E350" s="210"/>
      <c r="F350" s="210"/>
    </row>
    <row r="351" spans="1:6" ht="15.75" customHeight="1">
      <c r="A351" s="199"/>
      <c r="B351" s="211"/>
      <c r="C351" s="211"/>
      <c r="D351" s="199"/>
      <c r="E351" s="210"/>
      <c r="F351" s="210"/>
    </row>
    <row r="352" spans="1:6" ht="15.75" customHeight="1">
      <c r="A352" s="199"/>
      <c r="B352" s="211"/>
      <c r="C352" s="211"/>
      <c r="D352" s="199"/>
      <c r="E352" s="210"/>
      <c r="F352" s="210"/>
    </row>
    <row r="353" spans="1:6" ht="15.75" customHeight="1">
      <c r="A353" s="199"/>
      <c r="B353" s="211"/>
      <c r="C353" s="211"/>
      <c r="D353" s="199"/>
      <c r="E353" s="210"/>
      <c r="F353" s="210"/>
    </row>
    <row r="354" spans="1:6" ht="15.75" customHeight="1">
      <c r="A354" s="199"/>
      <c r="B354" s="211"/>
      <c r="C354" s="211"/>
      <c r="D354" s="199"/>
      <c r="E354" s="210"/>
      <c r="F354" s="210"/>
    </row>
    <row r="355" spans="1:6" ht="15.75" customHeight="1">
      <c r="A355" s="199"/>
      <c r="B355" s="211"/>
      <c r="C355" s="211"/>
      <c r="D355" s="199"/>
      <c r="E355" s="210"/>
      <c r="F355" s="210"/>
    </row>
    <row r="356" spans="1:6" ht="15.75" customHeight="1">
      <c r="A356" s="199"/>
      <c r="B356" s="211"/>
      <c r="C356" s="211"/>
      <c r="D356" s="199"/>
      <c r="E356" s="210"/>
      <c r="F356" s="210"/>
    </row>
    <row r="357" spans="1:6" ht="15.75" customHeight="1">
      <c r="A357" s="199"/>
      <c r="B357" s="211"/>
      <c r="C357" s="211"/>
      <c r="D357" s="199"/>
      <c r="E357" s="210"/>
      <c r="F357" s="210"/>
    </row>
    <row r="358" spans="1:6" ht="15.75" customHeight="1">
      <c r="A358" s="199"/>
      <c r="B358" s="211"/>
      <c r="C358" s="211"/>
      <c r="D358" s="199"/>
      <c r="E358" s="210"/>
      <c r="F358" s="210"/>
    </row>
    <row r="359" spans="1:6" ht="15.75" customHeight="1">
      <c r="A359" s="199"/>
      <c r="B359" s="211"/>
      <c r="C359" s="211"/>
      <c r="D359" s="199"/>
      <c r="E359" s="210"/>
      <c r="F359" s="210"/>
    </row>
    <row r="360" spans="1:6" ht="15.75" customHeight="1">
      <c r="A360" s="199"/>
      <c r="B360" s="211"/>
      <c r="C360" s="211"/>
      <c r="D360" s="199"/>
      <c r="E360" s="210"/>
      <c r="F360" s="210"/>
    </row>
    <row r="361" spans="1:6" ht="15.75" customHeight="1">
      <c r="A361" s="199"/>
      <c r="B361" s="211"/>
      <c r="C361" s="211"/>
      <c r="D361" s="199"/>
      <c r="E361" s="210"/>
      <c r="F361" s="210"/>
    </row>
    <row r="362" spans="1:6" ht="15.75" customHeight="1">
      <c r="A362" s="199"/>
      <c r="B362" s="211"/>
      <c r="C362" s="211"/>
      <c r="D362" s="199"/>
      <c r="E362" s="210"/>
      <c r="F362" s="210"/>
    </row>
    <row r="363" spans="1:6" ht="15.75" customHeight="1">
      <c r="A363" s="199"/>
      <c r="B363" s="211"/>
      <c r="C363" s="211"/>
      <c r="D363" s="199"/>
      <c r="E363" s="210"/>
      <c r="F363" s="210"/>
    </row>
    <row r="364" spans="1:6" ht="15.75" customHeight="1">
      <c r="A364" s="199"/>
      <c r="B364" s="211"/>
      <c r="C364" s="211"/>
      <c r="D364" s="199"/>
      <c r="E364" s="210"/>
      <c r="F364" s="210"/>
    </row>
    <row r="365" spans="1:6" ht="15.75" customHeight="1">
      <c r="A365" s="199"/>
      <c r="B365" s="211"/>
      <c r="C365" s="211"/>
      <c r="D365" s="199"/>
      <c r="E365" s="210"/>
      <c r="F365" s="210"/>
    </row>
    <row r="366" spans="1:6" ht="15.75" customHeight="1">
      <c r="A366" s="199"/>
      <c r="B366" s="211"/>
      <c r="C366" s="211"/>
      <c r="D366" s="199"/>
      <c r="E366" s="210"/>
      <c r="F366" s="210"/>
    </row>
    <row r="367" spans="1:6" ht="15.75" customHeight="1">
      <c r="A367" s="199"/>
      <c r="B367" s="211"/>
      <c r="C367" s="211"/>
      <c r="D367" s="199"/>
      <c r="E367" s="210"/>
      <c r="F367" s="210"/>
    </row>
    <row r="368" spans="1:6" ht="15.75" customHeight="1">
      <c r="A368" s="199"/>
      <c r="B368" s="211"/>
      <c r="C368" s="211"/>
      <c r="D368" s="199"/>
      <c r="E368" s="210"/>
      <c r="F368" s="210"/>
    </row>
    <row r="369" spans="1:6" ht="15.75" customHeight="1">
      <c r="A369" s="199"/>
      <c r="B369" s="211"/>
      <c r="C369" s="211"/>
      <c r="D369" s="199"/>
      <c r="E369" s="210"/>
      <c r="F369" s="210"/>
    </row>
    <row r="370" spans="1:6" ht="15.75" customHeight="1">
      <c r="A370" s="199"/>
      <c r="B370" s="211"/>
      <c r="C370" s="211"/>
      <c r="D370" s="199"/>
      <c r="E370" s="210"/>
      <c r="F370" s="210"/>
    </row>
    <row r="371" spans="1:6" ht="15.75" customHeight="1">
      <c r="A371" s="199"/>
      <c r="B371" s="211"/>
      <c r="C371" s="211"/>
      <c r="D371" s="199"/>
      <c r="E371" s="210"/>
      <c r="F371" s="210"/>
    </row>
    <row r="372" spans="1:6" ht="15.75" customHeight="1">
      <c r="A372" s="199"/>
      <c r="B372" s="211"/>
      <c r="C372" s="211"/>
      <c r="D372" s="199"/>
      <c r="E372" s="210"/>
      <c r="F372" s="210"/>
    </row>
    <row r="373" spans="1:6" ht="15.75" customHeight="1">
      <c r="A373" s="199"/>
      <c r="B373" s="211"/>
      <c r="C373" s="211"/>
      <c r="D373" s="199"/>
      <c r="E373" s="210"/>
      <c r="F373" s="210"/>
    </row>
    <row r="374" spans="1:6" ht="15.75" customHeight="1">
      <c r="A374" s="199"/>
      <c r="B374" s="211"/>
      <c r="C374" s="211"/>
      <c r="D374" s="199"/>
      <c r="E374" s="210"/>
      <c r="F374" s="210"/>
    </row>
    <row r="375" spans="1:6" ht="15.75" customHeight="1">
      <c r="A375" s="199"/>
      <c r="B375" s="211"/>
      <c r="C375" s="211"/>
      <c r="D375" s="199"/>
      <c r="E375" s="210"/>
      <c r="F375" s="210"/>
    </row>
    <row r="376" spans="1:6" ht="15.75" customHeight="1">
      <c r="A376" s="199"/>
      <c r="B376" s="211"/>
      <c r="C376" s="211"/>
      <c r="D376" s="199"/>
      <c r="E376" s="210"/>
      <c r="F376" s="210"/>
    </row>
    <row r="377" spans="1:6" ht="15.75" customHeight="1">
      <c r="A377" s="199"/>
      <c r="B377" s="211"/>
      <c r="C377" s="211"/>
      <c r="D377" s="199"/>
      <c r="E377" s="210"/>
      <c r="F377" s="210"/>
    </row>
    <row r="378" spans="1:6" ht="15.75" customHeight="1">
      <c r="A378" s="199"/>
      <c r="B378" s="211"/>
      <c r="C378" s="211"/>
      <c r="D378" s="199"/>
      <c r="E378" s="210"/>
      <c r="F378" s="210"/>
    </row>
    <row r="379" spans="1:6" ht="15.75" customHeight="1">
      <c r="A379" s="199"/>
      <c r="B379" s="211"/>
      <c r="C379" s="211"/>
      <c r="D379" s="199"/>
      <c r="E379" s="210"/>
      <c r="F379" s="210"/>
    </row>
    <row r="380" spans="1:6" ht="15.75" customHeight="1">
      <c r="A380" s="199"/>
      <c r="B380" s="211"/>
      <c r="C380" s="211"/>
      <c r="D380" s="199"/>
      <c r="E380" s="210"/>
      <c r="F380" s="210"/>
    </row>
    <row r="381" spans="1:6" ht="15.75" customHeight="1">
      <c r="A381" s="199"/>
      <c r="B381" s="211"/>
      <c r="C381" s="211"/>
      <c r="D381" s="199"/>
      <c r="E381" s="210"/>
      <c r="F381" s="210"/>
    </row>
    <row r="382" spans="1:6" ht="15.75" customHeight="1">
      <c r="A382" s="199"/>
      <c r="B382" s="211"/>
      <c r="C382" s="211"/>
      <c r="D382" s="199"/>
      <c r="E382" s="210"/>
      <c r="F382" s="210"/>
    </row>
    <row r="383" spans="1:6" ht="15.75" customHeight="1">
      <c r="A383" s="199"/>
      <c r="B383" s="211"/>
      <c r="C383" s="211"/>
      <c r="D383" s="199"/>
      <c r="E383" s="210"/>
      <c r="F383" s="210"/>
    </row>
    <row r="384" spans="1:6" ht="15.75" customHeight="1">
      <c r="A384" s="199"/>
      <c r="B384" s="211"/>
      <c r="C384" s="211"/>
      <c r="D384" s="199"/>
      <c r="E384" s="210"/>
      <c r="F384" s="210"/>
    </row>
    <row r="385" spans="1:6" ht="15.75" customHeight="1">
      <c r="A385" s="199"/>
      <c r="B385" s="211"/>
      <c r="C385" s="211"/>
      <c r="D385" s="199"/>
      <c r="E385" s="210"/>
      <c r="F385" s="210"/>
    </row>
    <row r="386" spans="1:6" ht="15.75" customHeight="1">
      <c r="A386" s="199"/>
      <c r="B386" s="211"/>
      <c r="C386" s="211"/>
      <c r="D386" s="199"/>
      <c r="E386" s="210"/>
      <c r="F386" s="210"/>
    </row>
    <row r="387" spans="1:6" ht="15.75" customHeight="1">
      <c r="A387" s="199"/>
      <c r="B387" s="211"/>
      <c r="C387" s="211"/>
      <c r="D387" s="199"/>
      <c r="E387" s="210"/>
      <c r="F387" s="210"/>
    </row>
    <row r="388" spans="1:6" ht="15.75" customHeight="1">
      <c r="A388" s="199"/>
      <c r="B388" s="211"/>
      <c r="C388" s="211"/>
      <c r="D388" s="199"/>
      <c r="E388" s="210"/>
      <c r="F388" s="210"/>
    </row>
    <row r="389" spans="1:6" ht="15.75" customHeight="1">
      <c r="A389" s="199"/>
      <c r="B389" s="211"/>
      <c r="C389" s="211"/>
      <c r="D389" s="199"/>
      <c r="E389" s="210"/>
      <c r="F389" s="210"/>
    </row>
    <row r="390" spans="1:6" ht="15.75" customHeight="1">
      <c r="A390" s="199"/>
      <c r="B390" s="211"/>
      <c r="C390" s="211"/>
      <c r="D390" s="199"/>
      <c r="E390" s="210"/>
      <c r="F390" s="210"/>
    </row>
    <row r="391" spans="1:6" ht="15.75" customHeight="1">
      <c r="A391" s="199"/>
      <c r="B391" s="211"/>
      <c r="C391" s="211"/>
      <c r="D391" s="199"/>
      <c r="E391" s="210"/>
      <c r="F391" s="210"/>
    </row>
    <row r="392" spans="1:6" ht="15.75" customHeight="1">
      <c r="A392" s="199"/>
      <c r="B392" s="211"/>
      <c r="C392" s="211"/>
      <c r="D392" s="199"/>
      <c r="E392" s="210"/>
      <c r="F392" s="210"/>
    </row>
    <row r="393" spans="1:6" ht="15.75" customHeight="1">
      <c r="A393" s="199"/>
      <c r="B393" s="211"/>
      <c r="C393" s="211"/>
      <c r="D393" s="199"/>
      <c r="E393" s="210"/>
      <c r="F393" s="210"/>
    </row>
    <row r="394" spans="1:6" ht="15.75" customHeight="1">
      <c r="A394" s="199"/>
      <c r="B394" s="211"/>
      <c r="C394" s="211"/>
      <c r="D394" s="199"/>
      <c r="E394" s="210"/>
      <c r="F394" s="210"/>
    </row>
    <row r="395" spans="1:6" ht="15.75" customHeight="1">
      <c r="A395" s="199"/>
      <c r="B395" s="211"/>
      <c r="C395" s="211"/>
      <c r="D395" s="199"/>
      <c r="E395" s="210"/>
      <c r="F395" s="210"/>
    </row>
    <row r="396" spans="1:6" ht="15.75" customHeight="1">
      <c r="A396" s="199"/>
      <c r="B396" s="211"/>
      <c r="C396" s="211"/>
      <c r="D396" s="199"/>
      <c r="E396" s="210"/>
      <c r="F396" s="210"/>
    </row>
    <row r="397" spans="1:6" ht="15.75" customHeight="1">
      <c r="A397" s="199"/>
      <c r="B397" s="211"/>
      <c r="C397" s="211"/>
      <c r="D397" s="199"/>
      <c r="E397" s="210"/>
      <c r="F397" s="210"/>
    </row>
    <row r="398" spans="1:6" ht="15.75" customHeight="1">
      <c r="A398" s="199"/>
      <c r="B398" s="211"/>
      <c r="C398" s="211"/>
      <c r="D398" s="199"/>
      <c r="E398" s="210"/>
      <c r="F398" s="210"/>
    </row>
    <row r="399" spans="1:6" ht="15.75" customHeight="1">
      <c r="A399" s="199"/>
      <c r="B399" s="211"/>
      <c r="C399" s="211"/>
      <c r="D399" s="199"/>
      <c r="E399" s="210"/>
      <c r="F399" s="210"/>
    </row>
    <row r="400" spans="1:6" ht="15.75" customHeight="1">
      <c r="A400" s="199"/>
      <c r="B400" s="211"/>
      <c r="C400" s="211"/>
      <c r="D400" s="199"/>
      <c r="E400" s="210"/>
      <c r="F400" s="210"/>
    </row>
    <row r="401" spans="1:6" ht="15.75" customHeight="1">
      <c r="A401" s="199"/>
      <c r="B401" s="211"/>
      <c r="C401" s="211"/>
      <c r="D401" s="199"/>
      <c r="E401" s="210"/>
      <c r="F401" s="210"/>
    </row>
    <row r="402" spans="1:6" ht="15.75" customHeight="1">
      <c r="A402" s="199"/>
      <c r="B402" s="211"/>
      <c r="C402" s="211"/>
      <c r="D402" s="199"/>
      <c r="E402" s="210"/>
      <c r="F402" s="210"/>
    </row>
    <row r="403" spans="1:6" ht="15.75" customHeight="1">
      <c r="A403" s="199"/>
      <c r="B403" s="211"/>
      <c r="C403" s="211"/>
      <c r="D403" s="199"/>
      <c r="E403" s="210"/>
      <c r="F403" s="210"/>
    </row>
    <row r="404" spans="1:6" ht="15.75" customHeight="1">
      <c r="A404" s="199"/>
      <c r="B404" s="211"/>
      <c r="C404" s="211"/>
      <c r="D404" s="199"/>
      <c r="E404" s="210"/>
      <c r="F404" s="210"/>
    </row>
    <row r="405" spans="1:6" ht="15.75" customHeight="1">
      <c r="A405" s="199"/>
      <c r="B405" s="211"/>
      <c r="C405" s="211"/>
      <c r="D405" s="199"/>
      <c r="E405" s="210"/>
      <c r="F405" s="210"/>
    </row>
    <row r="406" spans="1:6" ht="15.75" customHeight="1">
      <c r="A406" s="199"/>
      <c r="B406" s="211"/>
      <c r="C406" s="211"/>
      <c r="D406" s="199"/>
      <c r="E406" s="210"/>
      <c r="F406" s="210"/>
    </row>
    <row r="407" spans="1:6" ht="15.75" customHeight="1">
      <c r="A407" s="199"/>
      <c r="B407" s="211"/>
      <c r="C407" s="211"/>
      <c r="D407" s="199"/>
      <c r="E407" s="210"/>
      <c r="F407" s="210"/>
    </row>
    <row r="408" spans="1:6" ht="15.75" customHeight="1">
      <c r="A408" s="199"/>
      <c r="B408" s="211"/>
      <c r="C408" s="211"/>
      <c r="D408" s="199"/>
      <c r="E408" s="210"/>
      <c r="F408" s="210"/>
    </row>
    <row r="409" spans="1:6" ht="15.75" customHeight="1">
      <c r="A409" s="199"/>
      <c r="B409" s="211"/>
      <c r="C409" s="211"/>
      <c r="D409" s="199"/>
      <c r="E409" s="210"/>
      <c r="F409" s="210"/>
    </row>
    <row r="410" spans="1:6" ht="15.75" customHeight="1">
      <c r="A410" s="199"/>
      <c r="B410" s="211"/>
      <c r="C410" s="211"/>
      <c r="D410" s="199"/>
      <c r="E410" s="210"/>
      <c r="F410" s="210"/>
    </row>
    <row r="411" spans="1:6" ht="15.75" customHeight="1">
      <c r="A411" s="199"/>
      <c r="B411" s="211"/>
      <c r="C411" s="211"/>
      <c r="D411" s="199"/>
      <c r="E411" s="210"/>
      <c r="F411" s="210"/>
    </row>
    <row r="412" spans="1:6" ht="15.75" customHeight="1">
      <c r="A412" s="199"/>
      <c r="B412" s="211"/>
      <c r="C412" s="211"/>
      <c r="D412" s="199"/>
      <c r="E412" s="210"/>
      <c r="F412" s="210"/>
    </row>
    <row r="413" spans="1:6" ht="15.75" customHeight="1">
      <c r="A413" s="199"/>
      <c r="B413" s="211"/>
      <c r="C413" s="211"/>
      <c r="D413" s="199"/>
      <c r="E413" s="210"/>
      <c r="F413" s="210"/>
    </row>
    <row r="414" spans="1:6" ht="15.75" customHeight="1">
      <c r="A414" s="199"/>
      <c r="B414" s="211"/>
      <c r="C414" s="211"/>
      <c r="D414" s="199"/>
      <c r="E414" s="210"/>
      <c r="F414" s="210"/>
    </row>
    <row r="415" spans="1:6" ht="15.75" customHeight="1">
      <c r="A415" s="199"/>
      <c r="B415" s="211"/>
      <c r="C415" s="211"/>
      <c r="D415" s="199"/>
      <c r="E415" s="210"/>
      <c r="F415" s="210"/>
    </row>
    <row r="416" spans="1:6" ht="15.75" customHeight="1">
      <c r="A416" s="199"/>
      <c r="B416" s="211"/>
      <c r="C416" s="211"/>
      <c r="D416" s="199"/>
      <c r="E416" s="210"/>
      <c r="F416" s="210"/>
    </row>
    <row r="417" spans="1:6" ht="15.75" customHeight="1">
      <c r="A417" s="199"/>
      <c r="B417" s="211"/>
      <c r="C417" s="211"/>
      <c r="D417" s="199"/>
      <c r="E417" s="210"/>
      <c r="F417" s="210"/>
    </row>
    <row r="418" spans="1:6" ht="15.75" customHeight="1">
      <c r="A418" s="199"/>
      <c r="B418" s="211"/>
      <c r="C418" s="211"/>
      <c r="D418" s="199"/>
      <c r="E418" s="210"/>
      <c r="F418" s="210"/>
    </row>
    <row r="419" spans="1:6" ht="15.75" customHeight="1">
      <c r="A419" s="199"/>
      <c r="B419" s="211"/>
      <c r="C419" s="211"/>
      <c r="D419" s="199"/>
      <c r="E419" s="210"/>
      <c r="F419" s="210"/>
    </row>
    <row r="420" spans="1:6" ht="15.75" customHeight="1">
      <c r="A420" s="199"/>
      <c r="B420" s="211"/>
      <c r="C420" s="211"/>
      <c r="D420" s="199"/>
      <c r="E420" s="210"/>
      <c r="F420" s="210"/>
    </row>
    <row r="421" spans="1:6" ht="15.75" customHeight="1">
      <c r="A421" s="199"/>
      <c r="B421" s="211"/>
      <c r="C421" s="211"/>
      <c r="D421" s="199"/>
      <c r="E421" s="210"/>
      <c r="F421" s="210"/>
    </row>
    <row r="422" spans="1:6" ht="15.75" customHeight="1">
      <c r="A422" s="199"/>
      <c r="B422" s="211"/>
      <c r="C422" s="211"/>
      <c r="D422" s="199"/>
      <c r="E422" s="210"/>
      <c r="F422" s="210"/>
    </row>
    <row r="423" spans="1:6" ht="15.75" customHeight="1">
      <c r="A423" s="199"/>
      <c r="B423" s="211"/>
      <c r="C423" s="211"/>
      <c r="D423" s="199"/>
      <c r="E423" s="210"/>
      <c r="F423" s="210"/>
    </row>
    <row r="424" spans="1:6" ht="15.75" customHeight="1">
      <c r="A424" s="199"/>
      <c r="B424" s="211"/>
      <c r="C424" s="211"/>
      <c r="D424" s="199"/>
      <c r="E424" s="210"/>
      <c r="F424" s="210"/>
    </row>
    <row r="425" spans="1:6" ht="15.75" customHeight="1">
      <c r="A425" s="199"/>
      <c r="B425" s="211"/>
      <c r="C425" s="211"/>
      <c r="D425" s="199"/>
      <c r="E425" s="210"/>
      <c r="F425" s="210"/>
    </row>
    <row r="426" spans="1:6" ht="15.75" customHeight="1">
      <c r="A426" s="199"/>
      <c r="B426" s="211"/>
      <c r="C426" s="211"/>
      <c r="D426" s="199"/>
      <c r="E426" s="210"/>
      <c r="F426" s="210"/>
    </row>
    <row r="427" spans="1:6" ht="15.75" customHeight="1">
      <c r="A427" s="199"/>
      <c r="B427" s="211"/>
      <c r="C427" s="211"/>
      <c r="D427" s="199"/>
      <c r="E427" s="210"/>
      <c r="F427" s="210"/>
    </row>
    <row r="428" spans="1:6" ht="15.75" customHeight="1">
      <c r="A428" s="199"/>
      <c r="B428" s="211"/>
      <c r="C428" s="211"/>
      <c r="D428" s="199"/>
      <c r="E428" s="210"/>
      <c r="F428" s="210"/>
    </row>
    <row r="429" spans="1:6" ht="15.75" customHeight="1">
      <c r="A429" s="199"/>
      <c r="B429" s="211"/>
      <c r="C429" s="211"/>
      <c r="D429" s="199"/>
      <c r="E429" s="210"/>
      <c r="F429" s="210"/>
    </row>
    <row r="430" spans="1:6" ht="15.75" customHeight="1">
      <c r="A430" s="199"/>
      <c r="B430" s="211"/>
      <c r="C430" s="211"/>
      <c r="D430" s="199"/>
      <c r="E430" s="210"/>
      <c r="F430" s="210"/>
    </row>
    <row r="431" spans="1:6" ht="15.75" customHeight="1">
      <c r="A431" s="199"/>
      <c r="B431" s="211"/>
      <c r="C431" s="211"/>
      <c r="D431" s="199"/>
      <c r="E431" s="210"/>
      <c r="F431" s="210"/>
    </row>
    <row r="432" spans="1:6" ht="15.75" customHeight="1">
      <c r="A432" s="199"/>
      <c r="B432" s="211"/>
      <c r="C432" s="211"/>
      <c r="D432" s="199"/>
      <c r="E432" s="210"/>
      <c r="F432" s="210"/>
    </row>
    <row r="433" spans="1:6" ht="15.75" customHeight="1">
      <c r="A433" s="199"/>
      <c r="B433" s="211"/>
      <c r="C433" s="211"/>
      <c r="D433" s="199"/>
      <c r="E433" s="210"/>
      <c r="F433" s="210"/>
    </row>
    <row r="434" spans="1:6" ht="15.75" customHeight="1">
      <c r="A434" s="199"/>
      <c r="B434" s="211"/>
      <c r="C434" s="211"/>
      <c r="D434" s="199"/>
      <c r="E434" s="210"/>
      <c r="F434" s="210"/>
    </row>
    <row r="435" spans="1:6" ht="15.75" customHeight="1">
      <c r="A435" s="199"/>
      <c r="B435" s="211"/>
      <c r="C435" s="211"/>
      <c r="D435" s="199"/>
      <c r="E435" s="210"/>
      <c r="F435" s="210"/>
    </row>
    <row r="436" spans="1:6" ht="15.75" customHeight="1">
      <c r="A436" s="199"/>
      <c r="B436" s="211"/>
      <c r="C436" s="211"/>
      <c r="D436" s="199"/>
      <c r="E436" s="210"/>
      <c r="F436" s="210"/>
    </row>
    <row r="437" spans="1:6" ht="15.75" customHeight="1">
      <c r="A437" s="199"/>
      <c r="B437" s="211"/>
      <c r="C437" s="211"/>
      <c r="D437" s="199"/>
      <c r="E437" s="210"/>
      <c r="F437" s="210"/>
    </row>
    <row r="438" spans="1:6" ht="15.75" customHeight="1">
      <c r="A438" s="199"/>
      <c r="B438" s="211"/>
      <c r="C438" s="211"/>
      <c r="D438" s="199"/>
      <c r="E438" s="210"/>
      <c r="F438" s="210"/>
    </row>
    <row r="439" spans="1:6" ht="15.75" customHeight="1">
      <c r="A439" s="199"/>
      <c r="B439" s="211"/>
      <c r="C439" s="211"/>
      <c r="D439" s="199"/>
      <c r="E439" s="210"/>
      <c r="F439" s="210"/>
    </row>
    <row r="440" spans="1:6" ht="15.75" customHeight="1">
      <c r="A440" s="199"/>
      <c r="B440" s="211"/>
      <c r="C440" s="211"/>
      <c r="D440" s="199"/>
      <c r="E440" s="210"/>
      <c r="F440" s="210"/>
    </row>
    <row r="441" spans="1:6" ht="15.75" customHeight="1">
      <c r="A441" s="199"/>
      <c r="B441" s="211"/>
      <c r="C441" s="211"/>
      <c r="D441" s="199"/>
      <c r="E441" s="210"/>
      <c r="F441" s="210"/>
    </row>
    <row r="442" spans="1:6" ht="15.75" customHeight="1">
      <c r="A442" s="199"/>
      <c r="B442" s="211"/>
      <c r="C442" s="211"/>
      <c r="D442" s="199"/>
      <c r="E442" s="210"/>
      <c r="F442" s="210"/>
    </row>
    <row r="443" spans="1:6" ht="15.75" customHeight="1">
      <c r="A443" s="199"/>
      <c r="B443" s="211"/>
      <c r="C443" s="211"/>
      <c r="D443" s="199"/>
      <c r="E443" s="210"/>
      <c r="F443" s="210"/>
    </row>
    <row r="444" spans="1:6" ht="15.75" customHeight="1">
      <c r="A444" s="199"/>
      <c r="B444" s="211"/>
      <c r="C444" s="211"/>
      <c r="D444" s="199"/>
      <c r="E444" s="210"/>
      <c r="F444" s="210"/>
    </row>
    <row r="445" spans="1:6" ht="15.75" customHeight="1">
      <c r="A445" s="199"/>
      <c r="B445" s="211"/>
      <c r="C445" s="211"/>
      <c r="D445" s="199"/>
      <c r="E445" s="210"/>
      <c r="F445" s="210"/>
    </row>
    <row r="446" spans="1:6" ht="15.75" customHeight="1">
      <c r="A446" s="199"/>
      <c r="B446" s="211"/>
      <c r="C446" s="211"/>
      <c r="D446" s="199"/>
      <c r="E446" s="210"/>
      <c r="F446" s="210"/>
    </row>
    <row r="447" spans="1:6" ht="15.75" customHeight="1">
      <c r="A447" s="199"/>
      <c r="B447" s="211"/>
      <c r="C447" s="211"/>
      <c r="D447" s="199"/>
      <c r="E447" s="210"/>
      <c r="F447" s="210"/>
    </row>
    <row r="448" spans="1:6" ht="15.75" customHeight="1">
      <c r="A448" s="199"/>
      <c r="B448" s="211"/>
      <c r="C448" s="211"/>
      <c r="D448" s="199"/>
      <c r="E448" s="210"/>
      <c r="F448" s="210"/>
    </row>
    <row r="449" spans="1:6" ht="15.75" customHeight="1">
      <c r="A449" s="199"/>
      <c r="B449" s="211"/>
      <c r="C449" s="211"/>
      <c r="D449" s="199"/>
      <c r="E449" s="210"/>
      <c r="F449" s="210"/>
    </row>
    <row r="450" spans="1:6" ht="15.75" customHeight="1">
      <c r="A450" s="199"/>
      <c r="B450" s="211"/>
      <c r="C450" s="211"/>
      <c r="D450" s="199"/>
      <c r="E450" s="210"/>
      <c r="F450" s="210"/>
    </row>
    <row r="451" spans="1:6" ht="15.75" customHeight="1">
      <c r="A451" s="199"/>
      <c r="B451" s="211"/>
      <c r="C451" s="211"/>
      <c r="D451" s="199"/>
      <c r="E451" s="210"/>
      <c r="F451" s="210"/>
    </row>
    <row r="452" spans="1:6" ht="15.75" customHeight="1">
      <c r="A452" s="199"/>
      <c r="B452" s="211"/>
      <c r="C452" s="211"/>
      <c r="D452" s="199"/>
      <c r="E452" s="210"/>
      <c r="F452" s="210"/>
    </row>
    <row r="453" spans="1:6" ht="15.75" customHeight="1">
      <c r="A453" s="199"/>
      <c r="B453" s="211"/>
      <c r="C453" s="211"/>
      <c r="D453" s="199"/>
      <c r="E453" s="210"/>
      <c r="F453" s="210"/>
    </row>
    <row r="454" spans="1:6" ht="15.75" customHeight="1">
      <c r="A454" s="199"/>
      <c r="B454" s="211"/>
      <c r="C454" s="211"/>
      <c r="D454" s="199"/>
      <c r="E454" s="210"/>
      <c r="F454" s="210"/>
    </row>
    <row r="455" spans="1:6" ht="15.75" customHeight="1">
      <c r="A455" s="199"/>
      <c r="B455" s="211"/>
      <c r="C455" s="211"/>
      <c r="D455" s="199"/>
      <c r="E455" s="210"/>
      <c r="F455" s="210"/>
    </row>
    <row r="456" spans="1:6" ht="15.75" customHeight="1">
      <c r="A456" s="199"/>
      <c r="B456" s="211"/>
      <c r="C456" s="211"/>
      <c r="D456" s="199"/>
      <c r="E456" s="210"/>
      <c r="F456" s="210"/>
    </row>
    <row r="457" spans="1:6" ht="15.75" customHeight="1">
      <c r="A457" s="199"/>
      <c r="B457" s="211"/>
      <c r="C457" s="211"/>
      <c r="D457" s="199"/>
      <c r="E457" s="210"/>
      <c r="F457" s="210"/>
    </row>
    <row r="458" spans="1:6" ht="15.75" customHeight="1">
      <c r="A458" s="199"/>
      <c r="B458" s="211"/>
      <c r="C458" s="211"/>
      <c r="D458" s="199"/>
      <c r="E458" s="210"/>
      <c r="F458" s="210"/>
    </row>
    <row r="459" spans="1:6" ht="15.75" customHeight="1">
      <c r="A459" s="199"/>
      <c r="B459" s="211"/>
      <c r="C459" s="211"/>
      <c r="D459" s="199"/>
      <c r="E459" s="210"/>
      <c r="F459" s="210"/>
    </row>
    <row r="460" spans="1:6" ht="15.75" customHeight="1">
      <c r="A460" s="199"/>
      <c r="B460" s="211"/>
      <c r="C460" s="211"/>
      <c r="D460" s="199"/>
      <c r="E460" s="210"/>
      <c r="F460" s="210"/>
    </row>
    <row r="461" spans="1:6" ht="15.75" customHeight="1">
      <c r="A461" s="199"/>
      <c r="B461" s="211"/>
      <c r="C461" s="211"/>
      <c r="D461" s="199"/>
      <c r="E461" s="210"/>
      <c r="F461" s="210"/>
    </row>
    <row r="462" spans="1:6" ht="15.75" customHeight="1">
      <c r="A462" s="199"/>
      <c r="B462" s="211"/>
      <c r="C462" s="211"/>
      <c r="D462" s="199"/>
      <c r="E462" s="210"/>
      <c r="F462" s="210"/>
    </row>
    <row r="463" spans="1:6" ht="15.75" customHeight="1">
      <c r="A463" s="199"/>
      <c r="B463" s="211"/>
      <c r="C463" s="211"/>
      <c r="D463" s="199"/>
      <c r="E463" s="210"/>
      <c r="F463" s="210"/>
    </row>
    <row r="464" spans="1:6" ht="15.75" customHeight="1">
      <c r="A464" s="199"/>
      <c r="B464" s="211"/>
      <c r="C464" s="211"/>
      <c r="D464" s="199"/>
      <c r="E464" s="210"/>
      <c r="F464" s="210"/>
    </row>
    <row r="465" spans="1:6" ht="15.75" customHeight="1">
      <c r="A465" s="199"/>
      <c r="B465" s="211"/>
      <c r="C465" s="211"/>
      <c r="D465" s="199"/>
      <c r="E465" s="210"/>
      <c r="F465" s="210"/>
    </row>
    <row r="466" spans="1:6" ht="15.75" customHeight="1">
      <c r="A466" s="199"/>
      <c r="B466" s="211"/>
      <c r="C466" s="211"/>
      <c r="D466" s="199"/>
      <c r="E466" s="210"/>
      <c r="F466" s="210"/>
    </row>
    <row r="467" spans="1:6" ht="15.75" customHeight="1">
      <c r="A467" s="199"/>
      <c r="B467" s="211"/>
      <c r="C467" s="211"/>
      <c r="D467" s="199"/>
      <c r="E467" s="210"/>
      <c r="F467" s="210"/>
    </row>
    <row r="468" spans="1:6" ht="15.75" customHeight="1">
      <c r="A468" s="199"/>
      <c r="B468" s="211"/>
      <c r="C468" s="211"/>
      <c r="D468" s="199"/>
      <c r="E468" s="210"/>
      <c r="F468" s="210"/>
    </row>
    <row r="469" spans="1:6" ht="15.75" customHeight="1">
      <c r="A469" s="199"/>
      <c r="B469" s="211"/>
      <c r="C469" s="211"/>
      <c r="D469" s="199"/>
      <c r="E469" s="210"/>
      <c r="F469" s="210"/>
    </row>
    <row r="470" spans="1:6" ht="15.75" customHeight="1">
      <c r="A470" s="199"/>
      <c r="B470" s="211"/>
      <c r="C470" s="211"/>
      <c r="D470" s="199"/>
      <c r="E470" s="210"/>
      <c r="F470" s="210"/>
    </row>
    <row r="471" spans="1:6" ht="15.75" customHeight="1">
      <c r="A471" s="199"/>
      <c r="B471" s="211"/>
      <c r="C471" s="211"/>
      <c r="D471" s="199"/>
      <c r="E471" s="210"/>
      <c r="F471" s="210"/>
    </row>
    <row r="472" spans="1:6" ht="15.75" customHeight="1">
      <c r="A472" s="199"/>
      <c r="B472" s="211"/>
      <c r="C472" s="211"/>
      <c r="D472" s="199"/>
      <c r="E472" s="210"/>
      <c r="F472" s="210"/>
    </row>
    <row r="473" spans="1:6" ht="15.75" customHeight="1">
      <c r="A473" s="199"/>
      <c r="B473" s="211"/>
      <c r="C473" s="211"/>
      <c r="D473" s="199"/>
      <c r="E473" s="210"/>
      <c r="F473" s="210"/>
    </row>
    <row r="474" spans="1:6" ht="15.75" customHeight="1">
      <c r="A474" s="199"/>
      <c r="B474" s="211"/>
      <c r="C474" s="211"/>
      <c r="D474" s="199"/>
      <c r="E474" s="210"/>
      <c r="F474" s="210"/>
    </row>
    <row r="475" spans="1:6" ht="15.75" customHeight="1">
      <c r="A475" s="199"/>
      <c r="B475" s="211"/>
      <c r="C475" s="211"/>
      <c r="D475" s="199"/>
      <c r="E475" s="210"/>
      <c r="F475" s="210"/>
    </row>
    <row r="476" spans="1:6" ht="15.75" customHeight="1">
      <c r="A476" s="199"/>
      <c r="B476" s="211"/>
      <c r="C476" s="211"/>
      <c r="D476" s="199"/>
      <c r="E476" s="210"/>
      <c r="F476" s="210"/>
    </row>
    <row r="477" spans="1:6" ht="15.75" customHeight="1">
      <c r="A477" s="199"/>
      <c r="B477" s="211"/>
      <c r="C477" s="211"/>
      <c r="D477" s="199"/>
      <c r="E477" s="210"/>
      <c r="F477" s="210"/>
    </row>
    <row r="478" spans="1:6" ht="15.75" customHeight="1">
      <c r="A478" s="199"/>
      <c r="B478" s="211"/>
      <c r="C478" s="211"/>
      <c r="D478" s="199"/>
      <c r="E478" s="210"/>
      <c r="F478" s="210"/>
    </row>
    <row r="479" spans="1:6" ht="15.75" customHeight="1">
      <c r="A479" s="199"/>
      <c r="B479" s="211"/>
      <c r="C479" s="211"/>
      <c r="D479" s="199"/>
      <c r="E479" s="210"/>
      <c r="F479" s="210"/>
    </row>
    <row r="480" spans="1:6" ht="15.75" customHeight="1">
      <c r="A480" s="199"/>
      <c r="B480" s="211"/>
      <c r="C480" s="211"/>
      <c r="D480" s="199"/>
      <c r="E480" s="210"/>
      <c r="F480" s="210"/>
    </row>
    <row r="481" spans="1:6" ht="15.75" customHeight="1">
      <c r="A481" s="199"/>
      <c r="B481" s="211"/>
      <c r="C481" s="211"/>
      <c r="D481" s="199"/>
      <c r="E481" s="210"/>
      <c r="F481" s="210"/>
    </row>
    <row r="482" spans="1:6" ht="15.75" customHeight="1">
      <c r="A482" s="199"/>
      <c r="B482" s="211"/>
      <c r="C482" s="211"/>
      <c r="D482" s="199"/>
      <c r="E482" s="210"/>
      <c r="F482" s="210"/>
    </row>
    <row r="483" spans="1:6" ht="15.75" customHeight="1">
      <c r="A483" s="199"/>
      <c r="B483" s="211"/>
      <c r="C483" s="211"/>
      <c r="D483" s="199"/>
      <c r="E483" s="210"/>
      <c r="F483" s="210"/>
    </row>
    <row r="484" spans="1:6" ht="15.75" customHeight="1">
      <c r="A484" s="199"/>
      <c r="B484" s="211"/>
      <c r="C484" s="211"/>
      <c r="D484" s="199"/>
      <c r="E484" s="210"/>
      <c r="F484" s="210"/>
    </row>
    <row r="485" spans="1:6" ht="15.75" customHeight="1">
      <c r="A485" s="199"/>
      <c r="B485" s="211"/>
      <c r="C485" s="211"/>
      <c r="D485" s="199"/>
      <c r="E485" s="210"/>
      <c r="F485" s="210"/>
    </row>
    <row r="486" spans="1:6" ht="15.75" customHeight="1">
      <c r="A486" s="199"/>
      <c r="B486" s="211"/>
      <c r="C486" s="211"/>
      <c r="D486" s="199"/>
      <c r="E486" s="210"/>
      <c r="F486" s="210"/>
    </row>
    <row r="487" spans="1:6" ht="15.75" customHeight="1">
      <c r="A487" s="199"/>
      <c r="B487" s="211"/>
      <c r="C487" s="211"/>
      <c r="D487" s="199"/>
      <c r="E487" s="210"/>
      <c r="F487" s="210"/>
    </row>
    <row r="488" spans="1:6" ht="15.75" customHeight="1">
      <c r="A488" s="199"/>
      <c r="B488" s="211"/>
      <c r="C488" s="211"/>
      <c r="D488" s="199"/>
      <c r="E488" s="210"/>
      <c r="F488" s="210"/>
    </row>
    <row r="489" spans="1:6" ht="15.75" customHeight="1">
      <c r="A489" s="199"/>
      <c r="B489" s="211"/>
      <c r="C489" s="211"/>
      <c r="D489" s="199"/>
      <c r="E489" s="210"/>
      <c r="F489" s="210"/>
    </row>
    <row r="490" spans="1:6" ht="15.75" customHeight="1">
      <c r="A490" s="199"/>
      <c r="B490" s="211"/>
      <c r="C490" s="211"/>
      <c r="D490" s="199"/>
      <c r="E490" s="210"/>
      <c r="F490" s="210"/>
    </row>
    <row r="491" spans="1:6" ht="15.75" customHeight="1">
      <c r="A491" s="199"/>
      <c r="B491" s="211"/>
      <c r="C491" s="211"/>
      <c r="D491" s="199"/>
      <c r="E491" s="210"/>
      <c r="F491" s="210"/>
    </row>
    <row r="492" spans="1:6" ht="15.75" customHeight="1">
      <c r="A492" s="199"/>
      <c r="B492" s="211"/>
      <c r="C492" s="211"/>
      <c r="D492" s="199"/>
      <c r="E492" s="210"/>
      <c r="F492" s="210"/>
    </row>
    <row r="493" spans="1:6" ht="15.75" customHeight="1">
      <c r="A493" s="199"/>
      <c r="B493" s="211"/>
      <c r="C493" s="211"/>
      <c r="D493" s="199"/>
      <c r="E493" s="210"/>
      <c r="F493" s="210"/>
    </row>
    <row r="494" spans="1:6" ht="15.75" customHeight="1">
      <c r="A494" s="199"/>
      <c r="B494" s="211"/>
      <c r="C494" s="211"/>
      <c r="D494" s="199"/>
      <c r="E494" s="210"/>
      <c r="F494" s="210"/>
    </row>
    <row r="495" spans="1:6" ht="15.75" customHeight="1">
      <c r="A495" s="199"/>
      <c r="B495" s="211"/>
      <c r="C495" s="211"/>
      <c r="D495" s="199"/>
      <c r="E495" s="210"/>
      <c r="F495" s="210"/>
    </row>
    <row r="496" spans="1:6" ht="15.75" customHeight="1">
      <c r="A496" s="199"/>
      <c r="B496" s="211"/>
      <c r="C496" s="211"/>
      <c r="D496" s="199"/>
      <c r="E496" s="210"/>
      <c r="F496" s="210"/>
    </row>
    <row r="497" spans="1:6" ht="15.75" customHeight="1">
      <c r="A497" s="199"/>
      <c r="B497" s="211"/>
      <c r="C497" s="211"/>
      <c r="D497" s="199"/>
      <c r="E497" s="210"/>
      <c r="F497" s="210"/>
    </row>
    <row r="498" spans="1:6" ht="15.75" customHeight="1">
      <c r="A498" s="199"/>
      <c r="B498" s="211"/>
      <c r="C498" s="211"/>
      <c r="D498" s="199"/>
      <c r="E498" s="210"/>
      <c r="F498" s="210"/>
    </row>
    <row r="499" spans="1:6" ht="15.75" customHeight="1">
      <c r="A499" s="199"/>
      <c r="B499" s="211"/>
      <c r="C499" s="211"/>
      <c r="D499" s="199"/>
      <c r="E499" s="210"/>
      <c r="F499" s="210"/>
    </row>
    <row r="500" spans="1:6" ht="15.75" customHeight="1">
      <c r="A500" s="199"/>
      <c r="B500" s="211"/>
      <c r="C500" s="211"/>
      <c r="D500" s="199"/>
      <c r="E500" s="210"/>
      <c r="F500" s="210"/>
    </row>
    <row r="501" spans="1:6" ht="15.75" customHeight="1">
      <c r="A501" s="199"/>
      <c r="B501" s="211"/>
      <c r="C501" s="211"/>
      <c r="D501" s="199"/>
      <c r="E501" s="210"/>
      <c r="F501" s="210"/>
    </row>
    <row r="502" spans="1:6" ht="15.75" customHeight="1">
      <c r="A502" s="199"/>
      <c r="B502" s="211"/>
      <c r="C502" s="211"/>
      <c r="D502" s="199"/>
      <c r="E502" s="210"/>
      <c r="F502" s="210"/>
    </row>
    <row r="503" spans="1:6" ht="15.75" customHeight="1">
      <c r="A503" s="199"/>
      <c r="B503" s="211"/>
      <c r="C503" s="211"/>
      <c r="D503" s="199"/>
      <c r="E503" s="210"/>
      <c r="F503" s="210"/>
    </row>
    <row r="504" spans="1:6" ht="15.75" customHeight="1">
      <c r="A504" s="199"/>
      <c r="B504" s="211"/>
      <c r="C504" s="211"/>
      <c r="D504" s="199"/>
      <c r="E504" s="210"/>
      <c r="F504" s="210"/>
    </row>
    <row r="505" spans="1:6" ht="15.75" customHeight="1">
      <c r="A505" s="199"/>
      <c r="B505" s="211"/>
      <c r="C505" s="211"/>
      <c r="D505" s="199"/>
      <c r="E505" s="210"/>
      <c r="F505" s="210"/>
    </row>
    <row r="506" spans="1:6" ht="15.75" customHeight="1">
      <c r="A506" s="199"/>
      <c r="B506" s="211"/>
      <c r="C506" s="211"/>
      <c r="D506" s="199"/>
      <c r="E506" s="210"/>
      <c r="F506" s="210"/>
    </row>
    <row r="507" spans="1:6" ht="15.75" customHeight="1">
      <c r="A507" s="199"/>
      <c r="B507" s="211"/>
      <c r="C507" s="211"/>
      <c r="D507" s="199"/>
      <c r="E507" s="210"/>
      <c r="F507" s="210"/>
    </row>
    <row r="508" spans="1:6" ht="15.75" customHeight="1">
      <c r="A508" s="199"/>
      <c r="B508" s="211"/>
      <c r="C508" s="211"/>
      <c r="D508" s="199"/>
      <c r="E508" s="210"/>
      <c r="F508" s="210"/>
    </row>
    <row r="509" spans="1:6" ht="15.75" customHeight="1">
      <c r="A509" s="199"/>
      <c r="B509" s="211"/>
      <c r="C509" s="211"/>
      <c r="D509" s="199"/>
      <c r="E509" s="210"/>
      <c r="F509" s="210"/>
    </row>
    <row r="510" spans="1:6" ht="15.75" customHeight="1">
      <c r="A510" s="199"/>
      <c r="B510" s="211"/>
      <c r="C510" s="211"/>
      <c r="D510" s="199"/>
      <c r="E510" s="210"/>
      <c r="F510" s="210"/>
    </row>
    <row r="511" spans="1:6" ht="15.75" customHeight="1">
      <c r="A511" s="199"/>
      <c r="B511" s="211"/>
      <c r="C511" s="211"/>
      <c r="D511" s="199"/>
      <c r="E511" s="210"/>
      <c r="F511" s="210"/>
    </row>
    <row r="512" spans="1:6" ht="15.75" customHeight="1">
      <c r="A512" s="199"/>
      <c r="B512" s="211"/>
      <c r="C512" s="211"/>
      <c r="D512" s="199"/>
      <c r="E512" s="210"/>
      <c r="F512" s="210"/>
    </row>
    <row r="513" spans="1:6" ht="15.75" customHeight="1">
      <c r="A513" s="199"/>
      <c r="B513" s="211"/>
      <c r="C513" s="211"/>
      <c r="D513" s="199"/>
      <c r="E513" s="210"/>
      <c r="F513" s="210"/>
    </row>
    <row r="514" spans="1:6" ht="15.75" customHeight="1">
      <c r="A514" s="199"/>
      <c r="B514" s="211"/>
      <c r="C514" s="211"/>
      <c r="D514" s="199"/>
      <c r="E514" s="210"/>
      <c r="F514" s="210"/>
    </row>
    <row r="515" spans="1:6" ht="15.75" customHeight="1">
      <c r="A515" s="199"/>
      <c r="B515" s="211"/>
      <c r="C515" s="211"/>
      <c r="D515" s="199"/>
      <c r="E515" s="210"/>
      <c r="F515" s="210"/>
    </row>
    <row r="516" spans="1:6" ht="15.75" customHeight="1">
      <c r="A516" s="199"/>
      <c r="B516" s="211"/>
      <c r="C516" s="211"/>
      <c r="D516" s="199"/>
      <c r="E516" s="210"/>
      <c r="F516" s="210"/>
    </row>
    <row r="517" spans="1:6" ht="15.75" customHeight="1">
      <c r="A517" s="199"/>
      <c r="B517" s="211"/>
      <c r="C517" s="211"/>
      <c r="D517" s="199"/>
      <c r="E517" s="210"/>
      <c r="F517" s="210"/>
    </row>
    <row r="518" spans="1:6" ht="15.75" customHeight="1">
      <c r="A518" s="199"/>
      <c r="B518" s="211"/>
      <c r="C518" s="211"/>
      <c r="D518" s="199"/>
      <c r="E518" s="210"/>
      <c r="F518" s="210"/>
    </row>
    <row r="519" spans="1:6" ht="15.75" customHeight="1">
      <c r="A519" s="199"/>
      <c r="B519" s="211"/>
      <c r="C519" s="211"/>
      <c r="D519" s="199"/>
      <c r="E519" s="210"/>
      <c r="F519" s="210"/>
    </row>
    <row r="520" spans="1:6" ht="15.75" customHeight="1">
      <c r="A520" s="199"/>
      <c r="B520" s="211"/>
      <c r="C520" s="211"/>
      <c r="D520" s="199"/>
      <c r="E520" s="210"/>
      <c r="F520" s="210"/>
    </row>
    <row r="521" spans="1:6" ht="15.75" customHeight="1">
      <c r="A521" s="199"/>
      <c r="B521" s="211"/>
      <c r="C521" s="211"/>
      <c r="D521" s="199"/>
      <c r="E521" s="210"/>
      <c r="F521" s="210"/>
    </row>
    <row r="522" spans="1:6" ht="15.75" customHeight="1">
      <c r="A522" s="199"/>
      <c r="B522" s="211"/>
      <c r="C522" s="211"/>
      <c r="D522" s="199"/>
      <c r="E522" s="210"/>
      <c r="F522" s="210"/>
    </row>
    <row r="523" spans="1:6" ht="15.75" customHeight="1">
      <c r="A523" s="199"/>
      <c r="B523" s="211"/>
      <c r="C523" s="211"/>
      <c r="D523" s="199"/>
      <c r="E523" s="210"/>
      <c r="F523" s="210"/>
    </row>
    <row r="524" spans="1:6" ht="15.75" customHeight="1">
      <c r="A524" s="199"/>
      <c r="B524" s="211"/>
      <c r="C524" s="211"/>
      <c r="D524" s="199"/>
      <c r="E524" s="210"/>
      <c r="F524" s="210"/>
    </row>
    <row r="525" spans="1:6" ht="15.75" customHeight="1">
      <c r="A525" s="199"/>
      <c r="B525" s="211"/>
      <c r="C525" s="211"/>
      <c r="D525" s="199"/>
      <c r="E525" s="210"/>
      <c r="F525" s="210"/>
    </row>
    <row r="526" spans="1:6" ht="15.75" customHeight="1">
      <c r="A526" s="199"/>
      <c r="B526" s="211"/>
      <c r="C526" s="211"/>
      <c r="D526" s="199"/>
      <c r="E526" s="210"/>
      <c r="F526" s="210"/>
    </row>
    <row r="527" spans="1:6" ht="15.75" customHeight="1">
      <c r="A527" s="199"/>
      <c r="B527" s="211"/>
      <c r="C527" s="211"/>
      <c r="D527" s="199"/>
      <c r="E527" s="210"/>
      <c r="F527" s="210"/>
    </row>
    <row r="528" spans="1:6" ht="15.75" customHeight="1">
      <c r="A528" s="199"/>
      <c r="B528" s="211"/>
      <c r="C528" s="211"/>
      <c r="D528" s="199"/>
      <c r="E528" s="210"/>
      <c r="F528" s="210"/>
    </row>
    <row r="529" spans="1:6" ht="15.75" customHeight="1">
      <c r="A529" s="199"/>
      <c r="B529" s="211"/>
      <c r="C529" s="211"/>
      <c r="D529" s="199"/>
      <c r="E529" s="210"/>
      <c r="F529" s="210"/>
    </row>
    <row r="530" spans="1:6" ht="15.75" customHeight="1">
      <c r="A530" s="199"/>
      <c r="B530" s="211"/>
      <c r="C530" s="211"/>
      <c r="D530" s="199"/>
      <c r="E530" s="210"/>
      <c r="F530" s="210"/>
    </row>
    <row r="531" spans="1:6" ht="15.75" customHeight="1">
      <c r="A531" s="199"/>
      <c r="B531" s="211"/>
      <c r="C531" s="211"/>
      <c r="D531" s="199"/>
      <c r="E531" s="210"/>
      <c r="F531" s="210"/>
    </row>
    <row r="532" spans="1:6" ht="15.75" customHeight="1">
      <c r="A532" s="199"/>
      <c r="B532" s="211"/>
      <c r="C532" s="211"/>
      <c r="D532" s="199"/>
      <c r="E532" s="210"/>
      <c r="F532" s="210"/>
    </row>
    <row r="533" spans="1:6" ht="15.75" customHeight="1">
      <c r="A533" s="199"/>
      <c r="B533" s="211"/>
      <c r="C533" s="211"/>
      <c r="D533" s="199"/>
      <c r="E533" s="210"/>
      <c r="F533" s="210"/>
    </row>
    <row r="534" spans="1:6" ht="15.75" customHeight="1">
      <c r="A534" s="199"/>
      <c r="B534" s="211"/>
      <c r="C534" s="211"/>
      <c r="D534" s="199"/>
      <c r="E534" s="210"/>
      <c r="F534" s="210"/>
    </row>
    <row r="535" spans="1:6" ht="15.75" customHeight="1">
      <c r="A535" s="199"/>
      <c r="B535" s="211"/>
      <c r="C535" s="211"/>
      <c r="D535" s="199"/>
      <c r="E535" s="210"/>
      <c r="F535" s="210"/>
    </row>
    <row r="536" spans="1:6" ht="15.75" customHeight="1">
      <c r="A536" s="199"/>
      <c r="B536" s="211"/>
      <c r="C536" s="211"/>
      <c r="D536" s="199"/>
      <c r="E536" s="210"/>
      <c r="F536" s="210"/>
    </row>
    <row r="537" spans="1:6" ht="15.75" customHeight="1">
      <c r="A537" s="199"/>
      <c r="B537" s="211"/>
      <c r="C537" s="211"/>
      <c r="D537" s="199"/>
      <c r="E537" s="210"/>
      <c r="F537" s="210"/>
    </row>
    <row r="538" spans="1:6" ht="15.75" customHeight="1">
      <c r="A538" s="199"/>
      <c r="B538" s="211"/>
      <c r="C538" s="211"/>
      <c r="D538" s="199"/>
      <c r="E538" s="210"/>
      <c r="F538" s="210"/>
    </row>
    <row r="539" spans="1:6" ht="15.75" customHeight="1">
      <c r="A539" s="199"/>
      <c r="B539" s="211"/>
      <c r="C539" s="211"/>
      <c r="D539" s="199"/>
      <c r="E539" s="210"/>
      <c r="F539" s="210"/>
    </row>
    <row r="540" spans="1:6" ht="15.75" customHeight="1">
      <c r="A540" s="199"/>
      <c r="B540" s="211"/>
      <c r="C540" s="211"/>
      <c r="D540" s="199"/>
      <c r="E540" s="210"/>
      <c r="F540" s="210"/>
    </row>
    <row r="541" spans="1:6" ht="15.75" customHeight="1">
      <c r="A541" s="199"/>
      <c r="B541" s="211"/>
      <c r="C541" s="211"/>
      <c r="D541" s="199"/>
      <c r="E541" s="210"/>
      <c r="F541" s="210"/>
    </row>
    <row r="542" spans="1:6" ht="15.75" customHeight="1">
      <c r="A542" s="199"/>
      <c r="B542" s="211"/>
      <c r="C542" s="211"/>
      <c r="D542" s="199"/>
      <c r="E542" s="210"/>
      <c r="F542" s="210"/>
    </row>
    <row r="543" spans="1:6" ht="15.75" customHeight="1">
      <c r="A543" s="199"/>
      <c r="B543" s="211"/>
      <c r="C543" s="211"/>
      <c r="D543" s="199"/>
      <c r="E543" s="210"/>
      <c r="F543" s="210"/>
    </row>
    <row r="544" spans="1:6" ht="15.75" customHeight="1">
      <c r="A544" s="199"/>
      <c r="B544" s="211"/>
      <c r="C544" s="211"/>
      <c r="D544" s="199"/>
      <c r="E544" s="210"/>
      <c r="F544" s="210"/>
    </row>
    <row r="545" spans="1:6" ht="15.75" customHeight="1">
      <c r="A545" s="199"/>
      <c r="B545" s="211"/>
      <c r="C545" s="211"/>
      <c r="D545" s="199"/>
      <c r="E545" s="210"/>
      <c r="F545" s="210"/>
    </row>
    <row r="546" spans="1:6" ht="15.75" customHeight="1">
      <c r="A546" s="199"/>
      <c r="B546" s="211"/>
      <c r="C546" s="211"/>
      <c r="D546" s="199"/>
      <c r="E546" s="210"/>
      <c r="F546" s="210"/>
    </row>
    <row r="547" spans="1:6" ht="15.75" customHeight="1">
      <c r="A547" s="199"/>
      <c r="B547" s="211"/>
      <c r="C547" s="211"/>
      <c r="D547" s="199"/>
      <c r="E547" s="210"/>
      <c r="F547" s="210"/>
    </row>
    <row r="548" spans="1:6" ht="15.75" customHeight="1">
      <c r="A548" s="199"/>
      <c r="B548" s="211"/>
      <c r="C548" s="211"/>
      <c r="D548" s="199"/>
      <c r="E548" s="210"/>
      <c r="F548" s="210"/>
    </row>
    <row r="549" spans="1:6" ht="15.75" customHeight="1">
      <c r="A549" s="199"/>
      <c r="B549" s="211"/>
      <c r="C549" s="211"/>
      <c r="D549" s="199"/>
      <c r="E549" s="210"/>
      <c r="F549" s="210"/>
    </row>
    <row r="550" spans="1:6" ht="15.75" customHeight="1">
      <c r="A550" s="199"/>
      <c r="B550" s="211"/>
      <c r="C550" s="211"/>
      <c r="D550" s="199"/>
      <c r="E550" s="210"/>
      <c r="F550" s="210"/>
    </row>
    <row r="551" spans="1:6" ht="15.75" customHeight="1">
      <c r="A551" s="199"/>
      <c r="B551" s="211"/>
      <c r="C551" s="211"/>
      <c r="D551" s="199"/>
      <c r="E551" s="210"/>
      <c r="F551" s="210"/>
    </row>
    <row r="552" spans="1:6" ht="15.75" customHeight="1">
      <c r="A552" s="199"/>
      <c r="B552" s="211"/>
      <c r="C552" s="211"/>
      <c r="D552" s="199"/>
      <c r="E552" s="210"/>
      <c r="F552" s="210"/>
    </row>
    <row r="553" spans="1:6" ht="15.75" customHeight="1">
      <c r="A553" s="199"/>
      <c r="B553" s="211"/>
      <c r="C553" s="211"/>
      <c r="D553" s="199"/>
      <c r="E553" s="210"/>
      <c r="F553" s="210"/>
    </row>
    <row r="554" spans="1:6" ht="15.75" customHeight="1">
      <c r="A554" s="199"/>
      <c r="B554" s="211"/>
      <c r="C554" s="211"/>
      <c r="D554" s="199"/>
      <c r="E554" s="210"/>
      <c r="F554" s="210"/>
    </row>
    <row r="555" spans="1:6" ht="15.75" customHeight="1">
      <c r="A555" s="199"/>
      <c r="B555" s="211"/>
      <c r="C555" s="211"/>
      <c r="D555" s="199"/>
      <c r="E555" s="210"/>
      <c r="F555" s="210"/>
    </row>
    <row r="556" spans="1:6" ht="15.75" customHeight="1">
      <c r="A556" s="199"/>
      <c r="B556" s="211"/>
      <c r="C556" s="211"/>
      <c r="D556" s="199"/>
      <c r="E556" s="210"/>
      <c r="F556" s="210"/>
    </row>
    <row r="557" spans="1:6" ht="15.75" customHeight="1">
      <c r="A557" s="199"/>
      <c r="B557" s="211"/>
      <c r="C557" s="211"/>
      <c r="D557" s="199"/>
      <c r="E557" s="210"/>
      <c r="F557" s="210"/>
    </row>
    <row r="558" spans="1:6" ht="15.75" customHeight="1">
      <c r="A558" s="199"/>
      <c r="B558" s="211"/>
      <c r="C558" s="211"/>
      <c r="D558" s="199"/>
      <c r="E558" s="210"/>
      <c r="F558" s="210"/>
    </row>
    <row r="559" spans="1:6" ht="15.75" customHeight="1">
      <c r="A559" s="199"/>
      <c r="B559" s="211"/>
      <c r="C559" s="211"/>
      <c r="D559" s="199"/>
      <c r="E559" s="210"/>
      <c r="F559" s="210"/>
    </row>
    <row r="560" spans="1:6" ht="15.75" customHeight="1">
      <c r="A560" s="199"/>
      <c r="B560" s="211"/>
      <c r="C560" s="211"/>
      <c r="D560" s="199"/>
      <c r="E560" s="210"/>
      <c r="F560" s="210"/>
    </row>
    <row r="561" spans="1:6" ht="15.75" customHeight="1">
      <c r="A561" s="199"/>
      <c r="B561" s="211"/>
      <c r="C561" s="211"/>
      <c r="D561" s="199"/>
      <c r="E561" s="210"/>
      <c r="F561" s="210"/>
    </row>
    <row r="562" spans="1:6" ht="15.75" customHeight="1">
      <c r="A562" s="199"/>
      <c r="B562" s="211"/>
      <c r="C562" s="211"/>
      <c r="D562" s="199"/>
      <c r="E562" s="210"/>
      <c r="F562" s="210"/>
    </row>
    <row r="563" spans="1:6" ht="15.75" customHeight="1">
      <c r="A563" s="199"/>
      <c r="B563" s="211"/>
      <c r="C563" s="211"/>
      <c r="D563" s="199"/>
      <c r="E563" s="210"/>
      <c r="F563" s="210"/>
    </row>
    <row r="564" spans="1:6" ht="15.75" customHeight="1">
      <c r="A564" s="199"/>
      <c r="B564" s="211"/>
      <c r="C564" s="211"/>
      <c r="D564" s="199"/>
      <c r="E564" s="210"/>
      <c r="F564" s="210"/>
    </row>
    <row r="565" spans="1:6" ht="15.75" customHeight="1">
      <c r="A565" s="199"/>
      <c r="B565" s="211"/>
      <c r="C565" s="211"/>
      <c r="D565" s="199"/>
      <c r="E565" s="210"/>
      <c r="F565" s="210"/>
    </row>
    <row r="566" spans="1:6" ht="15.75" customHeight="1">
      <c r="A566" s="199"/>
      <c r="B566" s="211"/>
      <c r="C566" s="211"/>
      <c r="D566" s="199"/>
      <c r="E566" s="210"/>
      <c r="F566" s="210"/>
    </row>
    <row r="567" spans="1:6" ht="15.75" customHeight="1">
      <c r="A567" s="199"/>
      <c r="B567" s="211"/>
      <c r="C567" s="211"/>
      <c r="D567" s="199"/>
      <c r="E567" s="210"/>
      <c r="F567" s="210"/>
    </row>
    <row r="568" spans="1:6" ht="15.75" customHeight="1">
      <c r="A568" s="199"/>
      <c r="B568" s="211"/>
      <c r="C568" s="211"/>
      <c r="D568" s="199"/>
      <c r="E568" s="210"/>
      <c r="F568" s="210"/>
    </row>
    <row r="569" spans="1:6" ht="15.75" customHeight="1">
      <c r="A569" s="199"/>
      <c r="B569" s="211"/>
      <c r="C569" s="211"/>
      <c r="D569" s="199"/>
      <c r="E569" s="210"/>
      <c r="F569" s="210"/>
    </row>
    <row r="570" spans="1:6" ht="15.75" customHeight="1">
      <c r="A570" s="199"/>
      <c r="B570" s="211"/>
      <c r="C570" s="211"/>
      <c r="D570" s="199"/>
      <c r="E570" s="210"/>
      <c r="F570" s="210"/>
    </row>
    <row r="571" spans="1:6" ht="15.75" customHeight="1">
      <c r="A571" s="199"/>
      <c r="B571" s="211"/>
      <c r="C571" s="211"/>
      <c r="D571" s="199"/>
      <c r="E571" s="210"/>
      <c r="F571" s="210"/>
    </row>
    <row r="572" spans="1:6" ht="15.75" customHeight="1">
      <c r="A572" s="199"/>
      <c r="B572" s="211"/>
      <c r="C572" s="211"/>
      <c r="D572" s="199"/>
      <c r="E572" s="210"/>
      <c r="F572" s="210"/>
    </row>
    <row r="573" spans="1:6" ht="15.75" customHeight="1">
      <c r="A573" s="199"/>
      <c r="B573" s="211"/>
      <c r="C573" s="211"/>
      <c r="D573" s="199"/>
      <c r="E573" s="210"/>
      <c r="F573" s="210"/>
    </row>
    <row r="574" spans="1:6" ht="15.75" customHeight="1">
      <c r="A574" s="199"/>
      <c r="B574" s="211"/>
      <c r="C574" s="211"/>
      <c r="D574" s="199"/>
      <c r="E574" s="210"/>
      <c r="F574" s="210"/>
    </row>
    <row r="575" spans="1:6" ht="15.75" customHeight="1">
      <c r="A575" s="199"/>
      <c r="B575" s="211"/>
      <c r="C575" s="211"/>
      <c r="D575" s="199"/>
      <c r="E575" s="210"/>
      <c r="F575" s="210"/>
    </row>
    <row r="576" spans="1:6" ht="15.75" customHeight="1">
      <c r="A576" s="199"/>
      <c r="B576" s="211"/>
      <c r="C576" s="211"/>
      <c r="D576" s="199"/>
      <c r="E576" s="210"/>
      <c r="F576" s="210"/>
    </row>
    <row r="577" spans="1:6" ht="15.75" customHeight="1">
      <c r="A577" s="199"/>
      <c r="B577" s="211"/>
      <c r="C577" s="211"/>
      <c r="D577" s="199"/>
      <c r="E577" s="210"/>
      <c r="F577" s="210"/>
    </row>
    <row r="578" spans="1:6" ht="15.75" customHeight="1">
      <c r="A578" s="199"/>
      <c r="B578" s="211"/>
      <c r="C578" s="211"/>
      <c r="D578" s="199"/>
      <c r="E578" s="210"/>
      <c r="F578" s="210"/>
    </row>
    <row r="579" spans="1:6" ht="15.75" customHeight="1">
      <c r="A579" s="199"/>
      <c r="B579" s="211"/>
      <c r="C579" s="211"/>
      <c r="D579" s="199"/>
      <c r="E579" s="210"/>
      <c r="F579" s="210"/>
    </row>
    <row r="580" spans="1:6" ht="15.75" customHeight="1">
      <c r="A580" s="199"/>
      <c r="B580" s="211"/>
      <c r="C580" s="211"/>
      <c r="D580" s="199"/>
      <c r="E580" s="210"/>
      <c r="F580" s="210"/>
    </row>
    <row r="581" spans="1:6" ht="15.75" customHeight="1">
      <c r="A581" s="199"/>
      <c r="B581" s="211"/>
      <c r="C581" s="211"/>
      <c r="D581" s="199"/>
      <c r="E581" s="210"/>
      <c r="F581" s="210"/>
    </row>
    <row r="582" spans="1:6" ht="15.75" customHeight="1">
      <c r="A582" s="199"/>
      <c r="B582" s="211"/>
      <c r="C582" s="211"/>
      <c r="D582" s="199"/>
      <c r="E582" s="210"/>
      <c r="F582" s="210"/>
    </row>
    <row r="583" spans="1:6" ht="15.75" customHeight="1">
      <c r="A583" s="199"/>
      <c r="B583" s="211"/>
      <c r="C583" s="211"/>
      <c r="D583" s="199"/>
      <c r="E583" s="210"/>
      <c r="F583" s="210"/>
    </row>
    <row r="584" spans="1:6" ht="15.75" customHeight="1">
      <c r="A584" s="199"/>
      <c r="B584" s="211"/>
      <c r="C584" s="211"/>
      <c r="D584" s="199"/>
      <c r="E584" s="210"/>
      <c r="F584" s="210"/>
    </row>
    <row r="585" spans="1:6" ht="15.75" customHeight="1">
      <c r="A585" s="199"/>
      <c r="B585" s="211"/>
      <c r="C585" s="211"/>
      <c r="D585" s="199"/>
      <c r="E585" s="210"/>
      <c r="F585" s="210"/>
    </row>
    <row r="586" spans="1:6" ht="15.75" customHeight="1">
      <c r="A586" s="199"/>
      <c r="B586" s="211"/>
      <c r="C586" s="211"/>
      <c r="D586" s="199"/>
      <c r="E586" s="210"/>
      <c r="F586" s="210"/>
    </row>
    <row r="587" spans="1:6" ht="15.75" customHeight="1">
      <c r="A587" s="199"/>
      <c r="B587" s="211"/>
      <c r="C587" s="211"/>
      <c r="D587" s="199"/>
      <c r="E587" s="210"/>
      <c r="F587" s="210"/>
    </row>
    <row r="588" spans="1:6" ht="15.75" customHeight="1">
      <c r="A588" s="199"/>
      <c r="B588" s="211"/>
      <c r="C588" s="211"/>
      <c r="D588" s="199"/>
      <c r="E588" s="210"/>
      <c r="F588" s="210"/>
    </row>
    <row r="589" spans="1:6" ht="15.75" customHeight="1">
      <c r="A589" s="199"/>
      <c r="B589" s="211"/>
      <c r="C589" s="211"/>
      <c r="D589" s="199"/>
      <c r="E589" s="210"/>
      <c r="F589" s="210"/>
    </row>
    <row r="590" spans="1:6" ht="15.75" customHeight="1">
      <c r="A590" s="199"/>
      <c r="B590" s="211"/>
      <c r="C590" s="211"/>
      <c r="D590" s="199"/>
      <c r="E590" s="210"/>
      <c r="F590" s="210"/>
    </row>
    <row r="591" spans="1:6" ht="15.75" customHeight="1">
      <c r="A591" s="199"/>
      <c r="B591" s="211"/>
      <c r="C591" s="211"/>
      <c r="D591" s="199"/>
      <c r="E591" s="210"/>
      <c r="F591" s="210"/>
    </row>
    <row r="592" spans="1:6" ht="15.75" customHeight="1">
      <c r="A592" s="199"/>
      <c r="B592" s="211"/>
      <c r="C592" s="211"/>
      <c r="D592" s="199"/>
      <c r="E592" s="210"/>
      <c r="F592" s="210"/>
    </row>
    <row r="593" spans="1:6" ht="15.75" customHeight="1">
      <c r="A593" s="199"/>
      <c r="B593" s="211"/>
      <c r="C593" s="211"/>
      <c r="D593" s="199"/>
      <c r="E593" s="210"/>
      <c r="F593" s="210"/>
    </row>
    <row r="594" spans="1:6" ht="15.75" customHeight="1">
      <c r="A594" s="199"/>
      <c r="B594" s="211"/>
      <c r="C594" s="211"/>
      <c r="D594" s="199"/>
      <c r="E594" s="210"/>
      <c r="F594" s="210"/>
    </row>
    <row r="595" spans="1:6" ht="15.75" customHeight="1">
      <c r="A595" s="199"/>
      <c r="B595" s="211"/>
      <c r="C595" s="211"/>
      <c r="D595" s="199"/>
      <c r="E595" s="210"/>
      <c r="F595" s="210"/>
    </row>
    <row r="596" spans="1:6" ht="15.75" customHeight="1">
      <c r="A596" s="199"/>
      <c r="B596" s="211"/>
      <c r="C596" s="211"/>
      <c r="D596" s="199"/>
      <c r="E596" s="210"/>
      <c r="F596" s="210"/>
    </row>
    <row r="597" spans="1:6" ht="15.75" customHeight="1">
      <c r="A597" s="199"/>
      <c r="B597" s="211"/>
      <c r="C597" s="211"/>
      <c r="D597" s="199"/>
      <c r="E597" s="210"/>
      <c r="F597" s="210"/>
    </row>
    <row r="598" spans="1:6" ht="15.75" customHeight="1">
      <c r="A598" s="199"/>
      <c r="B598" s="211"/>
      <c r="C598" s="211"/>
      <c r="D598" s="199"/>
      <c r="E598" s="210"/>
      <c r="F598" s="210"/>
    </row>
    <row r="599" spans="1:6" ht="15.75" customHeight="1">
      <c r="A599" s="199"/>
      <c r="B599" s="211"/>
      <c r="C599" s="211"/>
      <c r="D599" s="199"/>
      <c r="E599" s="210"/>
      <c r="F599" s="210"/>
    </row>
    <row r="600" spans="1:6" ht="15.75" customHeight="1">
      <c r="A600" s="199"/>
      <c r="B600" s="211"/>
      <c r="C600" s="211"/>
      <c r="D600" s="199"/>
      <c r="E600" s="210"/>
      <c r="F600" s="210"/>
    </row>
    <row r="601" spans="1:6" ht="15.75" customHeight="1">
      <c r="A601" s="199"/>
      <c r="B601" s="211"/>
      <c r="C601" s="211"/>
      <c r="D601" s="199"/>
      <c r="E601" s="210"/>
      <c r="F601" s="210"/>
    </row>
    <row r="602" spans="1:6" ht="15.75" customHeight="1">
      <c r="A602" s="199"/>
      <c r="B602" s="211"/>
      <c r="C602" s="211"/>
      <c r="D602" s="199"/>
      <c r="E602" s="210"/>
      <c r="F602" s="210"/>
    </row>
    <row r="603" spans="1:6" ht="15.75" customHeight="1">
      <c r="A603" s="199"/>
      <c r="B603" s="211"/>
      <c r="C603" s="211"/>
      <c r="D603" s="199"/>
      <c r="E603" s="210"/>
      <c r="F603" s="210"/>
    </row>
    <row r="604" spans="1:6" ht="15.75" customHeight="1">
      <c r="A604" s="199"/>
      <c r="B604" s="211"/>
      <c r="C604" s="211"/>
      <c r="D604" s="199"/>
      <c r="E604" s="210"/>
      <c r="F604" s="210"/>
    </row>
    <row r="605" spans="1:6" ht="15.75" customHeight="1">
      <c r="A605" s="199"/>
      <c r="B605" s="211"/>
      <c r="C605" s="211"/>
      <c r="D605" s="199"/>
      <c r="E605" s="210"/>
      <c r="F605" s="210"/>
    </row>
    <row r="606" spans="1:6" ht="15.75" customHeight="1">
      <c r="A606" s="199"/>
      <c r="B606" s="211"/>
      <c r="C606" s="211"/>
      <c r="D606" s="199"/>
      <c r="E606" s="210"/>
      <c r="F606" s="210"/>
    </row>
    <row r="607" spans="1:6" ht="15.75" customHeight="1">
      <c r="A607" s="199"/>
      <c r="B607" s="211"/>
      <c r="C607" s="211"/>
      <c r="D607" s="199"/>
      <c r="E607" s="210"/>
      <c r="F607" s="210"/>
    </row>
    <row r="608" spans="1:6" ht="15.75" customHeight="1">
      <c r="A608" s="199"/>
      <c r="B608" s="211"/>
      <c r="C608" s="211"/>
      <c r="D608" s="199"/>
      <c r="E608" s="210"/>
      <c r="F608" s="210"/>
    </row>
    <row r="609" spans="1:6" ht="15.75" customHeight="1">
      <c r="A609" s="199"/>
      <c r="B609" s="211"/>
      <c r="C609" s="211"/>
      <c r="D609" s="199"/>
      <c r="E609" s="210"/>
      <c r="F609" s="210"/>
    </row>
    <row r="610" spans="1:6" ht="15.75" customHeight="1">
      <c r="A610" s="199"/>
      <c r="B610" s="211"/>
      <c r="C610" s="211"/>
      <c r="D610" s="199"/>
      <c r="E610" s="210"/>
      <c r="F610" s="210"/>
    </row>
    <row r="611" spans="1:6" ht="15.75" customHeight="1">
      <c r="A611" s="199"/>
      <c r="B611" s="211"/>
      <c r="C611" s="211"/>
      <c r="D611" s="199"/>
      <c r="E611" s="210"/>
      <c r="F611" s="210"/>
    </row>
    <row r="612" spans="1:6" ht="15.75" customHeight="1">
      <c r="A612" s="199"/>
      <c r="B612" s="211"/>
      <c r="C612" s="211"/>
      <c r="D612" s="199"/>
      <c r="E612" s="210"/>
      <c r="F612" s="210"/>
    </row>
    <row r="613" spans="1:6" ht="15.75" customHeight="1">
      <c r="A613" s="199"/>
      <c r="B613" s="211"/>
      <c r="C613" s="211"/>
      <c r="D613" s="199"/>
      <c r="E613" s="210"/>
      <c r="F613" s="210"/>
    </row>
    <row r="614" spans="1:6" ht="15.75" customHeight="1">
      <c r="A614" s="199"/>
      <c r="B614" s="211"/>
      <c r="C614" s="211"/>
      <c r="D614" s="199"/>
      <c r="E614" s="210"/>
      <c r="F614" s="210"/>
    </row>
    <row r="615" spans="1:6" ht="15.75" customHeight="1">
      <c r="A615" s="199"/>
      <c r="B615" s="211"/>
      <c r="C615" s="211"/>
      <c r="D615" s="199"/>
      <c r="E615" s="210"/>
      <c r="F615" s="210"/>
    </row>
    <row r="616" spans="1:6" ht="15.75" customHeight="1">
      <c r="A616" s="199"/>
      <c r="B616" s="211"/>
      <c r="C616" s="211"/>
      <c r="D616" s="199"/>
      <c r="E616" s="210"/>
      <c r="F616" s="210"/>
    </row>
    <row r="617" spans="1:6" ht="15.75" customHeight="1">
      <c r="A617" s="199"/>
      <c r="B617" s="211"/>
      <c r="C617" s="211"/>
      <c r="D617" s="199"/>
      <c r="E617" s="210"/>
      <c r="F617" s="210"/>
    </row>
    <row r="618" spans="1:6" ht="15.75" customHeight="1">
      <c r="A618" s="199"/>
      <c r="B618" s="211"/>
      <c r="C618" s="211"/>
      <c r="D618" s="199"/>
      <c r="E618" s="210"/>
      <c r="F618" s="210"/>
    </row>
    <row r="619" spans="1:6" ht="15.75" customHeight="1">
      <c r="A619" s="199"/>
      <c r="B619" s="211"/>
      <c r="C619" s="211"/>
      <c r="D619" s="199"/>
      <c r="E619" s="210"/>
      <c r="F619" s="210"/>
    </row>
    <row r="620" spans="1:6" ht="15.75" customHeight="1">
      <c r="A620" s="199"/>
      <c r="B620" s="211"/>
      <c r="C620" s="211"/>
      <c r="D620" s="199"/>
      <c r="E620" s="210"/>
      <c r="F620" s="210"/>
    </row>
    <row r="621" spans="1:6" ht="15.75" customHeight="1">
      <c r="A621" s="199"/>
      <c r="B621" s="211"/>
      <c r="C621" s="211"/>
      <c r="D621" s="199"/>
      <c r="E621" s="210"/>
      <c r="F621" s="210"/>
    </row>
    <row r="622" spans="1:6" ht="15.75" customHeight="1">
      <c r="A622" s="199"/>
      <c r="B622" s="211"/>
      <c r="C622" s="211"/>
      <c r="D622" s="199"/>
      <c r="E622" s="210"/>
      <c r="F622" s="210"/>
    </row>
    <row r="623" spans="1:6" ht="15.75" customHeight="1">
      <c r="A623" s="199"/>
      <c r="B623" s="211"/>
      <c r="C623" s="211"/>
      <c r="D623" s="199"/>
      <c r="E623" s="210"/>
      <c r="F623" s="210"/>
    </row>
    <row r="624" spans="1:6" ht="15.75" customHeight="1">
      <c r="A624" s="199"/>
      <c r="B624" s="211"/>
      <c r="C624" s="211"/>
      <c r="D624" s="199"/>
      <c r="E624" s="210"/>
      <c r="F624" s="210"/>
    </row>
    <row r="625" spans="1:6" ht="15.75" customHeight="1">
      <c r="A625" s="199"/>
      <c r="B625" s="211"/>
      <c r="C625" s="211"/>
      <c r="D625" s="199"/>
      <c r="E625" s="210"/>
      <c r="F625" s="210"/>
    </row>
    <row r="626" spans="1:6" ht="15.75" customHeight="1">
      <c r="A626" s="199"/>
      <c r="B626" s="211"/>
      <c r="C626" s="211"/>
      <c r="D626" s="199"/>
      <c r="E626" s="210"/>
      <c r="F626" s="210"/>
    </row>
    <row r="627" spans="1:6" ht="15.75" customHeight="1">
      <c r="A627" s="199"/>
      <c r="B627" s="211"/>
      <c r="C627" s="211"/>
      <c r="D627" s="199"/>
      <c r="E627" s="210"/>
      <c r="F627" s="210"/>
    </row>
    <row r="628" spans="1:6" ht="15.75" customHeight="1">
      <c r="A628" s="199"/>
      <c r="B628" s="211"/>
      <c r="C628" s="211"/>
      <c r="D628" s="199"/>
      <c r="E628" s="210"/>
      <c r="F628" s="210"/>
    </row>
    <row r="629" spans="1:6" ht="15.75" customHeight="1">
      <c r="A629" s="199"/>
      <c r="B629" s="211"/>
      <c r="C629" s="211"/>
      <c r="D629" s="199"/>
      <c r="E629" s="210"/>
      <c r="F629" s="210"/>
    </row>
    <row r="630" spans="1:6" ht="15.75" customHeight="1">
      <c r="A630" s="199"/>
      <c r="B630" s="211"/>
      <c r="C630" s="211"/>
      <c r="D630" s="199"/>
      <c r="E630" s="210"/>
      <c r="F630" s="210"/>
    </row>
    <row r="631" spans="1:6" ht="15.75" customHeight="1">
      <c r="A631" s="199"/>
      <c r="B631" s="211"/>
      <c r="C631" s="211"/>
      <c r="D631" s="199"/>
      <c r="E631" s="210"/>
      <c r="F631" s="210"/>
    </row>
    <row r="632" spans="1:6" ht="15.75" customHeight="1">
      <c r="A632" s="199"/>
      <c r="B632" s="211"/>
      <c r="C632" s="211"/>
      <c r="D632" s="199"/>
      <c r="E632" s="210"/>
      <c r="F632" s="210"/>
    </row>
    <row r="633" spans="1:6" ht="15.75" customHeight="1">
      <c r="A633" s="199"/>
      <c r="B633" s="211"/>
      <c r="C633" s="211"/>
      <c r="D633" s="199"/>
      <c r="E633" s="210"/>
      <c r="F633" s="210"/>
    </row>
    <row r="634" spans="1:6" ht="15.75" customHeight="1">
      <c r="A634" s="199"/>
      <c r="B634" s="211"/>
      <c r="C634" s="211"/>
      <c r="D634" s="199"/>
      <c r="E634" s="210"/>
      <c r="F634" s="210"/>
    </row>
    <row r="635" spans="1:6" ht="15.75" customHeight="1">
      <c r="A635" s="199"/>
      <c r="B635" s="211"/>
      <c r="C635" s="211"/>
      <c r="D635" s="199"/>
      <c r="E635" s="210"/>
      <c r="F635" s="210"/>
    </row>
    <row r="636" spans="1:6" ht="15.75" customHeight="1">
      <c r="A636" s="199"/>
      <c r="B636" s="211"/>
      <c r="C636" s="211"/>
      <c r="D636" s="199"/>
      <c r="E636" s="210"/>
      <c r="F636" s="210"/>
    </row>
    <row r="637" spans="1:6" ht="15.75" customHeight="1">
      <c r="A637" s="199"/>
      <c r="B637" s="211"/>
      <c r="C637" s="211"/>
      <c r="D637" s="199"/>
      <c r="E637" s="210"/>
      <c r="F637" s="210"/>
    </row>
    <row r="638" spans="1:6" ht="15.75" customHeight="1">
      <c r="A638" s="199"/>
      <c r="B638" s="211"/>
      <c r="C638" s="211"/>
      <c r="D638" s="199"/>
      <c r="E638" s="210"/>
      <c r="F638" s="210"/>
    </row>
    <row r="639" spans="1:6" ht="15.75" customHeight="1">
      <c r="A639" s="199"/>
      <c r="B639" s="211"/>
      <c r="C639" s="211"/>
      <c r="D639" s="199"/>
      <c r="E639" s="210"/>
      <c r="F639" s="210"/>
    </row>
    <row r="640" spans="1:6" ht="15.75" customHeight="1">
      <c r="A640" s="199"/>
      <c r="B640" s="211"/>
      <c r="C640" s="211"/>
      <c r="D640" s="199"/>
      <c r="E640" s="210"/>
      <c r="F640" s="210"/>
    </row>
    <row r="641" spans="1:6" ht="15.75" customHeight="1">
      <c r="A641" s="199"/>
      <c r="B641" s="211"/>
      <c r="C641" s="211"/>
      <c r="D641" s="199"/>
      <c r="E641" s="210"/>
      <c r="F641" s="210"/>
    </row>
    <row r="642" spans="1:6" ht="15.75" customHeight="1">
      <c r="A642" s="199"/>
      <c r="B642" s="211"/>
      <c r="C642" s="211"/>
      <c r="D642" s="199"/>
      <c r="E642" s="210"/>
      <c r="F642" s="210"/>
    </row>
    <row r="643" spans="1:6" ht="15.75" customHeight="1">
      <c r="A643" s="199"/>
      <c r="B643" s="211"/>
      <c r="C643" s="211"/>
      <c r="D643" s="199"/>
      <c r="E643" s="210"/>
      <c r="F643" s="210"/>
    </row>
    <row r="644" spans="1:6" ht="15.75" customHeight="1">
      <c r="A644" s="199"/>
      <c r="B644" s="211"/>
      <c r="C644" s="211"/>
      <c r="D644" s="199"/>
      <c r="E644" s="210"/>
      <c r="F644" s="210"/>
    </row>
    <row r="645" spans="1:6" ht="15.75" customHeight="1">
      <c r="A645" s="199"/>
      <c r="B645" s="211"/>
      <c r="C645" s="211"/>
      <c r="D645" s="199"/>
      <c r="E645" s="210"/>
      <c r="F645" s="210"/>
    </row>
    <row r="646" spans="1:6" ht="15.75" customHeight="1">
      <c r="A646" s="199"/>
      <c r="B646" s="211"/>
      <c r="C646" s="211"/>
      <c r="D646" s="199"/>
      <c r="E646" s="210"/>
      <c r="F646" s="210"/>
    </row>
    <row r="647" spans="1:6" ht="15.75" customHeight="1">
      <c r="A647" s="199"/>
      <c r="B647" s="211"/>
      <c r="C647" s="211"/>
      <c r="D647" s="199"/>
      <c r="E647" s="210"/>
      <c r="F647" s="210"/>
    </row>
    <row r="648" spans="1:6" ht="15.75" customHeight="1">
      <c r="A648" s="199"/>
      <c r="B648" s="211"/>
      <c r="C648" s="211"/>
      <c r="D648" s="199"/>
      <c r="E648" s="210"/>
      <c r="F648" s="210"/>
    </row>
    <row r="649" spans="1:6" ht="15.75" customHeight="1">
      <c r="A649" s="199"/>
      <c r="B649" s="211"/>
      <c r="C649" s="211"/>
      <c r="D649" s="199"/>
      <c r="E649" s="210"/>
      <c r="F649" s="210"/>
    </row>
    <row r="650" spans="1:6" ht="15.75" customHeight="1">
      <c r="A650" s="199"/>
      <c r="B650" s="211"/>
      <c r="C650" s="211"/>
      <c r="D650" s="199"/>
      <c r="E650" s="210"/>
      <c r="F650" s="210"/>
    </row>
    <row r="651" spans="1:6" ht="15.75" customHeight="1">
      <c r="A651" s="199"/>
      <c r="B651" s="211"/>
      <c r="C651" s="211"/>
      <c r="D651" s="199"/>
      <c r="E651" s="210"/>
      <c r="F651" s="210"/>
    </row>
    <row r="652" spans="1:6" ht="15.75" customHeight="1">
      <c r="A652" s="199"/>
      <c r="B652" s="211"/>
      <c r="C652" s="211"/>
      <c r="D652" s="199"/>
      <c r="E652" s="210"/>
      <c r="F652" s="210"/>
    </row>
    <row r="653" spans="1:6" ht="15.75" customHeight="1">
      <c r="A653" s="199"/>
      <c r="B653" s="211"/>
      <c r="C653" s="211"/>
      <c r="D653" s="199"/>
      <c r="E653" s="210"/>
      <c r="F653" s="210"/>
    </row>
    <row r="654" spans="1:6" ht="15.75" customHeight="1">
      <c r="A654" s="199"/>
      <c r="B654" s="211"/>
      <c r="C654" s="211"/>
      <c r="D654" s="199"/>
      <c r="E654" s="210"/>
      <c r="F654" s="210"/>
    </row>
    <row r="655" spans="1:6" ht="15.75" customHeight="1">
      <c r="A655" s="199"/>
      <c r="B655" s="211"/>
      <c r="C655" s="211"/>
      <c r="D655" s="199"/>
      <c r="E655" s="210"/>
      <c r="F655" s="210"/>
    </row>
    <row r="656" spans="1:6" ht="15.75" customHeight="1">
      <c r="A656" s="199"/>
      <c r="B656" s="211"/>
      <c r="C656" s="211"/>
      <c r="D656" s="199"/>
      <c r="E656" s="210"/>
      <c r="F656" s="210"/>
    </row>
    <row r="657" spans="1:6" ht="15.75" customHeight="1">
      <c r="A657" s="199"/>
      <c r="B657" s="211"/>
      <c r="C657" s="211"/>
      <c r="D657" s="199"/>
      <c r="E657" s="210"/>
      <c r="F657" s="210"/>
    </row>
    <row r="658" spans="1:6" ht="15.75" customHeight="1">
      <c r="A658" s="199"/>
      <c r="B658" s="211"/>
      <c r="C658" s="211"/>
      <c r="D658" s="199"/>
      <c r="E658" s="210"/>
      <c r="F658" s="210"/>
    </row>
    <row r="659" spans="1:6" ht="15.75" customHeight="1">
      <c r="A659" s="199"/>
      <c r="B659" s="211"/>
      <c r="C659" s="211"/>
      <c r="D659" s="199"/>
      <c r="E659" s="210"/>
      <c r="F659" s="210"/>
    </row>
    <row r="660" spans="1:6" ht="15.75" customHeight="1">
      <c r="A660" s="199"/>
      <c r="B660" s="211"/>
      <c r="C660" s="211"/>
      <c r="D660" s="199"/>
      <c r="E660" s="210"/>
      <c r="F660" s="210"/>
    </row>
    <row r="661" spans="1:6" ht="15.75" customHeight="1">
      <c r="A661" s="199"/>
      <c r="B661" s="211"/>
      <c r="C661" s="211"/>
      <c r="D661" s="199"/>
      <c r="E661" s="210"/>
      <c r="F661" s="210"/>
    </row>
    <row r="662" spans="1:6" ht="15.75" customHeight="1">
      <c r="A662" s="199"/>
      <c r="B662" s="211"/>
      <c r="C662" s="211"/>
      <c r="D662" s="199"/>
      <c r="E662" s="210"/>
      <c r="F662" s="210"/>
    </row>
    <row r="663" spans="1:6" ht="15.75" customHeight="1">
      <c r="A663" s="199"/>
      <c r="B663" s="211"/>
      <c r="C663" s="211"/>
      <c r="D663" s="199"/>
      <c r="E663" s="210"/>
      <c r="F663" s="210"/>
    </row>
    <row r="664" spans="1:6" ht="15.75" customHeight="1">
      <c r="A664" s="199"/>
      <c r="B664" s="211"/>
      <c r="C664" s="211"/>
      <c r="D664" s="199"/>
      <c r="E664" s="210"/>
      <c r="F664" s="210"/>
    </row>
    <row r="665" spans="1:6" ht="15.75" customHeight="1">
      <c r="A665" s="199"/>
      <c r="B665" s="211"/>
      <c r="C665" s="211"/>
      <c r="D665" s="199"/>
      <c r="E665" s="210"/>
      <c r="F665" s="210"/>
    </row>
    <row r="666" spans="1:6" ht="15.75" customHeight="1">
      <c r="A666" s="199"/>
      <c r="B666" s="211"/>
      <c r="C666" s="211"/>
      <c r="D666" s="199"/>
      <c r="E666" s="210"/>
      <c r="F666" s="210"/>
    </row>
    <row r="667" spans="1:6" ht="15.75" customHeight="1">
      <c r="A667" s="199"/>
      <c r="B667" s="211"/>
      <c r="C667" s="211"/>
      <c r="D667" s="199"/>
      <c r="E667" s="210"/>
      <c r="F667" s="210"/>
    </row>
    <row r="668" spans="1:6" ht="15.75" customHeight="1">
      <c r="A668" s="199"/>
      <c r="B668" s="211"/>
      <c r="C668" s="211"/>
      <c r="D668" s="199"/>
      <c r="E668" s="210"/>
      <c r="F668" s="210"/>
    </row>
    <row r="669" spans="1:6" ht="15.75" customHeight="1">
      <c r="A669" s="199"/>
      <c r="B669" s="211"/>
      <c r="C669" s="211"/>
      <c r="D669" s="199"/>
      <c r="E669" s="210"/>
      <c r="F669" s="210"/>
    </row>
    <row r="670" spans="1:6" ht="15.75" customHeight="1">
      <c r="A670" s="199"/>
      <c r="B670" s="211"/>
      <c r="C670" s="211"/>
      <c r="D670" s="199"/>
      <c r="E670" s="210"/>
      <c r="F670" s="210"/>
    </row>
    <row r="671" spans="1:6" ht="15.75" customHeight="1">
      <c r="A671" s="199"/>
      <c r="B671" s="211"/>
      <c r="C671" s="211"/>
      <c r="D671" s="199"/>
      <c r="E671" s="210"/>
      <c r="F671" s="210"/>
    </row>
    <row r="672" spans="1:6" ht="15.75" customHeight="1">
      <c r="A672" s="199"/>
      <c r="B672" s="211"/>
      <c r="C672" s="211"/>
      <c r="D672" s="199"/>
      <c r="E672" s="210"/>
      <c r="F672" s="210"/>
    </row>
    <row r="673" spans="1:6" ht="15.75" customHeight="1">
      <c r="A673" s="199"/>
      <c r="B673" s="211"/>
      <c r="C673" s="211"/>
      <c r="D673" s="199"/>
      <c r="E673" s="210"/>
      <c r="F673" s="210"/>
    </row>
    <row r="674" spans="1:6" ht="15.75" customHeight="1">
      <c r="A674" s="199"/>
      <c r="B674" s="211"/>
      <c r="C674" s="211"/>
      <c r="D674" s="199"/>
      <c r="E674" s="210"/>
      <c r="F674" s="210"/>
    </row>
    <row r="675" spans="1:6" ht="15.75" customHeight="1">
      <c r="A675" s="199"/>
      <c r="B675" s="211"/>
      <c r="C675" s="211"/>
      <c r="D675" s="199"/>
      <c r="E675" s="210"/>
      <c r="F675" s="210"/>
    </row>
    <row r="676" spans="1:6" ht="15.75" customHeight="1">
      <c r="A676" s="199"/>
      <c r="B676" s="211"/>
      <c r="C676" s="211"/>
      <c r="D676" s="199"/>
      <c r="E676" s="210"/>
      <c r="F676" s="210"/>
    </row>
    <row r="677" spans="1:6" ht="15.75" customHeight="1">
      <c r="A677" s="199"/>
      <c r="B677" s="211"/>
      <c r="C677" s="211"/>
      <c r="D677" s="199"/>
      <c r="E677" s="210"/>
      <c r="F677" s="210"/>
    </row>
    <row r="678" spans="1:6" ht="15.75" customHeight="1">
      <c r="A678" s="199"/>
      <c r="B678" s="211"/>
      <c r="C678" s="211"/>
      <c r="D678" s="199"/>
      <c r="E678" s="210"/>
      <c r="F678" s="210"/>
    </row>
    <row r="679" spans="1:6" ht="15.75" customHeight="1">
      <c r="A679" s="199"/>
      <c r="B679" s="211"/>
      <c r="C679" s="211"/>
      <c r="D679" s="199"/>
      <c r="E679" s="210"/>
      <c r="F679" s="210"/>
    </row>
    <row r="680" spans="1:6" ht="15.75" customHeight="1">
      <c r="A680" s="199"/>
      <c r="B680" s="211"/>
      <c r="C680" s="211"/>
      <c r="D680" s="199"/>
      <c r="E680" s="210"/>
      <c r="F680" s="210"/>
    </row>
    <row r="681" spans="1:6" ht="15.75" customHeight="1">
      <c r="A681" s="199"/>
      <c r="B681" s="211"/>
      <c r="C681" s="211"/>
      <c r="D681" s="199"/>
      <c r="E681" s="210"/>
      <c r="F681" s="210"/>
    </row>
    <row r="682" spans="1:6" ht="15.75" customHeight="1">
      <c r="A682" s="199"/>
      <c r="B682" s="211"/>
      <c r="C682" s="211"/>
      <c r="D682" s="199"/>
      <c r="E682" s="210"/>
      <c r="F682" s="210"/>
    </row>
    <row r="683" spans="1:6" ht="15.75" customHeight="1">
      <c r="A683" s="199"/>
      <c r="B683" s="211"/>
      <c r="C683" s="211"/>
      <c r="D683" s="199"/>
      <c r="E683" s="210"/>
      <c r="F683" s="210"/>
    </row>
    <row r="684" spans="1:6" ht="15.75" customHeight="1">
      <c r="A684" s="199"/>
      <c r="B684" s="211"/>
      <c r="C684" s="211"/>
      <c r="D684" s="199"/>
      <c r="E684" s="210"/>
      <c r="F684" s="210"/>
    </row>
    <row r="685" spans="1:6" ht="15.75" customHeight="1">
      <c r="A685" s="199"/>
      <c r="B685" s="211"/>
      <c r="C685" s="211"/>
      <c r="D685" s="199"/>
      <c r="E685" s="210"/>
      <c r="F685" s="210"/>
    </row>
    <row r="686" spans="1:6" ht="15.75" customHeight="1">
      <c r="A686" s="199"/>
      <c r="B686" s="211"/>
      <c r="C686" s="211"/>
      <c r="D686" s="199"/>
      <c r="E686" s="210"/>
      <c r="F686" s="210"/>
    </row>
    <row r="687" spans="1:6" ht="15.75" customHeight="1">
      <c r="A687" s="199"/>
      <c r="B687" s="211"/>
      <c r="C687" s="211"/>
      <c r="D687" s="199"/>
      <c r="E687" s="210"/>
      <c r="F687" s="210"/>
    </row>
    <row r="688" spans="1:6" ht="15.75" customHeight="1">
      <c r="A688" s="199"/>
      <c r="B688" s="211"/>
      <c r="C688" s="211"/>
      <c r="D688" s="199"/>
      <c r="E688" s="210"/>
      <c r="F688" s="210"/>
    </row>
    <row r="689" spans="1:6" ht="15.75" customHeight="1">
      <c r="A689" s="199"/>
      <c r="B689" s="211"/>
      <c r="C689" s="211"/>
      <c r="D689" s="199"/>
      <c r="E689" s="210"/>
      <c r="F689" s="210"/>
    </row>
    <row r="690" spans="1:6" ht="15.75" customHeight="1">
      <c r="A690" s="199"/>
      <c r="B690" s="211"/>
      <c r="C690" s="211"/>
      <c r="D690" s="199"/>
      <c r="E690" s="210"/>
      <c r="F690" s="210"/>
    </row>
    <row r="691" spans="1:6" ht="15.75" customHeight="1">
      <c r="A691" s="199"/>
      <c r="B691" s="211"/>
      <c r="C691" s="211"/>
      <c r="D691" s="199"/>
      <c r="E691" s="210"/>
      <c r="F691" s="210"/>
    </row>
    <row r="692" spans="1:6" ht="15.75" customHeight="1">
      <c r="A692" s="199"/>
      <c r="B692" s="211"/>
      <c r="C692" s="211"/>
      <c r="D692" s="199"/>
      <c r="E692" s="210"/>
      <c r="F692" s="210"/>
    </row>
    <row r="693" spans="1:6" ht="15.75" customHeight="1">
      <c r="A693" s="199"/>
      <c r="B693" s="211"/>
      <c r="C693" s="211"/>
      <c r="D693" s="199"/>
      <c r="E693" s="210"/>
      <c r="F693" s="210"/>
    </row>
    <row r="694" spans="1:6" ht="15.75" customHeight="1">
      <c r="A694" s="199"/>
      <c r="B694" s="211"/>
      <c r="C694" s="211"/>
      <c r="D694" s="199"/>
      <c r="E694" s="210"/>
      <c r="F694" s="210"/>
    </row>
    <row r="695" spans="1:6" ht="15.75" customHeight="1">
      <c r="A695" s="199"/>
      <c r="B695" s="211"/>
      <c r="C695" s="211"/>
      <c r="D695" s="199"/>
      <c r="E695" s="210"/>
      <c r="F695" s="210"/>
    </row>
    <row r="696" spans="1:6" ht="15.75" customHeight="1">
      <c r="A696" s="199"/>
      <c r="B696" s="211"/>
      <c r="C696" s="211"/>
      <c r="D696" s="199"/>
      <c r="E696" s="210"/>
      <c r="F696" s="210"/>
    </row>
    <row r="697" spans="1:6" ht="15.75" customHeight="1">
      <c r="A697" s="199"/>
      <c r="B697" s="211"/>
      <c r="C697" s="211"/>
      <c r="D697" s="199"/>
      <c r="E697" s="210"/>
      <c r="F697" s="210"/>
    </row>
    <row r="698" spans="1:6" ht="15.75" customHeight="1">
      <c r="A698" s="199"/>
      <c r="B698" s="211"/>
      <c r="C698" s="211"/>
      <c r="D698" s="199"/>
      <c r="E698" s="210"/>
      <c r="F698" s="210"/>
    </row>
    <row r="699" spans="1:6" ht="15.75" customHeight="1">
      <c r="A699" s="199"/>
      <c r="B699" s="211"/>
      <c r="C699" s="211"/>
      <c r="D699" s="199"/>
      <c r="E699" s="210"/>
      <c r="F699" s="210"/>
    </row>
    <row r="700" spans="1:6" ht="15.75" customHeight="1">
      <c r="A700" s="199"/>
      <c r="B700" s="211"/>
      <c r="C700" s="211"/>
      <c r="D700" s="199"/>
      <c r="E700" s="210"/>
      <c r="F700" s="210"/>
    </row>
    <row r="701" spans="1:6" ht="15.75" customHeight="1">
      <c r="A701" s="199"/>
      <c r="B701" s="211"/>
      <c r="C701" s="211"/>
      <c r="D701" s="199"/>
      <c r="E701" s="210"/>
      <c r="F701" s="210"/>
    </row>
    <row r="702" spans="1:6" ht="15.75" customHeight="1">
      <c r="A702" s="199"/>
      <c r="B702" s="211"/>
      <c r="C702" s="211"/>
      <c r="D702" s="199"/>
      <c r="E702" s="210"/>
      <c r="F702" s="210"/>
    </row>
    <row r="703" spans="1:6" ht="15.75" customHeight="1">
      <c r="A703" s="199"/>
      <c r="B703" s="211"/>
      <c r="C703" s="211"/>
      <c r="D703" s="199"/>
      <c r="E703" s="210"/>
      <c r="F703" s="210"/>
    </row>
    <row r="704" spans="1:6" ht="15.75" customHeight="1">
      <c r="A704" s="199"/>
      <c r="B704" s="211"/>
      <c r="C704" s="211"/>
      <c r="D704" s="199"/>
      <c r="E704" s="210"/>
      <c r="F704" s="210"/>
    </row>
    <row r="705" spans="1:6" ht="15.75" customHeight="1">
      <c r="A705" s="199"/>
      <c r="B705" s="211"/>
      <c r="C705" s="211"/>
      <c r="D705" s="199"/>
      <c r="E705" s="210"/>
      <c r="F705" s="210"/>
    </row>
    <row r="706" spans="1:6" ht="15.75" customHeight="1">
      <c r="A706" s="199"/>
      <c r="B706" s="211"/>
      <c r="C706" s="211"/>
      <c r="D706" s="199"/>
      <c r="E706" s="210"/>
      <c r="F706" s="210"/>
    </row>
    <row r="707" spans="1:6" ht="15.75" customHeight="1">
      <c r="A707" s="199"/>
      <c r="B707" s="211"/>
      <c r="C707" s="211"/>
      <c r="D707" s="199"/>
      <c r="E707" s="210"/>
      <c r="F707" s="210"/>
    </row>
    <row r="708" spans="1:6" ht="15.75" customHeight="1">
      <c r="A708" s="199"/>
      <c r="B708" s="211"/>
      <c r="C708" s="211"/>
      <c r="D708" s="199"/>
      <c r="E708" s="210"/>
      <c r="F708" s="210"/>
    </row>
    <row r="709" spans="1:6" ht="15.75" customHeight="1">
      <c r="A709" s="199"/>
      <c r="B709" s="211"/>
      <c r="C709" s="211"/>
      <c r="D709" s="199"/>
      <c r="E709" s="210"/>
      <c r="F709" s="210"/>
    </row>
    <row r="710" spans="1:6" ht="15.75" customHeight="1">
      <c r="A710" s="199"/>
      <c r="B710" s="211"/>
      <c r="C710" s="211"/>
      <c r="D710" s="199"/>
      <c r="E710" s="210"/>
      <c r="F710" s="210"/>
    </row>
    <row r="711" spans="1:6" ht="15.75" customHeight="1">
      <c r="A711" s="199"/>
      <c r="B711" s="211"/>
      <c r="C711" s="211"/>
      <c r="D711" s="199"/>
      <c r="E711" s="210"/>
      <c r="F711" s="210"/>
    </row>
    <row r="712" spans="1:6" ht="15.75" customHeight="1">
      <c r="A712" s="199"/>
      <c r="B712" s="211"/>
      <c r="C712" s="211"/>
      <c r="D712" s="199"/>
      <c r="E712" s="210"/>
      <c r="F712" s="210"/>
    </row>
    <row r="713" spans="1:6" ht="15.75" customHeight="1">
      <c r="A713" s="199"/>
      <c r="B713" s="211"/>
      <c r="C713" s="211"/>
      <c r="D713" s="199"/>
      <c r="E713" s="210"/>
      <c r="F713" s="210"/>
    </row>
    <row r="714" spans="1:6" ht="15.75" customHeight="1">
      <c r="A714" s="199"/>
      <c r="B714" s="211"/>
      <c r="C714" s="211"/>
      <c r="D714" s="199"/>
      <c r="E714" s="210"/>
      <c r="F714" s="210"/>
    </row>
    <row r="715" spans="1:6" ht="15.75" customHeight="1">
      <c r="A715" s="199"/>
      <c r="B715" s="211"/>
      <c r="C715" s="211"/>
      <c r="D715" s="199"/>
      <c r="E715" s="210"/>
      <c r="F715" s="210"/>
    </row>
    <row r="716" spans="1:6" ht="15.75" customHeight="1">
      <c r="A716" s="199"/>
      <c r="B716" s="211"/>
      <c r="C716" s="211"/>
      <c r="D716" s="199"/>
      <c r="E716" s="210"/>
      <c r="F716" s="210"/>
    </row>
    <row r="717" spans="1:6" ht="15.75" customHeight="1">
      <c r="A717" s="199"/>
      <c r="B717" s="211"/>
      <c r="C717" s="211"/>
      <c r="D717" s="199"/>
      <c r="E717" s="210"/>
      <c r="F717" s="210"/>
    </row>
    <row r="718" spans="1:6" ht="15.75" customHeight="1">
      <c r="A718" s="199"/>
      <c r="B718" s="211"/>
      <c r="C718" s="211"/>
      <c r="D718" s="199"/>
      <c r="E718" s="210"/>
      <c r="F718" s="210"/>
    </row>
    <row r="719" spans="1:6" ht="15.75" customHeight="1">
      <c r="A719" s="199"/>
      <c r="B719" s="211"/>
      <c r="C719" s="211"/>
      <c r="D719" s="199"/>
      <c r="E719" s="210"/>
      <c r="F719" s="210"/>
    </row>
    <row r="720" spans="1:6" ht="15.75" customHeight="1">
      <c r="A720" s="199"/>
      <c r="B720" s="211"/>
      <c r="C720" s="211"/>
      <c r="D720" s="199"/>
      <c r="E720" s="210"/>
      <c r="F720" s="210"/>
    </row>
    <row r="721" spans="1:6" ht="15.75" customHeight="1">
      <c r="A721" s="199"/>
      <c r="B721" s="211"/>
      <c r="C721" s="211"/>
      <c r="D721" s="199"/>
      <c r="E721" s="210"/>
      <c r="F721" s="210"/>
    </row>
    <row r="722" spans="1:6" ht="15.75" customHeight="1">
      <c r="A722" s="199"/>
      <c r="B722" s="211"/>
      <c r="C722" s="211"/>
      <c r="D722" s="199"/>
      <c r="E722" s="210"/>
      <c r="F722" s="210"/>
    </row>
    <row r="723" spans="1:6" ht="15.75" customHeight="1">
      <c r="A723" s="199"/>
      <c r="B723" s="211"/>
      <c r="C723" s="211"/>
      <c r="D723" s="199"/>
      <c r="E723" s="210"/>
      <c r="F723" s="210"/>
    </row>
    <row r="724" spans="1:6" ht="15.75" customHeight="1">
      <c r="A724" s="199"/>
      <c r="B724" s="211"/>
      <c r="C724" s="211"/>
      <c r="D724" s="199"/>
      <c r="E724" s="210"/>
      <c r="F724" s="210"/>
    </row>
    <row r="725" spans="1:6" ht="15.75" customHeight="1">
      <c r="A725" s="199"/>
      <c r="B725" s="211"/>
      <c r="C725" s="211"/>
      <c r="D725" s="199"/>
      <c r="E725" s="210"/>
      <c r="F725" s="210"/>
    </row>
    <row r="726" spans="1:6" ht="15.75" customHeight="1">
      <c r="A726" s="199"/>
      <c r="B726" s="211"/>
      <c r="C726" s="211"/>
      <c r="D726" s="199"/>
      <c r="E726" s="210"/>
      <c r="F726" s="210"/>
    </row>
    <row r="727" spans="1:6" ht="15.75" customHeight="1">
      <c r="A727" s="199"/>
      <c r="B727" s="211"/>
      <c r="C727" s="211"/>
      <c r="D727" s="199"/>
      <c r="E727" s="210"/>
      <c r="F727" s="210"/>
    </row>
    <row r="728" spans="1:6" ht="15.75" customHeight="1">
      <c r="A728" s="199"/>
      <c r="B728" s="211"/>
      <c r="C728" s="211"/>
      <c r="D728" s="199"/>
      <c r="E728" s="210"/>
      <c r="F728" s="210"/>
    </row>
    <row r="729" spans="1:6" ht="15.75" customHeight="1">
      <c r="A729" s="199"/>
      <c r="B729" s="211"/>
      <c r="C729" s="211"/>
      <c r="D729" s="199"/>
      <c r="E729" s="210"/>
      <c r="F729" s="210"/>
    </row>
    <row r="730" spans="1:6" ht="15.75" customHeight="1">
      <c r="A730" s="199"/>
      <c r="B730" s="211"/>
      <c r="C730" s="211"/>
      <c r="D730" s="199"/>
      <c r="E730" s="210"/>
      <c r="F730" s="210"/>
    </row>
    <row r="731" spans="1:6" ht="15.75" customHeight="1">
      <c r="A731" s="199"/>
      <c r="B731" s="211"/>
      <c r="C731" s="211"/>
      <c r="D731" s="199"/>
      <c r="E731" s="210"/>
      <c r="F731" s="210"/>
    </row>
    <row r="732" spans="1:6" ht="15.75" customHeight="1">
      <c r="A732" s="199"/>
      <c r="B732" s="211"/>
      <c r="C732" s="211"/>
      <c r="D732" s="199"/>
      <c r="E732" s="210"/>
      <c r="F732" s="210"/>
    </row>
    <row r="733" spans="1:6" ht="15.75" customHeight="1">
      <c r="A733" s="199"/>
      <c r="B733" s="211"/>
      <c r="C733" s="211"/>
      <c r="D733" s="199"/>
      <c r="E733" s="210"/>
      <c r="F733" s="210"/>
    </row>
    <row r="734" spans="1:6" ht="15.75" customHeight="1">
      <c r="A734" s="199"/>
      <c r="B734" s="211"/>
      <c r="C734" s="211"/>
      <c r="D734" s="199"/>
      <c r="E734" s="210"/>
      <c r="F734" s="210"/>
    </row>
    <row r="735" spans="1:6" ht="15.75" customHeight="1">
      <c r="A735" s="199"/>
      <c r="B735" s="211"/>
      <c r="C735" s="211"/>
      <c r="D735" s="199"/>
      <c r="E735" s="210"/>
      <c r="F735" s="210"/>
    </row>
    <row r="736" spans="1:6" ht="15.75" customHeight="1">
      <c r="A736" s="199"/>
      <c r="B736" s="211"/>
      <c r="C736" s="211"/>
      <c r="D736" s="199"/>
      <c r="E736" s="210"/>
      <c r="F736" s="210"/>
    </row>
    <row r="737" spans="1:6" ht="15.75" customHeight="1">
      <c r="A737" s="199"/>
      <c r="B737" s="211"/>
      <c r="C737" s="211"/>
      <c r="D737" s="199"/>
      <c r="E737" s="210"/>
      <c r="F737" s="210"/>
    </row>
    <row r="738" spans="1:6" ht="15.75" customHeight="1">
      <c r="A738" s="199"/>
      <c r="B738" s="211"/>
      <c r="C738" s="211"/>
      <c r="D738" s="199"/>
      <c r="E738" s="210"/>
      <c r="F738" s="210"/>
    </row>
    <row r="739" spans="1:6" ht="15.75" customHeight="1">
      <c r="A739" s="199"/>
      <c r="B739" s="211"/>
      <c r="C739" s="211"/>
      <c r="D739" s="199"/>
      <c r="E739" s="210"/>
      <c r="F739" s="210"/>
    </row>
    <row r="740" spans="1:6" ht="15.75" customHeight="1">
      <c r="A740" s="199"/>
      <c r="B740" s="211"/>
      <c r="C740" s="211"/>
      <c r="D740" s="199"/>
      <c r="E740" s="210"/>
      <c r="F740" s="210"/>
    </row>
    <row r="741" spans="1:6" ht="15.75" customHeight="1">
      <c r="A741" s="199"/>
      <c r="B741" s="211"/>
      <c r="C741" s="211"/>
      <c r="D741" s="199"/>
      <c r="E741" s="210"/>
      <c r="F741" s="210"/>
    </row>
    <row r="742" spans="1:6" ht="15.75" customHeight="1">
      <c r="A742" s="199"/>
      <c r="B742" s="211"/>
      <c r="C742" s="211"/>
      <c r="D742" s="199"/>
      <c r="E742" s="210"/>
      <c r="F742" s="210"/>
    </row>
    <row r="743" spans="1:6" ht="15.75" customHeight="1">
      <c r="A743" s="199"/>
      <c r="B743" s="211"/>
      <c r="C743" s="211"/>
      <c r="D743" s="199"/>
      <c r="E743" s="210"/>
      <c r="F743" s="210"/>
    </row>
    <row r="744" spans="1:6" ht="15.75" customHeight="1">
      <c r="A744" s="199"/>
      <c r="B744" s="211"/>
      <c r="C744" s="211"/>
      <c r="D744" s="199"/>
      <c r="E744" s="210"/>
      <c r="F744" s="210"/>
    </row>
    <row r="745" spans="1:6" ht="15.75" customHeight="1">
      <c r="A745" s="199"/>
      <c r="B745" s="211"/>
      <c r="C745" s="211"/>
      <c r="D745" s="199"/>
      <c r="E745" s="210"/>
      <c r="F745" s="210"/>
    </row>
    <row r="746" spans="1:6" ht="15.75" customHeight="1">
      <c r="A746" s="199"/>
      <c r="B746" s="211"/>
      <c r="C746" s="211"/>
      <c r="D746" s="199"/>
      <c r="E746" s="210"/>
      <c r="F746" s="210"/>
    </row>
    <row r="747" spans="1:6" ht="15.75" customHeight="1">
      <c r="A747" s="199"/>
      <c r="B747" s="211"/>
      <c r="C747" s="211"/>
      <c r="D747" s="199"/>
      <c r="E747" s="210"/>
      <c r="F747" s="210"/>
    </row>
    <row r="748" spans="1:6" ht="15.75" customHeight="1">
      <c r="A748" s="199"/>
      <c r="B748" s="211"/>
      <c r="C748" s="211"/>
      <c r="D748" s="199"/>
      <c r="E748" s="210"/>
      <c r="F748" s="210"/>
    </row>
    <row r="749" spans="1:6" ht="15.75" customHeight="1">
      <c r="A749" s="199"/>
      <c r="B749" s="211"/>
      <c r="C749" s="211"/>
      <c r="D749" s="199"/>
      <c r="E749" s="210"/>
      <c r="F749" s="210"/>
    </row>
    <row r="750" spans="1:6" ht="15.75" customHeight="1">
      <c r="A750" s="199"/>
      <c r="B750" s="211"/>
      <c r="C750" s="211"/>
      <c r="D750" s="199"/>
      <c r="E750" s="210"/>
      <c r="F750" s="210"/>
    </row>
    <row r="751" spans="1:6" ht="15.75" customHeight="1">
      <c r="A751" s="199"/>
      <c r="B751" s="211"/>
      <c r="C751" s="211"/>
      <c r="D751" s="199"/>
      <c r="E751" s="210"/>
      <c r="F751" s="210"/>
    </row>
    <row r="752" spans="1:6" ht="15.75" customHeight="1">
      <c r="A752" s="199"/>
      <c r="B752" s="211"/>
      <c r="C752" s="211"/>
      <c r="D752" s="199"/>
      <c r="E752" s="210"/>
      <c r="F752" s="210"/>
    </row>
    <row r="753" spans="1:6" ht="15.75" customHeight="1">
      <c r="A753" s="199"/>
      <c r="B753" s="211"/>
      <c r="C753" s="211"/>
      <c r="D753" s="199"/>
      <c r="E753" s="210"/>
      <c r="F753" s="210"/>
    </row>
    <row r="754" spans="1:6" ht="15.75" customHeight="1">
      <c r="A754" s="199"/>
      <c r="B754" s="211"/>
      <c r="C754" s="211"/>
      <c r="D754" s="199"/>
      <c r="E754" s="210"/>
      <c r="F754" s="210"/>
    </row>
    <row r="755" spans="1:6" ht="15.75" customHeight="1">
      <c r="A755" s="199"/>
      <c r="B755" s="211"/>
      <c r="C755" s="211"/>
      <c r="D755" s="199"/>
      <c r="E755" s="210"/>
      <c r="F755" s="210"/>
    </row>
    <row r="756" spans="1:6" ht="15.75" customHeight="1">
      <c r="A756" s="199"/>
      <c r="B756" s="211"/>
      <c r="C756" s="211"/>
      <c r="D756" s="199"/>
      <c r="E756" s="210"/>
      <c r="F756" s="210"/>
    </row>
    <row r="757" spans="1:6" ht="15.75" customHeight="1">
      <c r="A757" s="199"/>
      <c r="B757" s="211"/>
      <c r="C757" s="211"/>
      <c r="D757" s="199"/>
      <c r="E757" s="210"/>
      <c r="F757" s="210"/>
    </row>
    <row r="758" spans="1:6" ht="15.75" customHeight="1">
      <c r="A758" s="199"/>
      <c r="B758" s="211"/>
      <c r="C758" s="211"/>
      <c r="D758" s="199"/>
      <c r="E758" s="210"/>
      <c r="F758" s="210"/>
    </row>
    <row r="759" spans="1:6" ht="15.75" customHeight="1">
      <c r="A759" s="199"/>
      <c r="B759" s="211"/>
      <c r="C759" s="211"/>
      <c r="D759" s="199"/>
      <c r="E759" s="210"/>
      <c r="F759" s="210"/>
    </row>
    <row r="760" spans="1:6" ht="15.75" customHeight="1">
      <c r="A760" s="199"/>
      <c r="B760" s="211"/>
      <c r="C760" s="211"/>
      <c r="D760" s="199"/>
      <c r="E760" s="210"/>
      <c r="F760" s="210"/>
    </row>
    <row r="761" spans="1:6" ht="15.75" customHeight="1">
      <c r="A761" s="199"/>
      <c r="B761" s="211"/>
      <c r="C761" s="211"/>
      <c r="D761" s="199"/>
      <c r="E761" s="210"/>
      <c r="F761" s="210"/>
    </row>
    <row r="762" spans="1:6" ht="15.75" customHeight="1">
      <c r="A762" s="199"/>
      <c r="B762" s="211"/>
      <c r="C762" s="211"/>
      <c r="D762" s="199"/>
      <c r="E762" s="210"/>
      <c r="F762" s="210"/>
    </row>
    <row r="763" spans="1:6" ht="15.75" customHeight="1">
      <c r="A763" s="199"/>
      <c r="B763" s="211"/>
      <c r="C763" s="211"/>
      <c r="D763" s="199"/>
      <c r="E763" s="210"/>
      <c r="F763" s="210"/>
    </row>
    <row r="764" spans="1:6" ht="15.75" customHeight="1">
      <c r="A764" s="199"/>
      <c r="B764" s="211"/>
      <c r="C764" s="211"/>
      <c r="D764" s="199"/>
      <c r="E764" s="210"/>
      <c r="F764" s="210"/>
    </row>
    <row r="765" spans="1:6" ht="15.75" customHeight="1">
      <c r="A765" s="199"/>
      <c r="B765" s="211"/>
      <c r="C765" s="211"/>
      <c r="D765" s="199"/>
      <c r="E765" s="210"/>
      <c r="F765" s="210"/>
    </row>
    <row r="766" spans="1:6" ht="15.75" customHeight="1">
      <c r="A766" s="199"/>
      <c r="B766" s="211"/>
      <c r="C766" s="211"/>
      <c r="D766" s="199"/>
      <c r="E766" s="210"/>
      <c r="F766" s="210"/>
    </row>
    <row r="767" spans="1:6" ht="15.75" customHeight="1">
      <c r="A767" s="199"/>
      <c r="B767" s="211"/>
      <c r="C767" s="211"/>
      <c r="D767" s="199"/>
      <c r="E767" s="210"/>
      <c r="F767" s="210"/>
    </row>
    <row r="768" spans="1:6" ht="15.75" customHeight="1">
      <c r="A768" s="199"/>
      <c r="B768" s="211"/>
      <c r="C768" s="211"/>
      <c r="D768" s="199"/>
      <c r="E768" s="210"/>
      <c r="F768" s="210"/>
    </row>
    <row r="769" spans="1:6" ht="15.75" customHeight="1">
      <c r="A769" s="199"/>
      <c r="B769" s="211"/>
      <c r="C769" s="211"/>
      <c r="D769" s="199"/>
      <c r="E769" s="210"/>
      <c r="F769" s="210"/>
    </row>
    <row r="770" spans="1:6" ht="15.75" customHeight="1">
      <c r="A770" s="199"/>
      <c r="B770" s="211"/>
      <c r="C770" s="211"/>
      <c r="D770" s="199"/>
      <c r="E770" s="210"/>
      <c r="F770" s="210"/>
    </row>
    <row r="771" spans="1:6" ht="15.75" customHeight="1">
      <c r="A771" s="199"/>
      <c r="B771" s="211"/>
      <c r="C771" s="211"/>
      <c r="D771" s="199"/>
      <c r="E771" s="210"/>
      <c r="F771" s="210"/>
    </row>
    <row r="772" spans="1:6" ht="15.75" customHeight="1">
      <c r="A772" s="199"/>
      <c r="B772" s="211"/>
      <c r="C772" s="211"/>
      <c r="D772" s="199"/>
      <c r="E772" s="210"/>
      <c r="F772" s="210"/>
    </row>
    <row r="773" spans="1:6" ht="15.75" customHeight="1">
      <c r="A773" s="199"/>
      <c r="B773" s="211"/>
      <c r="C773" s="211"/>
      <c r="D773" s="199"/>
      <c r="E773" s="210"/>
      <c r="F773" s="210"/>
    </row>
    <row r="774" spans="1:6" ht="15.75" customHeight="1">
      <c r="A774" s="199"/>
      <c r="B774" s="211"/>
      <c r="C774" s="211"/>
      <c r="D774" s="199"/>
      <c r="E774" s="210"/>
      <c r="F774" s="210"/>
    </row>
    <row r="775" spans="1:6" ht="15.75" customHeight="1">
      <c r="A775" s="199"/>
      <c r="B775" s="211"/>
      <c r="C775" s="211"/>
      <c r="D775" s="199"/>
      <c r="E775" s="210"/>
      <c r="F775" s="210"/>
    </row>
    <row r="776" spans="1:6" ht="15.75" customHeight="1">
      <c r="A776" s="199"/>
      <c r="B776" s="211"/>
      <c r="C776" s="211"/>
      <c r="D776" s="199"/>
      <c r="E776" s="210"/>
      <c r="F776" s="210"/>
    </row>
    <row r="777" spans="1:6" ht="15.75" customHeight="1">
      <c r="A777" s="199"/>
      <c r="B777" s="211"/>
      <c r="C777" s="211"/>
      <c r="D777" s="199"/>
      <c r="E777" s="210"/>
      <c r="F777" s="210"/>
    </row>
    <row r="778" spans="1:6" ht="15.75" customHeight="1">
      <c r="A778" s="199"/>
      <c r="B778" s="211"/>
      <c r="C778" s="211"/>
      <c r="D778" s="199"/>
      <c r="E778" s="210"/>
      <c r="F778" s="210"/>
    </row>
    <row r="779" spans="1:6" ht="15.75" customHeight="1">
      <c r="A779" s="199"/>
      <c r="B779" s="211"/>
      <c r="C779" s="211"/>
      <c r="D779" s="199"/>
      <c r="E779" s="210"/>
      <c r="F779" s="210"/>
    </row>
    <row r="780" spans="1:6" ht="15.75" customHeight="1">
      <c r="A780" s="199"/>
      <c r="B780" s="211"/>
      <c r="C780" s="211"/>
      <c r="D780" s="199"/>
      <c r="E780" s="210"/>
      <c r="F780" s="210"/>
    </row>
    <row r="781" spans="1:6" ht="15.75" customHeight="1">
      <c r="A781" s="199"/>
      <c r="B781" s="211"/>
      <c r="C781" s="211"/>
      <c r="D781" s="199"/>
      <c r="E781" s="210"/>
      <c r="F781" s="210"/>
    </row>
    <row r="782" spans="1:6" ht="15.75" customHeight="1">
      <c r="A782" s="199"/>
      <c r="B782" s="211"/>
      <c r="C782" s="211"/>
      <c r="D782" s="199"/>
      <c r="E782" s="210"/>
      <c r="F782" s="210"/>
    </row>
    <row r="783" spans="1:6" ht="15.75" customHeight="1">
      <c r="A783" s="199"/>
      <c r="B783" s="211"/>
      <c r="C783" s="211"/>
      <c r="D783" s="199"/>
      <c r="E783" s="210"/>
      <c r="F783" s="210"/>
    </row>
    <row r="784" spans="1:6" ht="15.75" customHeight="1">
      <c r="A784" s="199"/>
      <c r="B784" s="211"/>
      <c r="C784" s="211"/>
      <c r="D784" s="199"/>
      <c r="E784" s="210"/>
      <c r="F784" s="210"/>
    </row>
    <row r="785" spans="1:6" ht="15.75" customHeight="1">
      <c r="A785" s="199"/>
      <c r="B785" s="211"/>
      <c r="C785" s="211"/>
      <c r="D785" s="199"/>
      <c r="E785" s="210"/>
      <c r="F785" s="210"/>
    </row>
    <row r="786" spans="1:6" ht="15.75" customHeight="1">
      <c r="A786" s="199"/>
      <c r="B786" s="211"/>
      <c r="C786" s="211"/>
      <c r="D786" s="199"/>
      <c r="E786" s="210"/>
      <c r="F786" s="210"/>
    </row>
    <row r="787" spans="1:6" ht="15.75" customHeight="1">
      <c r="A787" s="199"/>
      <c r="B787" s="211"/>
      <c r="C787" s="211"/>
      <c r="D787" s="199"/>
      <c r="E787" s="210"/>
      <c r="F787" s="210"/>
    </row>
    <row r="788" spans="1:6" ht="15.75" customHeight="1">
      <c r="A788" s="199"/>
      <c r="B788" s="211"/>
      <c r="C788" s="211"/>
      <c r="D788" s="199"/>
      <c r="E788" s="210"/>
      <c r="F788" s="210"/>
    </row>
    <row r="789" spans="1:6" ht="15.75" customHeight="1">
      <c r="A789" s="199"/>
      <c r="B789" s="211"/>
      <c r="C789" s="211"/>
      <c r="D789" s="199"/>
      <c r="E789" s="210"/>
      <c r="F789" s="210"/>
    </row>
    <row r="790" spans="1:6" ht="15.75" customHeight="1">
      <c r="A790" s="199"/>
      <c r="B790" s="211"/>
      <c r="C790" s="211"/>
      <c r="D790" s="199"/>
      <c r="E790" s="210"/>
      <c r="F790" s="210"/>
    </row>
    <row r="791" spans="1:6" ht="15.75" customHeight="1">
      <c r="A791" s="199"/>
      <c r="B791" s="211"/>
      <c r="C791" s="211"/>
      <c r="D791" s="199"/>
      <c r="E791" s="210"/>
      <c r="F791" s="210"/>
    </row>
    <row r="792" spans="1:6" ht="15.75" customHeight="1">
      <c r="A792" s="199"/>
      <c r="B792" s="211"/>
      <c r="C792" s="211"/>
      <c r="D792" s="199"/>
      <c r="E792" s="210"/>
      <c r="F792" s="210"/>
    </row>
    <row r="793" spans="1:6" ht="15.75" customHeight="1">
      <c r="A793" s="199"/>
      <c r="B793" s="211"/>
      <c r="C793" s="211"/>
      <c r="D793" s="199"/>
      <c r="E793" s="210"/>
      <c r="F793" s="210"/>
    </row>
    <row r="794" spans="1:6" ht="15.75" customHeight="1">
      <c r="A794" s="199"/>
      <c r="B794" s="211"/>
      <c r="C794" s="211"/>
      <c r="D794" s="199"/>
      <c r="E794" s="210"/>
      <c r="F794" s="210"/>
    </row>
    <row r="795" spans="1:6" ht="15.75" customHeight="1">
      <c r="A795" s="199"/>
      <c r="B795" s="211"/>
      <c r="C795" s="211"/>
      <c r="D795" s="199"/>
      <c r="E795" s="210"/>
      <c r="F795" s="210"/>
    </row>
    <row r="796" spans="1:6" ht="15.75" customHeight="1">
      <c r="A796" s="199"/>
      <c r="B796" s="211"/>
      <c r="C796" s="211"/>
      <c r="D796" s="199"/>
      <c r="E796" s="210"/>
      <c r="F796" s="210"/>
    </row>
    <row r="797" spans="1:6" ht="15.75" customHeight="1">
      <c r="A797" s="199"/>
      <c r="B797" s="211"/>
      <c r="C797" s="211"/>
      <c r="D797" s="199"/>
      <c r="E797" s="210"/>
      <c r="F797" s="210"/>
    </row>
    <row r="798" spans="1:6" ht="15.75" customHeight="1">
      <c r="A798" s="199"/>
      <c r="B798" s="211"/>
      <c r="C798" s="211"/>
      <c r="D798" s="199"/>
      <c r="E798" s="210"/>
      <c r="F798" s="210"/>
    </row>
    <row r="799" spans="1:6" ht="15.75" customHeight="1">
      <c r="A799" s="199"/>
      <c r="B799" s="211"/>
      <c r="C799" s="211"/>
      <c r="D799" s="199"/>
      <c r="E799" s="210"/>
      <c r="F799" s="210"/>
    </row>
    <row r="800" spans="1:6" ht="15.75" customHeight="1">
      <c r="A800" s="199"/>
      <c r="B800" s="211"/>
      <c r="C800" s="211"/>
      <c r="D800" s="199"/>
      <c r="E800" s="210"/>
      <c r="F800" s="210"/>
    </row>
    <row r="801" spans="1:6" ht="15.75" customHeight="1">
      <c r="A801" s="199"/>
      <c r="B801" s="211"/>
      <c r="C801" s="211"/>
      <c r="D801" s="199"/>
      <c r="E801" s="210"/>
      <c r="F801" s="210"/>
    </row>
    <row r="802" spans="1:6" ht="15.75" customHeight="1">
      <c r="A802" s="199"/>
      <c r="B802" s="211"/>
      <c r="C802" s="211"/>
      <c r="D802" s="199"/>
      <c r="E802" s="210"/>
      <c r="F802" s="210"/>
    </row>
    <row r="803" spans="1:6" ht="15.75" customHeight="1">
      <c r="A803" s="199"/>
      <c r="B803" s="211"/>
      <c r="C803" s="211"/>
      <c r="D803" s="199"/>
      <c r="E803" s="210"/>
      <c r="F803" s="210"/>
    </row>
    <row r="804" spans="1:6" ht="15.75" customHeight="1">
      <c r="A804" s="199"/>
      <c r="B804" s="211"/>
      <c r="C804" s="211"/>
      <c r="D804" s="199"/>
      <c r="E804" s="210"/>
      <c r="F804" s="210"/>
    </row>
    <row r="805" spans="1:6" ht="15.75" customHeight="1">
      <c r="A805" s="199"/>
      <c r="B805" s="211"/>
      <c r="C805" s="211"/>
      <c r="D805" s="199"/>
      <c r="E805" s="210"/>
      <c r="F805" s="210"/>
    </row>
    <row r="806" spans="1:6" ht="15.75" customHeight="1">
      <c r="A806" s="199"/>
      <c r="B806" s="211"/>
      <c r="C806" s="211"/>
      <c r="D806" s="199"/>
      <c r="E806" s="210"/>
      <c r="F806" s="210"/>
    </row>
    <row r="807" spans="1:6" ht="15.75" customHeight="1">
      <c r="A807" s="199"/>
      <c r="B807" s="211"/>
      <c r="C807" s="211"/>
      <c r="D807" s="199"/>
      <c r="E807" s="210"/>
      <c r="F807" s="210"/>
    </row>
    <row r="808" spans="1:6" ht="15.75" customHeight="1">
      <c r="A808" s="199"/>
      <c r="B808" s="211"/>
      <c r="C808" s="211"/>
      <c r="D808" s="199"/>
      <c r="E808" s="210"/>
      <c r="F808" s="210"/>
    </row>
    <row r="809" spans="1:6" ht="15.75" customHeight="1">
      <c r="A809" s="199"/>
      <c r="B809" s="211"/>
      <c r="C809" s="211"/>
      <c r="D809" s="199"/>
      <c r="E809" s="210"/>
      <c r="F809" s="210"/>
    </row>
    <row r="810" spans="1:6" ht="15.75" customHeight="1">
      <c r="A810" s="199"/>
      <c r="B810" s="211"/>
      <c r="C810" s="211"/>
      <c r="D810" s="199"/>
      <c r="E810" s="210"/>
      <c r="F810" s="210"/>
    </row>
    <row r="811" spans="1:6" ht="15.75" customHeight="1">
      <c r="A811" s="199"/>
      <c r="B811" s="211"/>
      <c r="C811" s="211"/>
      <c r="D811" s="199"/>
      <c r="E811" s="210"/>
      <c r="F811" s="210"/>
    </row>
    <row r="812" spans="1:6" ht="15.75" customHeight="1">
      <c r="A812" s="199"/>
      <c r="B812" s="211"/>
      <c r="C812" s="211"/>
      <c r="D812" s="199"/>
      <c r="E812" s="210"/>
      <c r="F812" s="210"/>
    </row>
    <row r="813" spans="1:6" ht="15.75" customHeight="1">
      <c r="A813" s="199"/>
      <c r="B813" s="211"/>
      <c r="C813" s="211"/>
      <c r="D813" s="199"/>
      <c r="E813" s="210"/>
      <c r="F813" s="210"/>
    </row>
    <row r="814" spans="1:6" ht="15.75" customHeight="1">
      <c r="A814" s="199"/>
      <c r="B814" s="211"/>
      <c r="C814" s="211"/>
      <c r="D814" s="199"/>
      <c r="E814" s="210"/>
      <c r="F814" s="210"/>
    </row>
    <row r="815" spans="1:6" ht="15.75" customHeight="1">
      <c r="A815" s="199"/>
      <c r="B815" s="211"/>
      <c r="C815" s="211"/>
      <c r="D815" s="199"/>
      <c r="E815" s="210"/>
      <c r="F815" s="210"/>
    </row>
    <row r="816" spans="1:6" ht="15.75" customHeight="1">
      <c r="A816" s="199"/>
      <c r="B816" s="211"/>
      <c r="C816" s="211"/>
      <c r="D816" s="199"/>
      <c r="E816" s="210"/>
      <c r="F816" s="210"/>
    </row>
    <row r="817" spans="1:6" ht="15.75" customHeight="1">
      <c r="A817" s="199"/>
      <c r="B817" s="211"/>
      <c r="C817" s="211"/>
      <c r="D817" s="199"/>
      <c r="E817" s="210"/>
      <c r="F817" s="210"/>
    </row>
    <row r="818" spans="1:6" ht="15.75" customHeight="1">
      <c r="A818" s="199"/>
      <c r="B818" s="211"/>
      <c r="C818" s="211"/>
      <c r="D818" s="199"/>
      <c r="E818" s="210"/>
      <c r="F818" s="210"/>
    </row>
    <row r="819" spans="1:6" ht="15.75" customHeight="1">
      <c r="A819" s="199"/>
      <c r="B819" s="211"/>
      <c r="C819" s="211"/>
      <c r="D819" s="199"/>
      <c r="E819" s="210"/>
      <c r="F819" s="210"/>
    </row>
    <row r="820" spans="1:6" ht="15.75" customHeight="1">
      <c r="A820" s="199"/>
      <c r="B820" s="211"/>
      <c r="C820" s="211"/>
      <c r="D820" s="199"/>
      <c r="E820" s="210"/>
      <c r="F820" s="210"/>
    </row>
    <row r="821" spans="1:6" ht="15.75" customHeight="1">
      <c r="A821" s="199"/>
      <c r="B821" s="211"/>
      <c r="C821" s="211"/>
      <c r="D821" s="199"/>
      <c r="E821" s="210"/>
      <c r="F821" s="210"/>
    </row>
    <row r="822" spans="1:6" ht="15.75" customHeight="1">
      <c r="A822" s="199"/>
      <c r="B822" s="211"/>
      <c r="C822" s="211"/>
      <c r="D822" s="199"/>
      <c r="E822" s="210"/>
      <c r="F822" s="210"/>
    </row>
    <row r="823" spans="1:6" ht="15.75" customHeight="1">
      <c r="A823" s="199"/>
      <c r="B823" s="211"/>
      <c r="C823" s="211"/>
      <c r="D823" s="199"/>
      <c r="E823" s="210"/>
      <c r="F823" s="210"/>
    </row>
    <row r="824" spans="1:6" ht="15.75" customHeight="1">
      <c r="A824" s="199"/>
      <c r="B824" s="211"/>
      <c r="C824" s="211"/>
      <c r="D824" s="199"/>
      <c r="E824" s="210"/>
      <c r="F824" s="210"/>
    </row>
    <row r="825" spans="1:6" ht="15.75" customHeight="1">
      <c r="A825" s="199"/>
      <c r="B825" s="211"/>
      <c r="C825" s="211"/>
      <c r="D825" s="199"/>
      <c r="E825" s="210"/>
      <c r="F825" s="210"/>
    </row>
    <row r="826" spans="1:6" ht="15.75" customHeight="1">
      <c r="A826" s="199"/>
      <c r="B826" s="211"/>
      <c r="C826" s="211"/>
      <c r="D826" s="199"/>
      <c r="E826" s="210"/>
      <c r="F826" s="210"/>
    </row>
    <row r="827" spans="1:6" ht="15.75" customHeight="1">
      <c r="A827" s="199"/>
      <c r="B827" s="211"/>
      <c r="C827" s="211"/>
      <c r="D827" s="199"/>
      <c r="E827" s="210"/>
      <c r="F827" s="210"/>
    </row>
    <row r="828" spans="1:6" ht="15.75" customHeight="1">
      <c r="A828" s="199"/>
      <c r="B828" s="211"/>
      <c r="C828" s="211"/>
      <c r="D828" s="199"/>
      <c r="E828" s="210"/>
      <c r="F828" s="210"/>
    </row>
    <row r="829" spans="1:6" ht="15.75" customHeight="1">
      <c r="A829" s="199"/>
      <c r="B829" s="211"/>
      <c r="C829" s="211"/>
      <c r="D829" s="199"/>
      <c r="E829" s="210"/>
      <c r="F829" s="210"/>
    </row>
    <row r="830" spans="1:6" ht="15.75" customHeight="1">
      <c r="A830" s="199"/>
      <c r="B830" s="211"/>
      <c r="C830" s="211"/>
      <c r="D830" s="199"/>
      <c r="E830" s="210"/>
      <c r="F830" s="210"/>
    </row>
    <row r="831" spans="1:6" ht="15.75" customHeight="1">
      <c r="A831" s="199"/>
      <c r="B831" s="211"/>
      <c r="C831" s="211"/>
      <c r="D831" s="199"/>
      <c r="E831" s="210"/>
      <c r="F831" s="210"/>
    </row>
    <row r="832" spans="1:6" ht="15.75" customHeight="1">
      <c r="A832" s="199"/>
      <c r="B832" s="211"/>
      <c r="C832" s="211"/>
      <c r="D832" s="199"/>
      <c r="E832" s="210"/>
      <c r="F832" s="210"/>
    </row>
    <row r="833" spans="1:6" ht="15.75" customHeight="1">
      <c r="A833" s="199"/>
      <c r="B833" s="211"/>
      <c r="C833" s="211"/>
      <c r="D833" s="199"/>
      <c r="E833" s="210"/>
      <c r="F833" s="210"/>
    </row>
    <row r="834" spans="1:6" ht="15.75" customHeight="1">
      <c r="A834" s="199"/>
      <c r="B834" s="211"/>
      <c r="C834" s="211"/>
      <c r="D834" s="199"/>
      <c r="E834" s="210"/>
      <c r="F834" s="210"/>
    </row>
    <row r="835" spans="1:6" ht="15.75" customHeight="1">
      <c r="A835" s="199"/>
      <c r="B835" s="211"/>
      <c r="C835" s="211"/>
      <c r="D835" s="199"/>
      <c r="E835" s="210"/>
      <c r="F835" s="210"/>
    </row>
    <row r="836" spans="1:6" ht="15.75" customHeight="1">
      <c r="A836" s="199"/>
      <c r="B836" s="211"/>
      <c r="C836" s="211"/>
      <c r="D836" s="199"/>
      <c r="E836" s="210"/>
      <c r="F836" s="210"/>
    </row>
    <row r="837" spans="1:6" ht="15.75" customHeight="1">
      <c r="A837" s="199"/>
      <c r="B837" s="211"/>
      <c r="C837" s="211"/>
      <c r="D837" s="199"/>
      <c r="E837" s="210"/>
      <c r="F837" s="210"/>
    </row>
    <row r="838" spans="1:6" ht="15.75" customHeight="1">
      <c r="A838" s="199"/>
      <c r="B838" s="211"/>
      <c r="C838" s="211"/>
      <c r="D838" s="199"/>
      <c r="E838" s="210"/>
      <c r="F838" s="210"/>
    </row>
    <row r="839" spans="1:6" ht="15.75" customHeight="1">
      <c r="A839" s="199"/>
      <c r="B839" s="211"/>
      <c r="C839" s="211"/>
      <c r="D839" s="199"/>
      <c r="E839" s="210"/>
      <c r="F839" s="210"/>
    </row>
    <row r="840" spans="1:6" ht="15.75" customHeight="1">
      <c r="A840" s="199"/>
      <c r="B840" s="211"/>
      <c r="C840" s="211"/>
      <c r="D840" s="199"/>
      <c r="E840" s="210"/>
      <c r="F840" s="210"/>
    </row>
    <row r="841" spans="1:6" ht="15.75" customHeight="1">
      <c r="A841" s="199"/>
      <c r="B841" s="211"/>
      <c r="C841" s="211"/>
      <c r="D841" s="199"/>
      <c r="E841" s="210"/>
      <c r="F841" s="210"/>
    </row>
    <row r="842" spans="1:6" ht="15.75" customHeight="1">
      <c r="A842" s="199"/>
      <c r="B842" s="211"/>
      <c r="C842" s="211"/>
      <c r="D842" s="199"/>
      <c r="E842" s="210"/>
      <c r="F842" s="210"/>
    </row>
    <row r="843" spans="1:6" ht="15.75" customHeight="1">
      <c r="A843" s="199"/>
      <c r="B843" s="211"/>
      <c r="C843" s="211"/>
      <c r="D843" s="199"/>
      <c r="E843" s="210"/>
      <c r="F843" s="210"/>
    </row>
    <row r="844" spans="1:6" ht="15.75" customHeight="1">
      <c r="A844" s="199"/>
      <c r="B844" s="211"/>
      <c r="C844" s="211"/>
      <c r="D844" s="199"/>
      <c r="E844" s="210"/>
      <c r="F844" s="210"/>
    </row>
    <row r="845" spans="1:6" ht="15.75" customHeight="1">
      <c r="A845" s="199"/>
      <c r="B845" s="211"/>
      <c r="C845" s="211"/>
      <c r="D845" s="199"/>
      <c r="E845" s="210"/>
      <c r="F845" s="210"/>
    </row>
    <row r="846" spans="1:6" ht="15.75" customHeight="1">
      <c r="A846" s="199"/>
      <c r="B846" s="211"/>
      <c r="C846" s="211"/>
      <c r="D846" s="199"/>
      <c r="E846" s="210"/>
      <c r="F846" s="210"/>
    </row>
    <row r="847" spans="1:6" ht="15.75" customHeight="1">
      <c r="A847" s="199"/>
      <c r="B847" s="211"/>
      <c r="C847" s="211"/>
      <c r="D847" s="199"/>
      <c r="E847" s="210"/>
      <c r="F847" s="210"/>
    </row>
    <row r="848" spans="1:6" ht="15.75" customHeight="1">
      <c r="A848" s="199"/>
      <c r="B848" s="211"/>
      <c r="C848" s="211"/>
      <c r="D848" s="199"/>
      <c r="E848" s="210"/>
      <c r="F848" s="210"/>
    </row>
    <row r="849" spans="1:6" ht="15.75" customHeight="1">
      <c r="A849" s="199"/>
      <c r="B849" s="211"/>
      <c r="C849" s="211"/>
      <c r="D849" s="199"/>
      <c r="E849" s="210"/>
      <c r="F849" s="210"/>
    </row>
    <row r="850" spans="1:6" ht="15.75" customHeight="1">
      <c r="A850" s="199"/>
      <c r="B850" s="211"/>
      <c r="C850" s="211"/>
      <c r="D850" s="199"/>
      <c r="E850" s="210"/>
      <c r="F850" s="210"/>
    </row>
    <row r="851" spans="1:6" ht="15.75" customHeight="1">
      <c r="A851" s="199"/>
      <c r="B851" s="211"/>
      <c r="C851" s="211"/>
      <c r="D851" s="199"/>
      <c r="E851" s="210"/>
      <c r="F851" s="210"/>
    </row>
    <row r="852" spans="1:6" ht="15.75" customHeight="1">
      <c r="A852" s="199"/>
      <c r="B852" s="211"/>
      <c r="C852" s="211"/>
      <c r="D852" s="199"/>
      <c r="E852" s="210"/>
      <c r="F852" s="210"/>
    </row>
    <row r="853" spans="1:6" ht="15.75" customHeight="1">
      <c r="A853" s="199"/>
      <c r="B853" s="211"/>
      <c r="C853" s="211"/>
      <c r="D853" s="199"/>
      <c r="E853" s="210"/>
      <c r="F853" s="210"/>
    </row>
    <row r="854" spans="1:6" ht="15.75" customHeight="1">
      <c r="A854" s="199"/>
      <c r="B854" s="211"/>
      <c r="C854" s="211"/>
      <c r="D854" s="199"/>
      <c r="E854" s="210"/>
      <c r="F854" s="210"/>
    </row>
    <row r="855" spans="1:6" ht="15.75" customHeight="1">
      <c r="A855" s="199"/>
      <c r="B855" s="211"/>
      <c r="C855" s="211"/>
      <c r="D855" s="199"/>
      <c r="E855" s="210"/>
      <c r="F855" s="210"/>
    </row>
    <row r="856" spans="1:6" ht="15.75" customHeight="1">
      <c r="A856" s="199"/>
      <c r="B856" s="211"/>
      <c r="C856" s="211"/>
      <c r="D856" s="199"/>
      <c r="E856" s="210"/>
      <c r="F856" s="210"/>
    </row>
    <row r="857" spans="1:6" ht="15.75" customHeight="1">
      <c r="A857" s="199"/>
      <c r="B857" s="211"/>
      <c r="C857" s="211"/>
      <c r="D857" s="199"/>
      <c r="E857" s="210"/>
      <c r="F857" s="210"/>
    </row>
    <row r="858" spans="1:6" ht="15.75" customHeight="1">
      <c r="A858" s="199"/>
      <c r="B858" s="211"/>
      <c r="C858" s="211"/>
      <c r="D858" s="199"/>
      <c r="E858" s="210"/>
      <c r="F858" s="210"/>
    </row>
    <row r="859" spans="1:6" ht="15.75" customHeight="1">
      <c r="A859" s="199"/>
      <c r="B859" s="211"/>
      <c r="C859" s="211"/>
      <c r="D859" s="199"/>
      <c r="E859" s="210"/>
      <c r="F859" s="210"/>
    </row>
    <row r="860" spans="1:6" ht="15.75" customHeight="1">
      <c r="A860" s="199"/>
      <c r="B860" s="211"/>
      <c r="C860" s="211"/>
      <c r="D860" s="199"/>
      <c r="E860" s="210"/>
      <c r="F860" s="210"/>
    </row>
    <row r="861" spans="1:6" ht="15.75" customHeight="1">
      <c r="A861" s="199"/>
      <c r="B861" s="211"/>
      <c r="C861" s="211"/>
      <c r="D861" s="199"/>
      <c r="E861" s="210"/>
      <c r="F861" s="210"/>
    </row>
    <row r="862" spans="1:6" ht="15.75" customHeight="1">
      <c r="A862" s="199"/>
      <c r="B862" s="211"/>
      <c r="C862" s="211"/>
      <c r="D862" s="199"/>
      <c r="E862" s="210"/>
      <c r="F862" s="210"/>
    </row>
    <row r="863" spans="1:6" ht="15.75" customHeight="1">
      <c r="A863" s="199"/>
      <c r="B863" s="211"/>
      <c r="C863" s="211"/>
      <c r="D863" s="199"/>
      <c r="E863" s="210"/>
      <c r="F863" s="210"/>
    </row>
    <row r="864" spans="1:6" ht="15.75" customHeight="1">
      <c r="A864" s="199"/>
      <c r="B864" s="211"/>
      <c r="C864" s="211"/>
      <c r="D864" s="199"/>
      <c r="E864" s="210"/>
      <c r="F864" s="210"/>
    </row>
    <row r="865" spans="1:6" ht="15.75" customHeight="1">
      <c r="A865" s="199"/>
      <c r="B865" s="211"/>
      <c r="C865" s="211"/>
      <c r="D865" s="199"/>
      <c r="E865" s="210"/>
      <c r="F865" s="210"/>
    </row>
    <row r="866" spans="1:6" ht="15.75" customHeight="1">
      <c r="A866" s="199"/>
      <c r="B866" s="211"/>
      <c r="C866" s="211"/>
      <c r="D866" s="199"/>
      <c r="E866" s="210"/>
      <c r="F866" s="210"/>
    </row>
    <row r="867" spans="1:6" ht="15.75" customHeight="1">
      <c r="A867" s="199"/>
      <c r="B867" s="211"/>
      <c r="C867" s="211"/>
      <c r="D867" s="199"/>
      <c r="E867" s="210"/>
      <c r="F867" s="210"/>
    </row>
    <row r="868" spans="1:6" ht="15.75" customHeight="1">
      <c r="A868" s="199"/>
      <c r="B868" s="211"/>
      <c r="C868" s="211"/>
      <c r="D868" s="199"/>
      <c r="E868" s="210"/>
      <c r="F868" s="210"/>
    </row>
    <row r="869" spans="1:6" ht="15.75" customHeight="1">
      <c r="A869" s="199"/>
      <c r="B869" s="211"/>
      <c r="C869" s="211"/>
      <c r="D869" s="199"/>
      <c r="E869" s="210"/>
      <c r="F869" s="210"/>
    </row>
    <row r="870" spans="1:6" ht="15.75" customHeight="1">
      <c r="A870" s="199"/>
      <c r="B870" s="211"/>
      <c r="C870" s="211"/>
      <c r="D870" s="199"/>
      <c r="E870" s="210"/>
      <c r="F870" s="210"/>
    </row>
    <row r="871" spans="1:6" ht="15.75" customHeight="1">
      <c r="A871" s="199"/>
      <c r="B871" s="211"/>
      <c r="C871" s="211"/>
      <c r="D871" s="199"/>
      <c r="E871" s="210"/>
      <c r="F871" s="210"/>
    </row>
    <row r="872" spans="1:6" ht="15.75" customHeight="1">
      <c r="A872" s="199"/>
      <c r="B872" s="211"/>
      <c r="C872" s="211"/>
      <c r="D872" s="199"/>
      <c r="E872" s="210"/>
      <c r="F872" s="210"/>
    </row>
    <row r="873" spans="1:6" ht="15.75" customHeight="1">
      <c r="A873" s="199"/>
      <c r="B873" s="211"/>
      <c r="C873" s="211"/>
      <c r="D873" s="199"/>
      <c r="E873" s="210"/>
      <c r="F873" s="210"/>
    </row>
    <row r="874" spans="1:6" ht="15.75" customHeight="1">
      <c r="A874" s="199"/>
      <c r="B874" s="211"/>
      <c r="C874" s="211"/>
      <c r="D874" s="199"/>
      <c r="E874" s="210"/>
      <c r="F874" s="210"/>
    </row>
    <row r="875" spans="1:6" ht="15.75" customHeight="1">
      <c r="A875" s="199"/>
      <c r="B875" s="211"/>
      <c r="C875" s="211"/>
      <c r="D875" s="199"/>
      <c r="E875" s="210"/>
      <c r="F875" s="210"/>
    </row>
    <row r="876" spans="1:6" ht="15.75" customHeight="1">
      <c r="A876" s="199"/>
      <c r="B876" s="211"/>
      <c r="C876" s="211"/>
      <c r="D876" s="199"/>
      <c r="E876" s="210"/>
      <c r="F876" s="210"/>
    </row>
    <row r="877" spans="1:6" ht="15.75" customHeight="1">
      <c r="A877" s="199"/>
      <c r="B877" s="211"/>
      <c r="C877" s="211"/>
      <c r="D877" s="199"/>
      <c r="E877" s="210"/>
      <c r="F877" s="210"/>
    </row>
    <row r="878" spans="1:6" ht="15.75" customHeight="1">
      <c r="A878" s="199"/>
      <c r="B878" s="211"/>
      <c r="C878" s="211"/>
      <c r="D878" s="199"/>
      <c r="E878" s="210"/>
      <c r="F878" s="210"/>
    </row>
    <row r="879" spans="1:6" ht="15.75" customHeight="1">
      <c r="A879" s="199"/>
      <c r="B879" s="211"/>
      <c r="C879" s="211"/>
      <c r="D879" s="199"/>
      <c r="E879" s="210"/>
      <c r="F879" s="210"/>
    </row>
    <row r="880" spans="1:6" ht="15.75" customHeight="1">
      <c r="A880" s="199"/>
      <c r="B880" s="211"/>
      <c r="C880" s="211"/>
      <c r="D880" s="199"/>
      <c r="E880" s="210"/>
      <c r="F880" s="210"/>
    </row>
    <row r="881" spans="1:6" ht="15.75" customHeight="1">
      <c r="A881" s="199"/>
      <c r="B881" s="211"/>
      <c r="C881" s="211"/>
      <c r="D881" s="199"/>
      <c r="E881" s="210"/>
      <c r="F881" s="210"/>
    </row>
    <row r="882" spans="1:6" ht="15.75" customHeight="1">
      <c r="A882" s="199"/>
      <c r="B882" s="211"/>
      <c r="C882" s="211"/>
      <c r="D882" s="199"/>
      <c r="E882" s="210"/>
      <c r="F882" s="210"/>
    </row>
    <row r="883" spans="1:6" ht="15.75" customHeight="1">
      <c r="A883" s="199"/>
      <c r="B883" s="211"/>
      <c r="C883" s="211"/>
      <c r="D883" s="199"/>
      <c r="E883" s="210"/>
      <c r="F883" s="210"/>
    </row>
    <row r="884" spans="1:6" ht="15.75" customHeight="1">
      <c r="A884" s="199"/>
      <c r="B884" s="211"/>
      <c r="C884" s="211"/>
      <c r="D884" s="199"/>
      <c r="E884" s="210"/>
      <c r="F884" s="210"/>
    </row>
    <row r="885" spans="1:6" ht="15.75" customHeight="1">
      <c r="A885" s="199"/>
      <c r="B885" s="211"/>
      <c r="C885" s="211"/>
      <c r="D885" s="199"/>
      <c r="E885" s="210"/>
      <c r="F885" s="210"/>
    </row>
    <row r="886" spans="1:6" ht="15.75" customHeight="1">
      <c r="A886" s="199"/>
      <c r="B886" s="211"/>
      <c r="C886" s="211"/>
      <c r="D886" s="199"/>
      <c r="E886" s="210"/>
      <c r="F886" s="210"/>
    </row>
    <row r="887" spans="1:6" ht="15.75" customHeight="1">
      <c r="A887" s="199"/>
      <c r="B887" s="211"/>
      <c r="C887" s="211"/>
      <c r="D887" s="199"/>
      <c r="E887" s="210"/>
      <c r="F887" s="210"/>
    </row>
    <row r="888" spans="1:6" ht="15.75" customHeight="1">
      <c r="A888" s="199"/>
      <c r="B888" s="211"/>
      <c r="C888" s="211"/>
      <c r="D888" s="199"/>
      <c r="E888" s="210"/>
      <c r="F888" s="210"/>
    </row>
    <row r="889" spans="1:6" ht="15.75" customHeight="1">
      <c r="A889" s="199"/>
      <c r="B889" s="211"/>
      <c r="C889" s="211"/>
      <c r="D889" s="199"/>
      <c r="E889" s="210"/>
      <c r="F889" s="210"/>
    </row>
    <row r="890" spans="1:6" ht="15.75" customHeight="1">
      <c r="A890" s="199"/>
      <c r="B890" s="211"/>
      <c r="C890" s="211"/>
      <c r="D890" s="199"/>
      <c r="E890" s="210"/>
      <c r="F890" s="210"/>
    </row>
    <row r="891" spans="1:6" ht="15.75" customHeight="1">
      <c r="A891" s="199"/>
      <c r="B891" s="211"/>
      <c r="C891" s="211"/>
      <c r="D891" s="199"/>
      <c r="E891" s="210"/>
      <c r="F891" s="210"/>
    </row>
    <row r="892" spans="1:6" ht="15.75" customHeight="1">
      <c r="A892" s="199"/>
      <c r="B892" s="211"/>
      <c r="C892" s="211"/>
      <c r="D892" s="199"/>
      <c r="E892" s="210"/>
      <c r="F892" s="210"/>
    </row>
    <row r="893" spans="1:6" ht="15.75" customHeight="1">
      <c r="A893" s="199"/>
      <c r="B893" s="211"/>
      <c r="C893" s="211"/>
      <c r="D893" s="199"/>
      <c r="E893" s="210"/>
      <c r="F893" s="210"/>
    </row>
    <row r="894" spans="1:6" ht="15.75" customHeight="1">
      <c r="A894" s="199"/>
      <c r="B894" s="211"/>
      <c r="C894" s="211"/>
      <c r="D894" s="199"/>
      <c r="E894" s="210"/>
      <c r="F894" s="210"/>
    </row>
    <row r="895" spans="1:6" ht="15.75" customHeight="1">
      <c r="A895" s="199"/>
      <c r="B895" s="211"/>
      <c r="C895" s="211"/>
      <c r="D895" s="199"/>
      <c r="E895" s="210"/>
      <c r="F895" s="210"/>
    </row>
    <row r="896" spans="1:6" ht="15.75" customHeight="1">
      <c r="A896" s="199"/>
      <c r="B896" s="211"/>
      <c r="C896" s="211"/>
      <c r="D896" s="199"/>
      <c r="E896" s="210"/>
      <c r="F896" s="210"/>
    </row>
    <row r="897" spans="1:6" ht="15.75" customHeight="1">
      <c r="A897" s="199"/>
      <c r="B897" s="211"/>
      <c r="C897" s="211"/>
      <c r="D897" s="199"/>
      <c r="E897" s="210"/>
      <c r="F897" s="210"/>
    </row>
    <row r="898" spans="1:6" ht="15.75" customHeight="1">
      <c r="A898" s="199"/>
      <c r="B898" s="211"/>
      <c r="C898" s="211"/>
      <c r="D898" s="199"/>
      <c r="E898" s="210"/>
      <c r="F898" s="210"/>
    </row>
    <row r="899" spans="1:6" ht="15.75" customHeight="1">
      <c r="A899" s="199"/>
      <c r="B899" s="211"/>
      <c r="C899" s="211"/>
      <c r="D899" s="199"/>
      <c r="E899" s="210"/>
      <c r="F899" s="210"/>
    </row>
    <row r="900" spans="1:6" ht="15.75" customHeight="1">
      <c r="A900" s="199"/>
      <c r="B900" s="211"/>
      <c r="C900" s="211"/>
      <c r="D900" s="199"/>
      <c r="E900" s="210"/>
      <c r="F900" s="210"/>
    </row>
    <row r="901" spans="1:6" ht="15.75" customHeight="1">
      <c r="A901" s="199"/>
      <c r="B901" s="211"/>
      <c r="C901" s="211"/>
      <c r="D901" s="199"/>
      <c r="E901" s="210"/>
      <c r="F901" s="210"/>
    </row>
    <row r="902" spans="1:6" ht="15.75" customHeight="1">
      <c r="A902" s="199"/>
      <c r="B902" s="211"/>
      <c r="C902" s="211"/>
      <c r="D902" s="199"/>
      <c r="E902" s="210"/>
      <c r="F902" s="210"/>
    </row>
    <row r="903" spans="1:6" ht="15.75" customHeight="1">
      <c r="A903" s="199"/>
      <c r="B903" s="211"/>
      <c r="C903" s="211"/>
      <c r="D903" s="199"/>
      <c r="E903" s="210"/>
      <c r="F903" s="210"/>
    </row>
    <row r="904" spans="1:6" ht="15.75" customHeight="1">
      <c r="A904" s="199"/>
      <c r="B904" s="211"/>
      <c r="C904" s="211"/>
      <c r="D904" s="199"/>
      <c r="E904" s="210"/>
      <c r="F904" s="210"/>
    </row>
    <row r="905" spans="1:6" ht="15.75" customHeight="1">
      <c r="A905" s="199"/>
      <c r="B905" s="211"/>
      <c r="C905" s="211"/>
      <c r="D905" s="199"/>
      <c r="E905" s="210"/>
      <c r="F905" s="210"/>
    </row>
    <row r="906" spans="1:6" ht="15.75" customHeight="1">
      <c r="A906" s="199"/>
      <c r="B906" s="211"/>
      <c r="C906" s="211"/>
      <c r="D906" s="199"/>
      <c r="E906" s="210"/>
      <c r="F906" s="210"/>
    </row>
    <row r="907" spans="1:6" ht="15.75" customHeight="1">
      <c r="A907" s="199"/>
      <c r="B907" s="211"/>
      <c r="C907" s="211"/>
      <c r="D907" s="199"/>
      <c r="E907" s="210"/>
      <c r="F907" s="210"/>
    </row>
    <row r="908" spans="1:6" ht="15.75" customHeight="1">
      <c r="A908" s="199"/>
      <c r="B908" s="211"/>
      <c r="C908" s="211"/>
      <c r="D908" s="199"/>
      <c r="E908" s="210"/>
      <c r="F908" s="210"/>
    </row>
    <row r="909" spans="1:6" ht="15.75" customHeight="1">
      <c r="A909" s="199"/>
      <c r="B909" s="211"/>
      <c r="C909" s="211"/>
      <c r="D909" s="199"/>
      <c r="E909" s="210"/>
      <c r="F909" s="210"/>
    </row>
    <row r="910" spans="1:6" ht="15.75" customHeight="1">
      <c r="A910" s="199"/>
      <c r="B910" s="211"/>
      <c r="C910" s="211"/>
      <c r="D910" s="199"/>
      <c r="E910" s="210"/>
      <c r="F910" s="210"/>
    </row>
    <row r="911" spans="1:6" ht="15.75" customHeight="1">
      <c r="A911" s="199"/>
      <c r="B911" s="211"/>
      <c r="C911" s="211"/>
      <c r="D911" s="199"/>
      <c r="E911" s="210"/>
      <c r="F911" s="210"/>
    </row>
    <row r="912" spans="1:6" ht="15.75" customHeight="1">
      <c r="A912" s="199"/>
      <c r="B912" s="211"/>
      <c r="C912" s="211"/>
      <c r="D912" s="199"/>
      <c r="E912" s="210"/>
      <c r="F912" s="210"/>
    </row>
    <row r="913" spans="1:6" ht="15.75" customHeight="1">
      <c r="A913" s="199"/>
      <c r="B913" s="211"/>
      <c r="C913" s="211"/>
      <c r="D913" s="199"/>
      <c r="E913" s="210"/>
      <c r="F913" s="210"/>
    </row>
    <row r="914" spans="1:6" ht="15.75" customHeight="1">
      <c r="A914" s="199"/>
      <c r="B914" s="211"/>
      <c r="C914" s="211"/>
      <c r="D914" s="199"/>
      <c r="E914" s="210"/>
      <c r="F914" s="210"/>
    </row>
    <row r="915" spans="1:6" ht="15.75" customHeight="1">
      <c r="A915" s="199"/>
      <c r="B915" s="211"/>
      <c r="C915" s="211"/>
      <c r="D915" s="199"/>
      <c r="E915" s="210"/>
      <c r="F915" s="210"/>
    </row>
    <row r="916" spans="1:6" ht="15.75" customHeight="1">
      <c r="A916" s="199"/>
      <c r="B916" s="211"/>
      <c r="C916" s="211"/>
      <c r="D916" s="199"/>
      <c r="E916" s="210"/>
      <c r="F916" s="210"/>
    </row>
    <row r="917" spans="1:6" ht="15.75" customHeight="1">
      <c r="A917" s="199"/>
      <c r="B917" s="211"/>
      <c r="C917" s="211"/>
      <c r="D917" s="199"/>
      <c r="E917" s="210"/>
      <c r="F917" s="210"/>
    </row>
    <row r="918" spans="1:6" ht="15.75" customHeight="1">
      <c r="A918" s="199"/>
      <c r="B918" s="211"/>
      <c r="C918" s="211"/>
      <c r="D918" s="199"/>
      <c r="E918" s="210"/>
      <c r="F918" s="210"/>
    </row>
    <row r="919" spans="1:6" ht="15.75" customHeight="1">
      <c r="A919" s="199"/>
      <c r="B919" s="211"/>
      <c r="C919" s="211"/>
      <c r="D919" s="199"/>
      <c r="E919" s="210"/>
      <c r="F919" s="210"/>
    </row>
    <row r="920" spans="1:6" ht="15.75" customHeight="1">
      <c r="A920" s="199"/>
      <c r="B920" s="211"/>
      <c r="C920" s="211"/>
      <c r="D920" s="199"/>
      <c r="E920" s="210"/>
      <c r="F920" s="210"/>
    </row>
    <row r="921" spans="1:6" ht="15.75" customHeight="1">
      <c r="A921" s="199"/>
      <c r="B921" s="211"/>
      <c r="C921" s="211"/>
      <c r="D921" s="199"/>
      <c r="E921" s="210"/>
      <c r="F921" s="210"/>
    </row>
    <row r="922" spans="1:6" ht="15.75" customHeight="1">
      <c r="A922" s="199"/>
      <c r="B922" s="211"/>
      <c r="C922" s="211"/>
      <c r="D922" s="199"/>
      <c r="E922" s="210"/>
      <c r="F922" s="210"/>
    </row>
    <row r="923" spans="1:6" ht="15.75" customHeight="1">
      <c r="A923" s="199"/>
      <c r="B923" s="211"/>
      <c r="C923" s="211"/>
      <c r="D923" s="199"/>
      <c r="E923" s="210"/>
      <c r="F923" s="210"/>
    </row>
    <row r="924" spans="1:6" ht="15.75" customHeight="1">
      <c r="A924" s="199"/>
      <c r="B924" s="211"/>
      <c r="C924" s="211"/>
      <c r="D924" s="199"/>
      <c r="E924" s="210"/>
      <c r="F924" s="210"/>
    </row>
    <row r="925" spans="1:6" ht="15.75" customHeight="1">
      <c r="A925" s="199"/>
      <c r="B925" s="211"/>
      <c r="C925" s="211"/>
      <c r="D925" s="199"/>
      <c r="E925" s="210"/>
      <c r="F925" s="210"/>
    </row>
    <row r="926" spans="1:6" ht="15.75" customHeight="1">
      <c r="A926" s="199"/>
      <c r="B926" s="211"/>
      <c r="C926" s="211"/>
      <c r="D926" s="199"/>
      <c r="E926" s="210"/>
      <c r="F926" s="210"/>
    </row>
    <row r="927" spans="1:6" ht="15.75" customHeight="1">
      <c r="A927" s="199"/>
      <c r="B927" s="211"/>
      <c r="C927" s="211"/>
      <c r="D927" s="199"/>
      <c r="E927" s="210"/>
      <c r="F927" s="210"/>
    </row>
    <row r="928" spans="1:6" ht="15.75" customHeight="1">
      <c r="A928" s="199"/>
      <c r="B928" s="211"/>
      <c r="C928" s="211"/>
      <c r="D928" s="199"/>
      <c r="E928" s="210"/>
      <c r="F928" s="210"/>
    </row>
    <row r="929" spans="1:6" ht="15.75" customHeight="1">
      <c r="A929" s="199"/>
      <c r="B929" s="211"/>
      <c r="C929" s="211"/>
      <c r="D929" s="199"/>
      <c r="E929" s="210"/>
      <c r="F929" s="210"/>
    </row>
    <row r="930" spans="1:6" ht="15.75" customHeight="1">
      <c r="A930" s="199"/>
      <c r="B930" s="211"/>
      <c r="C930" s="211"/>
      <c r="D930" s="199"/>
      <c r="E930" s="210"/>
      <c r="F930" s="210"/>
    </row>
    <row r="931" spans="1:6" ht="15.75" customHeight="1">
      <c r="A931" s="199"/>
      <c r="B931" s="211"/>
      <c r="C931" s="211"/>
      <c r="D931" s="199"/>
      <c r="E931" s="210"/>
      <c r="F931" s="210"/>
    </row>
    <row r="932" spans="1:6" ht="15.75" customHeight="1">
      <c r="A932" s="199"/>
      <c r="B932" s="211"/>
      <c r="C932" s="211"/>
      <c r="D932" s="199"/>
      <c r="E932" s="210"/>
      <c r="F932" s="210"/>
    </row>
    <row r="933" spans="1:6" ht="15.75" customHeight="1">
      <c r="A933" s="199"/>
      <c r="B933" s="211"/>
      <c r="C933" s="211"/>
      <c r="D933" s="199"/>
      <c r="E933" s="210"/>
      <c r="F933" s="210"/>
    </row>
    <row r="934" spans="1:6" ht="15.75" customHeight="1">
      <c r="A934" s="199"/>
      <c r="B934" s="211"/>
      <c r="C934" s="211"/>
      <c r="D934" s="199"/>
      <c r="E934" s="210"/>
      <c r="F934" s="210"/>
    </row>
    <row r="935" spans="1:6" ht="15.75" customHeight="1">
      <c r="A935" s="199"/>
      <c r="B935" s="211"/>
      <c r="C935" s="211"/>
      <c r="D935" s="199"/>
      <c r="E935" s="210"/>
      <c r="F935" s="210"/>
    </row>
    <row r="936" spans="1:6" ht="15.75" customHeight="1">
      <c r="A936" s="199"/>
      <c r="B936" s="211"/>
      <c r="C936" s="211"/>
      <c r="D936" s="199"/>
      <c r="E936" s="210"/>
      <c r="F936" s="210"/>
    </row>
    <row r="937" spans="1:6" ht="15.75" customHeight="1">
      <c r="A937" s="199"/>
      <c r="B937" s="211"/>
      <c r="C937" s="211"/>
      <c r="D937" s="199"/>
      <c r="E937" s="210"/>
      <c r="F937" s="210"/>
    </row>
    <row r="938" spans="1:6" ht="15.75" customHeight="1">
      <c r="A938" s="199"/>
      <c r="B938" s="211"/>
      <c r="C938" s="211"/>
      <c r="D938" s="199"/>
      <c r="E938" s="210"/>
      <c r="F938" s="210"/>
    </row>
    <row r="939" spans="1:6" ht="15.75" customHeight="1">
      <c r="A939" s="199"/>
      <c r="B939" s="211"/>
      <c r="C939" s="211"/>
      <c r="D939" s="199"/>
      <c r="E939" s="210"/>
      <c r="F939" s="210"/>
    </row>
    <row r="940" spans="1:6" ht="15.75" customHeight="1">
      <c r="A940" s="199"/>
      <c r="B940" s="211"/>
      <c r="C940" s="211"/>
      <c r="D940" s="199"/>
      <c r="E940" s="210"/>
      <c r="F940" s="210"/>
    </row>
    <row r="941" spans="1:6" ht="15.75" customHeight="1">
      <c r="A941" s="199"/>
      <c r="B941" s="211"/>
      <c r="C941" s="211"/>
      <c r="D941" s="199"/>
      <c r="E941" s="210"/>
      <c r="F941" s="210"/>
    </row>
    <row r="942" spans="1:6" ht="15.75" customHeight="1">
      <c r="A942" s="199"/>
      <c r="B942" s="211"/>
      <c r="C942" s="211"/>
      <c r="D942" s="199"/>
      <c r="E942" s="210"/>
      <c r="F942" s="210"/>
    </row>
    <row r="943" spans="1:6" ht="15.75" customHeight="1">
      <c r="A943" s="199"/>
      <c r="B943" s="211"/>
      <c r="C943" s="211"/>
      <c r="D943" s="199"/>
      <c r="E943" s="210"/>
      <c r="F943" s="210"/>
    </row>
    <row r="944" spans="1:6" ht="15.75" customHeight="1">
      <c r="A944" s="199"/>
      <c r="B944" s="211"/>
      <c r="C944" s="211"/>
      <c r="D944" s="199"/>
      <c r="E944" s="210"/>
      <c r="F944" s="210"/>
    </row>
    <row r="945" spans="1:6" ht="15.75" customHeight="1">
      <c r="A945" s="199"/>
      <c r="B945" s="211"/>
      <c r="C945" s="211"/>
      <c r="D945" s="199"/>
      <c r="E945" s="210"/>
      <c r="F945" s="210"/>
    </row>
    <row r="946" spans="1:6" ht="15.75" customHeight="1">
      <c r="A946" s="199"/>
      <c r="B946" s="211"/>
      <c r="C946" s="211"/>
      <c r="D946" s="199"/>
      <c r="E946" s="210"/>
      <c r="F946" s="210"/>
    </row>
    <row r="947" spans="1:6" ht="15.75" customHeight="1">
      <c r="A947" s="199"/>
      <c r="B947" s="211"/>
      <c r="C947" s="211"/>
      <c r="D947" s="199"/>
      <c r="E947" s="210"/>
      <c r="F947" s="210"/>
    </row>
    <row r="948" spans="1:6" ht="15.75" customHeight="1">
      <c r="A948" s="199"/>
      <c r="B948" s="211"/>
      <c r="C948" s="211"/>
      <c r="D948" s="199"/>
      <c r="E948" s="210"/>
      <c r="F948" s="210"/>
    </row>
    <row r="949" spans="1:6" ht="15.75" customHeight="1">
      <c r="A949" s="199"/>
      <c r="B949" s="211"/>
      <c r="C949" s="211"/>
      <c r="D949" s="199"/>
      <c r="E949" s="210"/>
      <c r="F949" s="210"/>
    </row>
    <row r="950" spans="1:6" ht="15.75" customHeight="1">
      <c r="A950" s="199"/>
      <c r="B950" s="211"/>
      <c r="C950" s="211"/>
      <c r="D950" s="199"/>
      <c r="E950" s="210"/>
      <c r="F950" s="210"/>
    </row>
    <row r="951" spans="1:6" ht="15.75" customHeight="1">
      <c r="A951" s="199"/>
      <c r="B951" s="211"/>
      <c r="C951" s="211"/>
      <c r="D951" s="199"/>
      <c r="E951" s="210"/>
      <c r="F951" s="210"/>
    </row>
    <row r="952" spans="1:6" ht="15.75" customHeight="1">
      <c r="A952" s="199"/>
      <c r="B952" s="211"/>
      <c r="C952" s="211"/>
      <c r="D952" s="199"/>
      <c r="E952" s="210"/>
      <c r="F952" s="210"/>
    </row>
    <row r="953" spans="1:6" ht="15.75" customHeight="1">
      <c r="A953" s="199"/>
      <c r="B953" s="211"/>
      <c r="C953" s="211"/>
      <c r="D953" s="199"/>
      <c r="E953" s="210"/>
      <c r="F953" s="210"/>
    </row>
    <row r="954" spans="1:6" ht="15.75" customHeight="1">
      <c r="A954" s="199"/>
      <c r="B954" s="211"/>
      <c r="C954" s="211"/>
      <c r="D954" s="199"/>
      <c r="E954" s="210"/>
      <c r="F954" s="210"/>
    </row>
    <row r="955" spans="1:6" ht="15.75" customHeight="1">
      <c r="A955" s="199"/>
      <c r="B955" s="211"/>
      <c r="C955" s="211"/>
      <c r="D955" s="199"/>
      <c r="E955" s="210"/>
      <c r="F955" s="210"/>
    </row>
    <row r="956" spans="1:6" ht="15.75" customHeight="1">
      <c r="A956" s="199"/>
      <c r="B956" s="211"/>
      <c r="C956" s="211"/>
      <c r="D956" s="199"/>
      <c r="E956" s="210"/>
      <c r="F956" s="210"/>
    </row>
    <row r="957" spans="1:6" ht="15.75" customHeight="1">
      <c r="A957" s="199"/>
      <c r="B957" s="211"/>
      <c r="C957" s="211"/>
      <c r="D957" s="199"/>
      <c r="E957" s="210"/>
      <c r="F957" s="210"/>
    </row>
    <row r="958" spans="1:6" ht="15.75" customHeight="1">
      <c r="A958" s="199"/>
      <c r="B958" s="211"/>
      <c r="C958" s="211"/>
      <c r="D958" s="199"/>
      <c r="E958" s="210"/>
      <c r="F958" s="210"/>
    </row>
    <row r="959" spans="1:6" ht="15.75" customHeight="1">
      <c r="A959" s="199"/>
      <c r="B959" s="211"/>
      <c r="C959" s="211"/>
      <c r="D959" s="199"/>
      <c r="E959" s="210"/>
      <c r="F959" s="210"/>
    </row>
    <row r="960" spans="1:6" ht="15.75" customHeight="1">
      <c r="A960" s="199"/>
      <c r="B960" s="211"/>
      <c r="C960" s="211"/>
      <c r="D960" s="199"/>
      <c r="E960" s="210"/>
      <c r="F960" s="210"/>
    </row>
    <row r="961" spans="1:6" ht="15.75" customHeight="1">
      <c r="A961" s="199"/>
      <c r="B961" s="211"/>
      <c r="C961" s="211"/>
      <c r="D961" s="199"/>
      <c r="E961" s="210"/>
      <c r="F961" s="210"/>
    </row>
    <row r="962" spans="1:6" ht="15.75" customHeight="1">
      <c r="A962" s="199"/>
      <c r="B962" s="211"/>
      <c r="C962" s="211"/>
      <c r="D962" s="199"/>
      <c r="E962" s="210"/>
      <c r="F962" s="210"/>
    </row>
    <row r="963" spans="1:6" ht="15.75" customHeight="1">
      <c r="A963" s="199"/>
      <c r="B963" s="211"/>
      <c r="C963" s="211"/>
      <c r="D963" s="199"/>
      <c r="E963" s="210"/>
      <c r="F963" s="210"/>
    </row>
    <row r="964" spans="1:6" ht="15.75" customHeight="1">
      <c r="A964" s="199"/>
      <c r="B964" s="211"/>
      <c r="C964" s="211"/>
      <c r="D964" s="199"/>
      <c r="E964" s="210"/>
      <c r="F964" s="210"/>
    </row>
    <row r="965" spans="1:6" ht="15.75" customHeight="1">
      <c r="A965" s="199"/>
      <c r="B965" s="211"/>
      <c r="C965" s="211"/>
      <c r="D965" s="199"/>
      <c r="E965" s="210"/>
      <c r="F965" s="210"/>
    </row>
    <row r="966" spans="1:6" ht="15.75" customHeight="1">
      <c r="A966" s="199"/>
      <c r="B966" s="211"/>
      <c r="C966" s="211"/>
      <c r="D966" s="199"/>
      <c r="E966" s="210"/>
      <c r="F966" s="210"/>
    </row>
    <row r="967" spans="1:6" ht="15.75" customHeight="1">
      <c r="A967" s="199"/>
      <c r="B967" s="211"/>
      <c r="C967" s="211"/>
      <c r="D967" s="199"/>
      <c r="E967" s="210"/>
      <c r="F967" s="210"/>
    </row>
    <row r="968" spans="1:6" ht="15.75" customHeight="1">
      <c r="A968" s="199"/>
      <c r="B968" s="211"/>
      <c r="C968" s="211"/>
      <c r="D968" s="199"/>
      <c r="E968" s="210"/>
      <c r="F968" s="210"/>
    </row>
    <row r="969" spans="1:6" ht="15.75" customHeight="1">
      <c r="A969" s="199"/>
      <c r="B969" s="211"/>
      <c r="C969" s="211"/>
      <c r="D969" s="199"/>
      <c r="E969" s="210"/>
      <c r="F969" s="210"/>
    </row>
    <row r="970" spans="1:6" ht="15.75" customHeight="1">
      <c r="A970" s="199"/>
      <c r="B970" s="211"/>
      <c r="C970" s="211"/>
      <c r="D970" s="199"/>
      <c r="E970" s="210"/>
      <c r="F970" s="210"/>
    </row>
    <row r="971" spans="1:6" ht="15.75" customHeight="1">
      <c r="A971" s="199"/>
      <c r="B971" s="211"/>
      <c r="C971" s="211"/>
      <c r="D971" s="199"/>
      <c r="E971" s="210"/>
      <c r="F971" s="210"/>
    </row>
    <row r="972" spans="1:6" ht="15.75" customHeight="1">
      <c r="A972" s="199"/>
      <c r="B972" s="211"/>
      <c r="C972" s="211"/>
      <c r="D972" s="199"/>
      <c r="E972" s="210"/>
      <c r="F972" s="210"/>
    </row>
    <row r="973" spans="1:6" ht="15.75" customHeight="1">
      <c r="A973" s="199"/>
      <c r="B973" s="211"/>
      <c r="C973" s="211"/>
      <c r="D973" s="199"/>
      <c r="E973" s="210"/>
      <c r="F973" s="210"/>
    </row>
    <row r="974" spans="1:6" ht="15.75" customHeight="1">
      <c r="A974" s="199"/>
      <c r="B974" s="211"/>
      <c r="C974" s="211"/>
      <c r="D974" s="199"/>
      <c r="E974" s="210"/>
      <c r="F974" s="210"/>
    </row>
    <row r="975" spans="1:6" ht="15.75" customHeight="1">
      <c r="A975" s="199"/>
      <c r="B975" s="211"/>
      <c r="C975" s="211"/>
      <c r="D975" s="199"/>
      <c r="E975" s="210"/>
      <c r="F975" s="210"/>
    </row>
    <row r="976" spans="1:6" ht="15.75" customHeight="1">
      <c r="A976" s="199"/>
      <c r="B976" s="211"/>
      <c r="C976" s="211"/>
      <c r="D976" s="199"/>
      <c r="E976" s="210"/>
      <c r="F976" s="210"/>
    </row>
    <row r="977" spans="1:6" ht="15.75" customHeight="1">
      <c r="A977" s="199"/>
      <c r="B977" s="211"/>
      <c r="C977" s="211"/>
      <c r="D977" s="199"/>
      <c r="E977" s="210"/>
      <c r="F977" s="210"/>
    </row>
    <row r="978" spans="1:6" ht="15.75" customHeight="1">
      <c r="A978" s="199"/>
      <c r="B978" s="211"/>
      <c r="C978" s="211"/>
      <c r="D978" s="199"/>
      <c r="E978" s="210"/>
      <c r="F978" s="210"/>
    </row>
    <row r="979" spans="1:6" ht="15.75" customHeight="1">
      <c r="A979" s="199"/>
      <c r="B979" s="211"/>
      <c r="C979" s="211"/>
      <c r="D979" s="199"/>
      <c r="E979" s="210"/>
      <c r="F979" s="210"/>
    </row>
    <row r="980" spans="1:6" ht="15.75" customHeight="1">
      <c r="A980" s="199"/>
      <c r="B980" s="211"/>
      <c r="C980" s="211"/>
      <c r="D980" s="199"/>
      <c r="E980" s="210"/>
      <c r="F980" s="210"/>
    </row>
    <row r="981" spans="1:6" ht="15.75" customHeight="1">
      <c r="A981" s="199"/>
      <c r="B981" s="211"/>
      <c r="C981" s="211"/>
      <c r="D981" s="199"/>
      <c r="E981" s="210"/>
      <c r="F981" s="210"/>
    </row>
    <row r="982" spans="1:6" ht="15.75" customHeight="1">
      <c r="A982" s="199"/>
      <c r="B982" s="211"/>
      <c r="C982" s="211"/>
      <c r="D982" s="199"/>
      <c r="E982" s="210"/>
      <c r="F982" s="210"/>
    </row>
    <row r="983" spans="1:6" ht="15.75" customHeight="1">
      <c r="A983" s="199"/>
      <c r="B983" s="211"/>
      <c r="C983" s="211"/>
      <c r="D983" s="199"/>
      <c r="E983" s="210"/>
      <c r="F983" s="210"/>
    </row>
    <row r="984" spans="1:6" ht="15.75" customHeight="1">
      <c r="A984" s="199"/>
      <c r="B984" s="211"/>
      <c r="C984" s="211"/>
      <c r="D984" s="199"/>
      <c r="E984" s="210"/>
      <c r="F984" s="210"/>
    </row>
    <row r="985" spans="1:6" ht="15.75" customHeight="1">
      <c r="A985" s="199"/>
      <c r="B985" s="211"/>
      <c r="C985" s="211"/>
      <c r="D985" s="199"/>
      <c r="E985" s="210"/>
      <c r="F985" s="210"/>
    </row>
    <row r="986" spans="1:6" ht="15.75" customHeight="1">
      <c r="A986" s="199"/>
      <c r="B986" s="211"/>
      <c r="C986" s="211"/>
      <c r="D986" s="199"/>
      <c r="E986" s="210"/>
      <c r="F986" s="210"/>
    </row>
    <row r="987" spans="1:6" ht="15.75" customHeight="1">
      <c r="A987" s="199"/>
      <c r="B987" s="211"/>
      <c r="C987" s="211"/>
      <c r="D987" s="199"/>
      <c r="E987" s="210"/>
      <c r="F987" s="210"/>
    </row>
    <row r="988" spans="1:6" ht="15.75" customHeight="1">
      <c r="A988" s="199"/>
      <c r="B988" s="211"/>
      <c r="C988" s="211"/>
      <c r="D988" s="199"/>
      <c r="E988" s="210"/>
      <c r="F988" s="210"/>
    </row>
    <row r="989" spans="1:6" ht="15.75" customHeight="1">
      <c r="A989" s="199"/>
      <c r="B989" s="211"/>
      <c r="C989" s="211"/>
      <c r="D989" s="199"/>
      <c r="E989" s="210"/>
      <c r="F989" s="210"/>
    </row>
    <row r="990" spans="1:6" ht="15.75" customHeight="1">
      <c r="A990" s="199"/>
      <c r="B990" s="211"/>
      <c r="C990" s="211"/>
      <c r="D990" s="199"/>
      <c r="E990" s="210"/>
      <c r="F990" s="210"/>
    </row>
    <row r="991" spans="1:6" ht="15.75" customHeight="1">
      <c r="A991" s="199"/>
      <c r="B991" s="211"/>
      <c r="C991" s="211"/>
      <c r="D991" s="199"/>
      <c r="E991" s="210"/>
      <c r="F991" s="210"/>
    </row>
    <row r="992" spans="1:6" ht="15.75" customHeight="1">
      <c r="A992" s="199"/>
      <c r="B992" s="211"/>
      <c r="C992" s="211"/>
      <c r="D992" s="199"/>
      <c r="E992" s="210"/>
      <c r="F992" s="210"/>
    </row>
    <row r="993" spans="1:6" ht="15.75" customHeight="1">
      <c r="A993" s="199"/>
      <c r="B993" s="211"/>
      <c r="C993" s="211"/>
      <c r="D993" s="199"/>
      <c r="E993" s="210"/>
      <c r="F993" s="210"/>
    </row>
    <row r="994" spans="1:6" ht="15.75" customHeight="1">
      <c r="A994" s="199"/>
      <c r="B994" s="211"/>
      <c r="C994" s="211"/>
      <c r="D994" s="199"/>
      <c r="E994" s="210"/>
      <c r="F994" s="210"/>
    </row>
    <row r="995" spans="1:6" ht="15.75" customHeight="1">
      <c r="A995" s="199"/>
      <c r="B995" s="211"/>
      <c r="C995" s="211"/>
      <c r="D995" s="199"/>
      <c r="E995" s="210"/>
      <c r="F995" s="210"/>
    </row>
    <row r="996" spans="1:6" ht="15.75" customHeight="1">
      <c r="A996" s="199"/>
      <c r="B996" s="211"/>
      <c r="C996" s="211"/>
      <c r="D996" s="199"/>
      <c r="E996" s="210"/>
      <c r="F996" s="210"/>
    </row>
    <row r="997" spans="1:6" ht="15.75" customHeight="1">
      <c r="A997" s="199"/>
      <c r="B997" s="211"/>
      <c r="C997" s="211"/>
      <c r="D997" s="199"/>
      <c r="E997" s="210"/>
      <c r="F997" s="210"/>
    </row>
    <row r="998" spans="1:6" ht="15.75" customHeight="1">
      <c r="A998" s="199"/>
      <c r="B998" s="211"/>
      <c r="C998" s="211"/>
      <c r="D998" s="199"/>
      <c r="E998" s="210"/>
      <c r="F998" s="210"/>
    </row>
    <row r="999" spans="1:6" ht="15.75" customHeight="1">
      <c r="A999" s="199"/>
      <c r="B999" s="211"/>
      <c r="C999" s="211"/>
      <c r="D999" s="199"/>
      <c r="E999" s="210"/>
      <c r="F999" s="210"/>
    </row>
    <row r="1000" spans="1:6" ht="15.75" customHeight="1">
      <c r="A1000" s="199"/>
      <c r="B1000" s="211"/>
      <c r="C1000" s="211"/>
      <c r="D1000" s="199"/>
      <c r="E1000" s="210"/>
      <c r="F1000" s="210"/>
    </row>
  </sheetData>
  <pageMargins left="0.7" right="0.7" top="0.75" bottom="0.75" header="0" footer="0"/>
  <pageSetup paperSize="9" fitToWidth="0" fitToHeight="0"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N1000"/>
  <sheetViews>
    <sheetView topLeftCell="B1" workbookViewId="0"/>
  </sheetViews>
  <sheetFormatPr defaultColWidth="14.42578125" defaultRowHeight="15" customHeight="1"/>
  <cols>
    <col min="1" max="1" width="7.140625" style="201" customWidth="1"/>
    <col min="2" max="2" width="18" style="201" customWidth="1"/>
    <col min="3" max="3" width="2.42578125" style="201" customWidth="1"/>
    <col min="4" max="4" width="16.5703125" style="201" customWidth="1"/>
    <col min="5" max="6" width="20.5703125" style="201" customWidth="1"/>
    <col min="7" max="7" width="24.85546875" style="201" customWidth="1"/>
    <col min="8" max="9" width="8" style="201" customWidth="1"/>
    <col min="10" max="10" width="10.42578125" style="201" customWidth="1"/>
    <col min="11" max="11" width="14.28515625" style="201" customWidth="1"/>
    <col min="12" max="12" width="14.42578125" style="201" customWidth="1"/>
    <col min="13" max="13" width="15" style="201" customWidth="1"/>
    <col min="14" max="14" width="17.85546875" style="201" customWidth="1"/>
    <col min="15" max="26" width="8" style="201" customWidth="1"/>
    <col min="27" max="16384" width="14.42578125" style="201"/>
  </cols>
  <sheetData>
    <row r="1" spans="1:14" ht="26.25" customHeight="1">
      <c r="A1" s="177" t="s">
        <v>0</v>
      </c>
      <c r="B1" s="178"/>
      <c r="C1" s="178"/>
      <c r="D1" s="179"/>
      <c r="E1" s="210"/>
      <c r="F1" s="210"/>
    </row>
    <row r="2" spans="1:14">
      <c r="A2" s="181"/>
      <c r="B2" s="211"/>
      <c r="C2" s="211"/>
      <c r="D2" s="199"/>
      <c r="E2" s="210"/>
      <c r="F2" s="210"/>
    </row>
    <row r="3" spans="1:14">
      <c r="A3" s="181" t="s">
        <v>1</v>
      </c>
      <c r="B3" s="211"/>
      <c r="C3" s="209" t="s">
        <v>2</v>
      </c>
      <c r="D3" s="212" t="s">
        <v>207</v>
      </c>
      <c r="E3" s="210"/>
      <c r="F3" s="210"/>
      <c r="G3" s="210"/>
    </row>
    <row r="4" spans="1:14">
      <c r="A4" s="181" t="s">
        <v>4</v>
      </c>
      <c r="B4" s="211"/>
      <c r="C4" s="209" t="s">
        <v>2</v>
      </c>
      <c r="D4" s="212" t="s">
        <v>417</v>
      </c>
      <c r="E4" s="210"/>
      <c r="F4" s="210"/>
      <c r="G4" s="210"/>
      <c r="K4" s="185" t="s">
        <v>5</v>
      </c>
    </row>
    <row r="5" spans="1:14">
      <c r="A5" s="181" t="s">
        <v>6</v>
      </c>
      <c r="B5" s="211"/>
      <c r="C5" s="209" t="s">
        <v>2</v>
      </c>
      <c r="D5" s="213">
        <v>1725327450</v>
      </c>
      <c r="E5" s="210"/>
      <c r="F5" s="210"/>
      <c r="G5" s="210"/>
      <c r="K5" s="209" t="s">
        <v>7</v>
      </c>
      <c r="M5" s="210">
        <f>SUM(N11:N20)</f>
        <v>0</v>
      </c>
    </row>
    <row r="6" spans="1:14">
      <c r="A6" s="181" t="s">
        <v>8</v>
      </c>
      <c r="B6" s="211"/>
      <c r="C6" s="209" t="s">
        <v>2</v>
      </c>
      <c r="D6" s="212" t="s">
        <v>22</v>
      </c>
      <c r="E6" s="210"/>
      <c r="F6" s="210"/>
      <c r="G6" s="210"/>
      <c r="K6" s="185" t="s">
        <v>9</v>
      </c>
      <c r="M6" s="210">
        <f>M5-N11-N12-N13</f>
        <v>0</v>
      </c>
    </row>
    <row r="7" spans="1:14">
      <c r="A7" s="181" t="s">
        <v>10</v>
      </c>
      <c r="B7" s="211"/>
      <c r="C7" s="209" t="s">
        <v>2</v>
      </c>
      <c r="D7" s="210">
        <f>SUM(E11:E37)</f>
        <v>10000000</v>
      </c>
      <c r="E7" s="210"/>
      <c r="F7" s="210"/>
      <c r="G7" s="210"/>
    </row>
    <row r="8" spans="1:14">
      <c r="A8" s="181" t="s">
        <v>11</v>
      </c>
      <c r="B8" s="211"/>
      <c r="C8" s="209" t="s">
        <v>2</v>
      </c>
      <c r="D8" s="210">
        <f>D5-D7</f>
        <v>1715327450</v>
      </c>
      <c r="E8" s="210"/>
      <c r="F8" s="210"/>
      <c r="G8" s="210"/>
    </row>
    <row r="9" spans="1:14">
      <c r="A9" s="199"/>
      <c r="B9" s="211"/>
      <c r="C9" s="211"/>
      <c r="D9" s="199"/>
      <c r="E9" s="210"/>
      <c r="F9" s="210"/>
    </row>
    <row r="10" spans="1:14"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14">
      <c r="A11" s="214">
        <v>1</v>
      </c>
      <c r="B11" s="215">
        <v>44331</v>
      </c>
      <c r="C11" s="215"/>
      <c r="D11" s="215" t="s">
        <v>18</v>
      </c>
      <c r="E11" s="216">
        <v>10000000</v>
      </c>
      <c r="F11" s="216">
        <f t="shared" ref="F11" si="0">D5-E11</f>
        <v>1715327450</v>
      </c>
      <c r="G11" s="217" t="s">
        <v>48</v>
      </c>
      <c r="J11" s="199">
        <v>1</v>
      </c>
      <c r="K11" s="211"/>
      <c r="M11" s="210"/>
    </row>
    <row r="12" spans="1:14">
      <c r="A12" s="214">
        <v>2</v>
      </c>
      <c r="B12" s="215"/>
      <c r="C12" s="215"/>
      <c r="D12" s="215"/>
      <c r="E12" s="216"/>
      <c r="F12" s="216"/>
      <c r="G12" s="217"/>
      <c r="J12" s="199">
        <v>2</v>
      </c>
      <c r="K12" s="211"/>
      <c r="M12" s="210"/>
    </row>
    <row r="13" spans="1:14">
      <c r="A13" s="214">
        <v>3</v>
      </c>
      <c r="B13" s="215"/>
      <c r="C13" s="215"/>
      <c r="D13" s="203"/>
      <c r="E13" s="216"/>
      <c r="F13" s="216"/>
      <c r="G13" s="217"/>
      <c r="J13" s="199">
        <v>3</v>
      </c>
      <c r="K13" s="211"/>
      <c r="M13" s="210"/>
    </row>
    <row r="14" spans="1:14">
      <c r="A14" s="214">
        <v>4</v>
      </c>
      <c r="B14" s="215"/>
      <c r="C14" s="215"/>
      <c r="D14" s="214"/>
      <c r="E14" s="216"/>
      <c r="F14" s="216"/>
      <c r="G14" s="217"/>
      <c r="J14" s="199">
        <v>4</v>
      </c>
      <c r="K14" s="211"/>
      <c r="M14" s="210"/>
    </row>
    <row r="15" spans="1:14">
      <c r="A15" s="214">
        <v>5</v>
      </c>
      <c r="B15" s="215"/>
      <c r="C15" s="215"/>
      <c r="D15" s="214"/>
      <c r="E15" s="216"/>
      <c r="F15" s="216"/>
      <c r="G15" s="217"/>
      <c r="J15" s="199">
        <v>5</v>
      </c>
      <c r="K15" s="211"/>
      <c r="M15" s="210"/>
    </row>
    <row r="16" spans="1:14">
      <c r="A16" s="214">
        <v>6</v>
      </c>
      <c r="B16" s="215"/>
      <c r="C16" s="215"/>
      <c r="D16" s="214"/>
      <c r="E16" s="216"/>
      <c r="F16" s="216"/>
      <c r="G16" s="217"/>
      <c r="J16" s="199">
        <v>6</v>
      </c>
      <c r="K16" s="211"/>
      <c r="M16" s="210"/>
    </row>
    <row r="17" spans="1:14">
      <c r="A17" s="214">
        <v>7</v>
      </c>
      <c r="B17" s="215"/>
      <c r="C17" s="215"/>
      <c r="D17" s="214"/>
      <c r="E17" s="204"/>
      <c r="F17" s="216"/>
      <c r="G17" s="217"/>
      <c r="J17" s="199">
        <v>7</v>
      </c>
      <c r="K17" s="211"/>
      <c r="M17" s="210"/>
    </row>
    <row r="18" spans="1:14">
      <c r="A18" s="214">
        <v>8</v>
      </c>
      <c r="B18" s="215"/>
      <c r="C18" s="215"/>
      <c r="D18" s="214"/>
      <c r="E18" s="205"/>
      <c r="F18" s="216"/>
      <c r="G18" s="217"/>
      <c r="J18" s="199">
        <v>8</v>
      </c>
      <c r="K18" s="211"/>
      <c r="M18" s="210"/>
    </row>
    <row r="19" spans="1:14">
      <c r="A19" s="214">
        <v>9</v>
      </c>
      <c r="B19" s="206"/>
      <c r="C19" s="206"/>
      <c r="D19" s="214"/>
      <c r="E19" s="220"/>
      <c r="F19" s="216"/>
      <c r="G19" s="217"/>
      <c r="J19" s="199">
        <v>9</v>
      </c>
      <c r="K19" s="211"/>
      <c r="M19" s="210"/>
    </row>
    <row r="20" spans="1:14">
      <c r="A20" s="214">
        <v>10</v>
      </c>
      <c r="B20" s="215"/>
      <c r="C20" s="215"/>
      <c r="D20" s="214"/>
      <c r="E20" s="220"/>
      <c r="F20" s="216"/>
      <c r="G20" s="217"/>
      <c r="J20" s="199">
        <v>10</v>
      </c>
      <c r="K20" s="211"/>
      <c r="M20" s="210"/>
    </row>
    <row r="21" spans="1:14" ht="15.75" customHeight="1">
      <c r="A21" s="214">
        <v>11</v>
      </c>
      <c r="B21" s="208"/>
      <c r="C21" s="208"/>
      <c r="D21" s="214"/>
      <c r="E21" s="220"/>
      <c r="F21" s="216"/>
      <c r="G21" s="217"/>
      <c r="J21" s="199"/>
      <c r="K21" s="211"/>
      <c r="L21" s="209"/>
      <c r="M21" s="210"/>
      <c r="N21" s="209"/>
    </row>
    <row r="22" spans="1:14" ht="15.75" customHeight="1">
      <c r="A22" s="214">
        <v>12</v>
      </c>
      <c r="B22" s="208"/>
      <c r="C22" s="208"/>
      <c r="D22" s="214"/>
      <c r="E22" s="220"/>
      <c r="F22" s="216"/>
      <c r="G22" s="217"/>
      <c r="J22" s="199"/>
      <c r="K22" s="211"/>
      <c r="L22" s="209"/>
      <c r="M22" s="210"/>
      <c r="N22" s="209"/>
    </row>
    <row r="23" spans="1:14" ht="15.75" customHeight="1">
      <c r="A23" s="214">
        <v>13</v>
      </c>
      <c r="B23" s="208"/>
      <c r="C23" s="208"/>
      <c r="D23" s="214"/>
      <c r="E23" s="220"/>
      <c r="F23" s="216"/>
      <c r="G23" s="217"/>
      <c r="J23" s="199"/>
      <c r="K23" s="211"/>
      <c r="L23" s="209"/>
      <c r="M23" s="210"/>
      <c r="N23" s="209"/>
    </row>
    <row r="24" spans="1:14" ht="15.75" customHeight="1">
      <c r="A24" s="214">
        <v>14</v>
      </c>
      <c r="B24" s="208"/>
      <c r="C24" s="208"/>
      <c r="D24" s="214"/>
      <c r="E24" s="220"/>
      <c r="F24" s="216"/>
      <c r="G24" s="217"/>
      <c r="J24" s="199"/>
      <c r="K24" s="211"/>
      <c r="L24" s="209"/>
      <c r="M24" s="210"/>
      <c r="N24" s="209"/>
    </row>
    <row r="25" spans="1:14" ht="15.75" customHeight="1">
      <c r="A25" s="214">
        <v>15</v>
      </c>
      <c r="B25" s="208"/>
      <c r="C25" s="208"/>
      <c r="D25" s="214"/>
      <c r="E25" s="220"/>
      <c r="F25" s="216"/>
      <c r="G25" s="217"/>
      <c r="J25" s="199"/>
      <c r="K25" s="211"/>
      <c r="L25" s="209"/>
      <c r="M25" s="210"/>
      <c r="N25" s="209"/>
    </row>
    <row r="26" spans="1:14" ht="15.75" hidden="1" customHeight="1">
      <c r="A26" s="199">
        <v>16</v>
      </c>
      <c r="B26" s="211"/>
      <c r="C26" s="211"/>
      <c r="D26" s="199"/>
      <c r="E26" s="210"/>
      <c r="F26" s="210"/>
      <c r="J26" s="199"/>
      <c r="K26" s="211"/>
      <c r="L26" s="209"/>
      <c r="M26" s="210"/>
      <c r="N26" s="209"/>
    </row>
    <row r="27" spans="1:14" ht="15.75" hidden="1" customHeight="1">
      <c r="A27" s="199">
        <v>17</v>
      </c>
      <c r="B27" s="211"/>
      <c r="C27" s="211"/>
      <c r="D27" s="199"/>
      <c r="E27" s="210"/>
      <c r="F27" s="210"/>
      <c r="J27" s="199"/>
      <c r="K27" s="211"/>
      <c r="L27" s="209"/>
      <c r="M27" s="210"/>
      <c r="N27" s="209"/>
    </row>
    <row r="28" spans="1:14" ht="15.75" hidden="1" customHeight="1">
      <c r="A28" s="199">
        <v>18</v>
      </c>
      <c r="B28" s="211"/>
      <c r="C28" s="211"/>
      <c r="D28" s="199"/>
      <c r="E28" s="210"/>
      <c r="F28" s="210"/>
      <c r="J28" s="199"/>
      <c r="K28" s="211"/>
      <c r="L28" s="209"/>
      <c r="M28" s="210"/>
      <c r="N28" s="209"/>
    </row>
    <row r="29" spans="1:14" ht="15.75" hidden="1" customHeight="1">
      <c r="A29" s="199">
        <v>19</v>
      </c>
      <c r="B29" s="211"/>
      <c r="C29" s="211"/>
      <c r="D29" s="199"/>
      <c r="E29" s="210"/>
      <c r="F29" s="210"/>
      <c r="J29" s="199"/>
      <c r="K29" s="211"/>
      <c r="L29" s="209"/>
      <c r="M29" s="210"/>
      <c r="N29" s="209"/>
    </row>
    <row r="30" spans="1:14" ht="15.75" hidden="1" customHeight="1">
      <c r="A30" s="199">
        <v>20</v>
      </c>
      <c r="B30" s="211"/>
      <c r="C30" s="211"/>
      <c r="D30" s="199"/>
      <c r="E30" s="210"/>
      <c r="F30" s="210"/>
      <c r="J30" s="199"/>
      <c r="K30" s="211"/>
      <c r="L30" s="209"/>
      <c r="M30" s="210"/>
      <c r="N30" s="209"/>
    </row>
    <row r="31" spans="1:14" ht="15.75" hidden="1" customHeight="1">
      <c r="A31" s="199">
        <v>21</v>
      </c>
      <c r="B31" s="211"/>
      <c r="C31" s="211"/>
      <c r="D31" s="199"/>
      <c r="E31" s="210"/>
      <c r="F31" s="210"/>
      <c r="J31" s="199"/>
      <c r="K31" s="211"/>
      <c r="L31" s="209"/>
      <c r="M31" s="210"/>
      <c r="N31" s="209"/>
    </row>
    <row r="32" spans="1:14" ht="15.75" hidden="1" customHeight="1">
      <c r="A32" s="199">
        <v>22</v>
      </c>
      <c r="B32" s="211"/>
      <c r="C32" s="211"/>
      <c r="D32" s="199"/>
      <c r="E32" s="210"/>
      <c r="F32" s="210"/>
      <c r="J32" s="199"/>
      <c r="K32" s="211"/>
      <c r="L32" s="209"/>
      <c r="M32" s="210"/>
      <c r="N32" s="209"/>
    </row>
    <row r="33" spans="1:14" ht="15.75" hidden="1" customHeight="1">
      <c r="A33" s="199">
        <v>23</v>
      </c>
      <c r="B33" s="211"/>
      <c r="C33" s="211"/>
      <c r="D33" s="199"/>
      <c r="E33" s="210"/>
      <c r="F33" s="210"/>
      <c r="J33" s="199"/>
      <c r="K33" s="211"/>
      <c r="L33" s="209"/>
      <c r="M33" s="210"/>
      <c r="N33" s="209"/>
    </row>
    <row r="34" spans="1:14" ht="15.75" hidden="1" customHeight="1">
      <c r="A34" s="199">
        <v>24</v>
      </c>
      <c r="B34" s="211"/>
      <c r="C34" s="211"/>
      <c r="D34" s="199"/>
      <c r="E34" s="210"/>
      <c r="F34" s="210"/>
      <c r="J34" s="199"/>
      <c r="K34" s="211"/>
      <c r="L34" s="209"/>
      <c r="M34" s="210"/>
      <c r="N34" s="209"/>
    </row>
    <row r="35" spans="1:14" ht="15.75" hidden="1" customHeight="1">
      <c r="A35" s="199">
        <v>25</v>
      </c>
      <c r="B35" s="211"/>
      <c r="C35" s="211"/>
      <c r="D35" s="199"/>
      <c r="E35" s="210"/>
      <c r="F35" s="210"/>
      <c r="J35" s="199"/>
      <c r="K35" s="211"/>
      <c r="L35" s="209"/>
      <c r="M35" s="210"/>
      <c r="N35" s="209"/>
    </row>
    <row r="36" spans="1:14" ht="15.75" hidden="1" customHeight="1">
      <c r="A36" s="199">
        <v>26</v>
      </c>
      <c r="B36" s="211"/>
      <c r="C36" s="211"/>
      <c r="D36" s="199"/>
      <c r="E36" s="210"/>
      <c r="F36" s="210"/>
      <c r="J36" s="199"/>
      <c r="K36" s="211"/>
      <c r="L36" s="209"/>
      <c r="M36" s="210"/>
      <c r="N36" s="209"/>
    </row>
    <row r="37" spans="1:14" ht="15.75" hidden="1" customHeight="1">
      <c r="A37" s="199">
        <v>27</v>
      </c>
      <c r="B37" s="211"/>
      <c r="C37" s="211"/>
      <c r="D37" s="199"/>
      <c r="E37" s="210"/>
      <c r="F37" s="210"/>
      <c r="J37" s="199"/>
      <c r="K37" s="211"/>
      <c r="L37" s="209"/>
      <c r="M37" s="210"/>
      <c r="N37" s="209"/>
    </row>
    <row r="38" spans="1:14" ht="15.75" customHeight="1">
      <c r="A38" s="199"/>
      <c r="B38" s="211"/>
      <c r="C38" s="211"/>
      <c r="D38" s="199"/>
      <c r="E38" s="210"/>
      <c r="F38" s="210"/>
      <c r="J38" s="199"/>
      <c r="K38" s="211"/>
      <c r="M38" s="210"/>
    </row>
    <row r="39" spans="1:14" ht="15.75" customHeight="1">
      <c r="A39" s="199"/>
      <c r="B39" s="211"/>
      <c r="C39" s="211"/>
      <c r="D39" s="199"/>
      <c r="E39" s="210"/>
      <c r="F39" s="210"/>
    </row>
    <row r="40" spans="1:14" ht="15.75" customHeight="1">
      <c r="A40" s="199"/>
      <c r="B40" s="211"/>
      <c r="C40" s="211"/>
      <c r="D40" s="199"/>
      <c r="E40" s="212"/>
      <c r="F40" s="210"/>
    </row>
    <row r="41" spans="1:14" ht="15.75" customHeight="1">
      <c r="A41" s="199"/>
      <c r="B41" s="211"/>
      <c r="C41" s="211"/>
      <c r="D41" s="199"/>
      <c r="E41" s="210"/>
      <c r="F41" s="210"/>
    </row>
    <row r="42" spans="1:14" ht="15.75" customHeight="1">
      <c r="A42" s="199"/>
      <c r="B42" s="211"/>
      <c r="C42" s="211"/>
      <c r="D42" s="199"/>
      <c r="E42" s="210"/>
      <c r="F42" s="210"/>
    </row>
    <row r="43" spans="1:14" ht="15.75" customHeight="1">
      <c r="A43" s="199"/>
      <c r="B43" s="211"/>
      <c r="C43" s="211"/>
      <c r="D43" s="199"/>
      <c r="E43" s="210"/>
      <c r="F43" s="210"/>
    </row>
    <row r="44" spans="1:14" ht="15.75" customHeight="1">
      <c r="A44" s="199"/>
      <c r="B44" s="211"/>
      <c r="C44" s="211"/>
      <c r="D44" s="199"/>
      <c r="E44" s="210"/>
      <c r="F44" s="210"/>
    </row>
    <row r="45" spans="1:14" ht="15.75" customHeight="1">
      <c r="A45" s="199"/>
      <c r="B45" s="211"/>
      <c r="C45" s="211"/>
      <c r="D45" s="199"/>
      <c r="E45" s="210"/>
      <c r="F45" s="210"/>
    </row>
    <row r="46" spans="1:14" ht="15.75" customHeight="1">
      <c r="A46" s="199"/>
      <c r="B46" s="211"/>
      <c r="C46" s="211"/>
      <c r="D46" s="199"/>
      <c r="E46" s="210"/>
      <c r="F46" s="210"/>
    </row>
    <row r="47" spans="1:14" ht="15.75" customHeight="1">
      <c r="A47" s="199"/>
      <c r="B47" s="211"/>
      <c r="C47" s="211"/>
      <c r="D47" s="199"/>
      <c r="E47" s="210"/>
      <c r="F47" s="210"/>
    </row>
    <row r="48" spans="1:14" ht="15.75" customHeight="1">
      <c r="A48" s="199"/>
      <c r="B48" s="211"/>
      <c r="C48" s="211"/>
      <c r="D48" s="199"/>
      <c r="E48" s="210"/>
      <c r="F48" s="210"/>
    </row>
    <row r="49" spans="1:6" ht="15.75" customHeight="1">
      <c r="A49" s="199"/>
      <c r="B49" s="211"/>
      <c r="C49" s="211"/>
      <c r="D49" s="199"/>
      <c r="E49" s="210"/>
      <c r="F49" s="210"/>
    </row>
    <row r="50" spans="1:6" ht="15.75" customHeight="1">
      <c r="A50" s="199"/>
      <c r="B50" s="211"/>
      <c r="C50" s="211"/>
      <c r="D50" s="199"/>
      <c r="E50" s="210"/>
      <c r="F50" s="210"/>
    </row>
    <row r="51" spans="1:6" ht="15.75" customHeight="1">
      <c r="A51" s="199"/>
      <c r="B51" s="211"/>
      <c r="C51" s="211"/>
      <c r="D51" s="199"/>
      <c r="E51" s="210"/>
      <c r="F51" s="210"/>
    </row>
    <row r="52" spans="1:6" ht="15.75" customHeight="1">
      <c r="A52" s="199"/>
      <c r="B52" s="211"/>
      <c r="C52" s="211"/>
      <c r="D52" s="199"/>
      <c r="E52" s="210"/>
      <c r="F52" s="210"/>
    </row>
    <row r="53" spans="1:6" ht="15.75" customHeight="1">
      <c r="A53" s="199"/>
      <c r="B53" s="211"/>
      <c r="C53" s="211"/>
      <c r="D53" s="199"/>
      <c r="E53" s="210"/>
      <c r="F53" s="210"/>
    </row>
    <row r="54" spans="1:6" ht="15.75" customHeight="1">
      <c r="A54" s="199"/>
      <c r="B54" s="211"/>
      <c r="C54" s="211"/>
      <c r="D54" s="199"/>
      <c r="E54" s="210"/>
      <c r="F54" s="210"/>
    </row>
    <row r="55" spans="1:6" ht="15.75" customHeight="1">
      <c r="A55" s="199"/>
      <c r="B55" s="211"/>
      <c r="C55" s="211"/>
      <c r="D55" s="199"/>
      <c r="E55" s="210"/>
      <c r="F55" s="210"/>
    </row>
    <row r="56" spans="1:6" ht="15.75" customHeight="1">
      <c r="A56" s="199"/>
      <c r="B56" s="211"/>
      <c r="C56" s="211"/>
      <c r="D56" s="199"/>
      <c r="E56" s="210"/>
      <c r="F56" s="210"/>
    </row>
    <row r="57" spans="1:6" ht="15.75" customHeight="1">
      <c r="A57" s="199"/>
      <c r="B57" s="211"/>
      <c r="C57" s="211"/>
      <c r="D57" s="199"/>
      <c r="E57" s="210"/>
      <c r="F57" s="210"/>
    </row>
    <row r="58" spans="1:6" ht="15.75" customHeight="1">
      <c r="A58" s="199"/>
      <c r="B58" s="211"/>
      <c r="C58" s="211"/>
      <c r="D58" s="199"/>
      <c r="E58" s="210"/>
      <c r="F58" s="210"/>
    </row>
    <row r="59" spans="1:6" ht="15.75" customHeight="1">
      <c r="A59" s="199"/>
      <c r="B59" s="211"/>
      <c r="C59" s="211"/>
      <c r="D59" s="199"/>
      <c r="E59" s="210"/>
      <c r="F59" s="210"/>
    </row>
    <row r="60" spans="1:6" ht="15.75" customHeight="1">
      <c r="A60" s="199"/>
      <c r="B60" s="211"/>
      <c r="C60" s="211"/>
      <c r="D60" s="199"/>
      <c r="E60" s="210"/>
      <c r="F60" s="210"/>
    </row>
    <row r="61" spans="1:6" ht="15.75" customHeight="1">
      <c r="A61" s="199"/>
      <c r="B61" s="211"/>
      <c r="C61" s="211"/>
      <c r="D61" s="199"/>
      <c r="E61" s="210"/>
      <c r="F61" s="210"/>
    </row>
    <row r="62" spans="1:6" ht="15.75" customHeight="1">
      <c r="A62" s="199"/>
      <c r="B62" s="211"/>
      <c r="C62" s="211"/>
      <c r="D62" s="199"/>
      <c r="E62" s="210"/>
      <c r="F62" s="210"/>
    </row>
    <row r="63" spans="1:6" ht="15.75" customHeight="1">
      <c r="A63" s="199"/>
      <c r="B63" s="211"/>
      <c r="C63" s="211"/>
      <c r="D63" s="199"/>
      <c r="E63" s="210"/>
      <c r="F63" s="210"/>
    </row>
    <row r="64" spans="1:6" ht="15.75" customHeight="1">
      <c r="A64" s="199"/>
      <c r="B64" s="211"/>
      <c r="C64" s="211"/>
      <c r="D64" s="199"/>
      <c r="E64" s="210"/>
      <c r="F64" s="210"/>
    </row>
    <row r="65" spans="1:6" ht="15.75" customHeight="1">
      <c r="A65" s="199"/>
      <c r="B65" s="211"/>
      <c r="C65" s="211"/>
      <c r="D65" s="199"/>
      <c r="E65" s="210"/>
      <c r="F65" s="210"/>
    </row>
    <row r="66" spans="1:6" ht="15.75" customHeight="1">
      <c r="A66" s="199"/>
      <c r="B66" s="211"/>
      <c r="C66" s="211"/>
      <c r="D66" s="199"/>
      <c r="E66" s="210"/>
      <c r="F66" s="210"/>
    </row>
    <row r="67" spans="1:6" ht="15.75" customHeight="1">
      <c r="A67" s="199"/>
      <c r="B67" s="211"/>
      <c r="C67" s="211"/>
      <c r="D67" s="199"/>
      <c r="E67" s="210"/>
      <c r="F67" s="210"/>
    </row>
    <row r="68" spans="1:6" ht="15.75" customHeight="1">
      <c r="A68" s="199"/>
      <c r="B68" s="211"/>
      <c r="C68" s="211"/>
      <c r="D68" s="199"/>
      <c r="E68" s="210"/>
      <c r="F68" s="210"/>
    </row>
    <row r="69" spans="1:6" ht="15.75" customHeight="1">
      <c r="A69" s="199"/>
      <c r="B69" s="211"/>
      <c r="C69" s="211"/>
      <c r="D69" s="199"/>
      <c r="E69" s="210"/>
      <c r="F69" s="210"/>
    </row>
    <row r="70" spans="1:6" ht="15.75" customHeight="1">
      <c r="A70" s="199"/>
      <c r="B70" s="211"/>
      <c r="C70" s="211"/>
      <c r="D70" s="199"/>
      <c r="E70" s="210"/>
      <c r="F70" s="210"/>
    </row>
    <row r="71" spans="1:6" ht="15.75" customHeight="1">
      <c r="A71" s="199"/>
      <c r="B71" s="211"/>
      <c r="C71" s="211"/>
      <c r="D71" s="199"/>
      <c r="E71" s="210"/>
      <c r="F71" s="210"/>
    </row>
    <row r="72" spans="1:6" ht="15.75" customHeight="1">
      <c r="A72" s="199"/>
      <c r="B72" s="211"/>
      <c r="C72" s="211"/>
      <c r="D72" s="199"/>
      <c r="E72" s="210"/>
      <c r="F72" s="210"/>
    </row>
    <row r="73" spans="1:6" ht="15.75" customHeight="1">
      <c r="A73" s="199"/>
      <c r="B73" s="211"/>
      <c r="C73" s="211"/>
      <c r="D73" s="199"/>
      <c r="E73" s="210"/>
      <c r="F73" s="210"/>
    </row>
    <row r="74" spans="1:6" ht="15.75" customHeight="1">
      <c r="A74" s="199"/>
      <c r="B74" s="211"/>
      <c r="C74" s="211"/>
      <c r="D74" s="199"/>
      <c r="E74" s="210"/>
      <c r="F74" s="210"/>
    </row>
    <row r="75" spans="1:6" ht="15.75" customHeight="1">
      <c r="A75" s="199"/>
      <c r="B75" s="211"/>
      <c r="C75" s="211"/>
      <c r="D75" s="199"/>
      <c r="E75" s="210"/>
      <c r="F75" s="210"/>
    </row>
    <row r="76" spans="1:6" ht="15.75" customHeight="1">
      <c r="A76" s="199"/>
      <c r="B76" s="211"/>
      <c r="C76" s="211"/>
      <c r="D76" s="199"/>
      <c r="E76" s="210"/>
      <c r="F76" s="210"/>
    </row>
    <row r="77" spans="1:6" ht="15.75" customHeight="1">
      <c r="A77" s="199"/>
      <c r="B77" s="211"/>
      <c r="C77" s="211"/>
      <c r="D77" s="199"/>
      <c r="E77" s="210"/>
      <c r="F77" s="210"/>
    </row>
    <row r="78" spans="1:6" ht="15.75" customHeight="1">
      <c r="A78" s="199"/>
      <c r="B78" s="211"/>
      <c r="C78" s="211"/>
      <c r="D78" s="199"/>
      <c r="E78" s="210"/>
      <c r="F78" s="210"/>
    </row>
    <row r="79" spans="1:6" ht="15.75" customHeight="1">
      <c r="A79" s="199"/>
      <c r="B79" s="211"/>
      <c r="C79" s="211"/>
      <c r="D79" s="199"/>
      <c r="E79" s="210"/>
      <c r="F79" s="210"/>
    </row>
    <row r="80" spans="1:6" ht="15.75" customHeight="1">
      <c r="A80" s="199"/>
      <c r="B80" s="211"/>
      <c r="C80" s="211"/>
      <c r="D80" s="199"/>
      <c r="E80" s="210"/>
      <c r="F80" s="210"/>
    </row>
    <row r="81" spans="1:6" ht="15.75" customHeight="1">
      <c r="A81" s="199"/>
      <c r="B81" s="211"/>
      <c r="C81" s="211"/>
      <c r="D81" s="199"/>
      <c r="E81" s="210"/>
      <c r="F81" s="210"/>
    </row>
    <row r="82" spans="1:6" ht="15.75" customHeight="1">
      <c r="A82" s="199"/>
      <c r="B82" s="211"/>
      <c r="C82" s="211"/>
      <c r="D82" s="199"/>
      <c r="E82" s="210"/>
      <c r="F82" s="210"/>
    </row>
    <row r="83" spans="1:6" ht="15.75" customHeight="1">
      <c r="A83" s="199"/>
      <c r="B83" s="211"/>
      <c r="C83" s="211"/>
      <c r="D83" s="199"/>
      <c r="E83" s="210"/>
      <c r="F83" s="210"/>
    </row>
    <row r="84" spans="1:6" ht="15.75" customHeight="1">
      <c r="A84" s="199"/>
      <c r="B84" s="211"/>
      <c r="C84" s="211"/>
      <c r="D84" s="199"/>
      <c r="E84" s="210"/>
      <c r="F84" s="210"/>
    </row>
    <row r="85" spans="1:6" ht="15.75" customHeight="1">
      <c r="A85" s="199"/>
      <c r="B85" s="211"/>
      <c r="C85" s="211"/>
      <c r="D85" s="199"/>
      <c r="E85" s="210"/>
      <c r="F85" s="210"/>
    </row>
    <row r="86" spans="1:6" ht="15.75" customHeight="1">
      <c r="A86" s="199"/>
      <c r="B86" s="211"/>
      <c r="C86" s="211"/>
      <c r="D86" s="199"/>
      <c r="E86" s="210"/>
      <c r="F86" s="210"/>
    </row>
    <row r="87" spans="1:6" ht="15.75" customHeight="1">
      <c r="A87" s="199"/>
      <c r="B87" s="211"/>
      <c r="C87" s="211"/>
      <c r="D87" s="199"/>
      <c r="E87" s="210"/>
      <c r="F87" s="210"/>
    </row>
    <row r="88" spans="1:6" ht="15.75" customHeight="1">
      <c r="A88" s="199"/>
      <c r="B88" s="211"/>
      <c r="C88" s="211"/>
      <c r="D88" s="199"/>
      <c r="E88" s="210"/>
      <c r="F88" s="210"/>
    </row>
    <row r="89" spans="1:6" ht="15.75" customHeight="1">
      <c r="A89" s="199"/>
      <c r="B89" s="211"/>
      <c r="C89" s="211"/>
      <c r="D89" s="199"/>
      <c r="E89" s="210"/>
      <c r="F89" s="210"/>
    </row>
    <row r="90" spans="1:6" ht="15.75" customHeight="1">
      <c r="A90" s="199"/>
      <c r="B90" s="211"/>
      <c r="C90" s="211"/>
      <c r="D90" s="199"/>
      <c r="E90" s="210"/>
      <c r="F90" s="210"/>
    </row>
    <row r="91" spans="1:6" ht="15.75" customHeight="1">
      <c r="A91" s="199"/>
      <c r="B91" s="211"/>
      <c r="C91" s="211"/>
      <c r="D91" s="199"/>
      <c r="E91" s="210"/>
      <c r="F91" s="210"/>
    </row>
    <row r="92" spans="1:6" ht="15.75" customHeight="1">
      <c r="A92" s="199"/>
      <c r="B92" s="211"/>
      <c r="C92" s="211"/>
      <c r="D92" s="199"/>
      <c r="E92" s="210"/>
      <c r="F92" s="210"/>
    </row>
    <row r="93" spans="1:6" ht="15.75" customHeight="1">
      <c r="A93" s="199"/>
      <c r="B93" s="211"/>
      <c r="C93" s="211"/>
      <c r="D93" s="199"/>
      <c r="E93" s="210"/>
      <c r="F93" s="210"/>
    </row>
    <row r="94" spans="1:6" ht="15.75" customHeight="1">
      <c r="A94" s="199"/>
      <c r="B94" s="211"/>
      <c r="C94" s="211"/>
      <c r="D94" s="199"/>
      <c r="E94" s="210"/>
      <c r="F94" s="210"/>
    </row>
    <row r="95" spans="1:6" ht="15.75" customHeight="1">
      <c r="A95" s="199"/>
      <c r="B95" s="211"/>
      <c r="C95" s="211"/>
      <c r="D95" s="199"/>
      <c r="E95" s="210"/>
      <c r="F95" s="210"/>
    </row>
    <row r="96" spans="1:6" ht="15.75" customHeight="1">
      <c r="A96" s="199"/>
      <c r="B96" s="211"/>
      <c r="C96" s="211"/>
      <c r="D96" s="199"/>
      <c r="E96" s="210"/>
      <c r="F96" s="210"/>
    </row>
    <row r="97" spans="1:6" ht="15.75" customHeight="1">
      <c r="A97" s="199"/>
      <c r="B97" s="211"/>
      <c r="C97" s="211"/>
      <c r="D97" s="199"/>
      <c r="E97" s="210"/>
      <c r="F97" s="210"/>
    </row>
    <row r="98" spans="1:6" ht="15.75" customHeight="1">
      <c r="A98" s="199"/>
      <c r="B98" s="211"/>
      <c r="C98" s="211"/>
      <c r="D98" s="199"/>
      <c r="E98" s="210"/>
      <c r="F98" s="210"/>
    </row>
    <row r="99" spans="1:6" ht="15.75" customHeight="1">
      <c r="A99" s="199"/>
      <c r="B99" s="211"/>
      <c r="C99" s="211"/>
      <c r="D99" s="199"/>
      <c r="E99" s="210"/>
      <c r="F99" s="210"/>
    </row>
    <row r="100" spans="1:6" ht="15.75" customHeight="1">
      <c r="A100" s="199"/>
      <c r="B100" s="211"/>
      <c r="C100" s="211"/>
      <c r="D100" s="199"/>
      <c r="E100" s="210"/>
      <c r="F100" s="210"/>
    </row>
    <row r="101" spans="1:6" ht="15.75" customHeight="1">
      <c r="A101" s="199"/>
      <c r="B101" s="211"/>
      <c r="C101" s="211"/>
      <c r="D101" s="199"/>
      <c r="E101" s="210"/>
      <c r="F101" s="210"/>
    </row>
    <row r="102" spans="1:6" ht="15.75" customHeight="1">
      <c r="A102" s="199"/>
      <c r="B102" s="211"/>
      <c r="C102" s="211"/>
      <c r="D102" s="199"/>
      <c r="E102" s="210"/>
      <c r="F102" s="210"/>
    </row>
    <row r="103" spans="1:6" ht="15.75" customHeight="1">
      <c r="A103" s="199"/>
      <c r="B103" s="211"/>
      <c r="C103" s="211"/>
      <c r="D103" s="199"/>
      <c r="E103" s="210"/>
      <c r="F103" s="210"/>
    </row>
    <row r="104" spans="1:6" ht="15.75" customHeight="1">
      <c r="A104" s="199"/>
      <c r="B104" s="211"/>
      <c r="C104" s="211"/>
      <c r="D104" s="199"/>
      <c r="E104" s="210"/>
      <c r="F104" s="210"/>
    </row>
    <row r="105" spans="1:6" ht="15.75" customHeight="1">
      <c r="A105" s="199"/>
      <c r="B105" s="211"/>
      <c r="C105" s="211"/>
      <c r="D105" s="199"/>
      <c r="E105" s="210"/>
      <c r="F105" s="210"/>
    </row>
    <row r="106" spans="1:6" ht="15.75" customHeight="1">
      <c r="A106" s="199"/>
      <c r="B106" s="211"/>
      <c r="C106" s="211"/>
      <c r="D106" s="199"/>
      <c r="E106" s="210"/>
      <c r="F106" s="210"/>
    </row>
    <row r="107" spans="1:6" ht="15.75" customHeight="1">
      <c r="A107" s="199"/>
      <c r="B107" s="211"/>
      <c r="C107" s="211"/>
      <c r="D107" s="199"/>
      <c r="E107" s="210"/>
      <c r="F107" s="210"/>
    </row>
    <row r="108" spans="1:6" ht="15.75" customHeight="1">
      <c r="A108" s="199"/>
      <c r="B108" s="211"/>
      <c r="C108" s="211"/>
      <c r="D108" s="199"/>
      <c r="E108" s="210"/>
      <c r="F108" s="210"/>
    </row>
    <row r="109" spans="1:6" ht="15.75" customHeight="1">
      <c r="A109" s="199"/>
      <c r="B109" s="211"/>
      <c r="C109" s="211"/>
      <c r="D109" s="199"/>
      <c r="E109" s="210"/>
      <c r="F109" s="210"/>
    </row>
    <row r="110" spans="1:6" ht="15.75" customHeight="1">
      <c r="A110" s="199"/>
      <c r="B110" s="211"/>
      <c r="C110" s="211"/>
      <c r="D110" s="199"/>
      <c r="E110" s="210"/>
      <c r="F110" s="210"/>
    </row>
    <row r="111" spans="1:6" ht="15.75" customHeight="1">
      <c r="A111" s="199"/>
      <c r="B111" s="211"/>
      <c r="C111" s="211"/>
      <c r="D111" s="199"/>
      <c r="E111" s="210"/>
      <c r="F111" s="210"/>
    </row>
    <row r="112" spans="1:6" ht="15.75" customHeight="1">
      <c r="A112" s="199"/>
      <c r="B112" s="211"/>
      <c r="C112" s="211"/>
      <c r="D112" s="199"/>
      <c r="E112" s="210"/>
      <c r="F112" s="210"/>
    </row>
    <row r="113" spans="1:6" ht="15.75" customHeight="1">
      <c r="A113" s="199"/>
      <c r="B113" s="211"/>
      <c r="C113" s="211"/>
      <c r="D113" s="199"/>
      <c r="E113" s="210"/>
      <c r="F113" s="210"/>
    </row>
    <row r="114" spans="1:6" ht="15.75" customHeight="1">
      <c r="A114" s="199"/>
      <c r="B114" s="211"/>
      <c r="C114" s="211"/>
      <c r="D114" s="199"/>
      <c r="E114" s="210"/>
      <c r="F114" s="210"/>
    </row>
    <row r="115" spans="1:6" ht="15.75" customHeight="1">
      <c r="A115" s="199"/>
      <c r="B115" s="211"/>
      <c r="C115" s="211"/>
      <c r="D115" s="199"/>
      <c r="E115" s="210"/>
      <c r="F115" s="210"/>
    </row>
    <row r="116" spans="1:6" ht="15.75" customHeight="1">
      <c r="A116" s="199"/>
      <c r="B116" s="211"/>
      <c r="C116" s="211"/>
      <c r="D116" s="199"/>
      <c r="E116" s="210"/>
      <c r="F116" s="210"/>
    </row>
    <row r="117" spans="1:6" ht="15.75" customHeight="1">
      <c r="A117" s="199"/>
      <c r="B117" s="211"/>
      <c r="C117" s="211"/>
      <c r="D117" s="199"/>
      <c r="E117" s="210"/>
      <c r="F117" s="210"/>
    </row>
    <row r="118" spans="1:6" ht="15.75" customHeight="1">
      <c r="A118" s="199"/>
      <c r="B118" s="211"/>
      <c r="C118" s="211"/>
      <c r="D118" s="199"/>
      <c r="E118" s="210"/>
      <c r="F118" s="210"/>
    </row>
    <row r="119" spans="1:6" ht="15.75" customHeight="1">
      <c r="A119" s="199"/>
      <c r="B119" s="211"/>
      <c r="C119" s="211"/>
      <c r="D119" s="199"/>
      <c r="E119" s="210"/>
      <c r="F119" s="210"/>
    </row>
    <row r="120" spans="1:6" ht="15.75" customHeight="1">
      <c r="A120" s="199"/>
      <c r="B120" s="211"/>
      <c r="C120" s="211"/>
      <c r="D120" s="199"/>
      <c r="E120" s="210"/>
      <c r="F120" s="210"/>
    </row>
    <row r="121" spans="1:6" ht="15.75" customHeight="1">
      <c r="A121" s="199"/>
      <c r="B121" s="211"/>
      <c r="C121" s="211"/>
      <c r="D121" s="199"/>
      <c r="E121" s="210"/>
      <c r="F121" s="210"/>
    </row>
    <row r="122" spans="1:6" ht="15.75" customHeight="1">
      <c r="A122" s="199"/>
      <c r="B122" s="211"/>
      <c r="C122" s="211"/>
      <c r="D122" s="199"/>
      <c r="E122" s="210"/>
      <c r="F122" s="210"/>
    </row>
    <row r="123" spans="1:6" ht="15.75" customHeight="1">
      <c r="A123" s="199"/>
      <c r="B123" s="211"/>
      <c r="C123" s="211"/>
      <c r="D123" s="199"/>
      <c r="E123" s="210"/>
      <c r="F123" s="210"/>
    </row>
    <row r="124" spans="1:6" ht="15.75" customHeight="1">
      <c r="A124" s="199"/>
      <c r="B124" s="211"/>
      <c r="C124" s="211"/>
      <c r="D124" s="199"/>
      <c r="E124" s="210"/>
      <c r="F124" s="210"/>
    </row>
    <row r="125" spans="1:6" ht="15.75" customHeight="1">
      <c r="A125" s="199"/>
      <c r="B125" s="211"/>
      <c r="C125" s="211"/>
      <c r="D125" s="199"/>
      <c r="E125" s="210"/>
      <c r="F125" s="210"/>
    </row>
    <row r="126" spans="1:6" ht="15.75" customHeight="1">
      <c r="A126" s="199"/>
      <c r="B126" s="211"/>
      <c r="C126" s="211"/>
      <c r="D126" s="199"/>
      <c r="E126" s="210"/>
      <c r="F126" s="210"/>
    </row>
    <row r="127" spans="1:6" ht="15.75" customHeight="1">
      <c r="A127" s="199"/>
      <c r="B127" s="211"/>
      <c r="C127" s="211"/>
      <c r="D127" s="199"/>
      <c r="E127" s="210"/>
      <c r="F127" s="210"/>
    </row>
    <row r="128" spans="1:6" ht="15.75" customHeight="1">
      <c r="A128" s="199"/>
      <c r="B128" s="211"/>
      <c r="C128" s="211"/>
      <c r="D128" s="199"/>
      <c r="E128" s="210"/>
      <c r="F128" s="210"/>
    </row>
    <row r="129" spans="1:6" ht="15.75" customHeight="1">
      <c r="A129" s="199"/>
      <c r="B129" s="211"/>
      <c r="C129" s="211"/>
      <c r="D129" s="199"/>
      <c r="E129" s="210"/>
      <c r="F129" s="210"/>
    </row>
    <row r="130" spans="1:6" ht="15.75" customHeight="1">
      <c r="A130" s="199"/>
      <c r="B130" s="211"/>
      <c r="C130" s="211"/>
      <c r="D130" s="199"/>
      <c r="E130" s="210"/>
      <c r="F130" s="210"/>
    </row>
    <row r="131" spans="1:6" ht="15.75" customHeight="1">
      <c r="A131" s="199"/>
      <c r="B131" s="211"/>
      <c r="C131" s="211"/>
      <c r="D131" s="199"/>
      <c r="E131" s="210"/>
      <c r="F131" s="210"/>
    </row>
    <row r="132" spans="1:6" ht="15.75" customHeight="1">
      <c r="A132" s="199"/>
      <c r="B132" s="211"/>
      <c r="C132" s="211"/>
      <c r="D132" s="199"/>
      <c r="E132" s="210"/>
      <c r="F132" s="210"/>
    </row>
    <row r="133" spans="1:6" ht="15.75" customHeight="1">
      <c r="A133" s="199"/>
      <c r="B133" s="211"/>
      <c r="C133" s="211"/>
      <c r="D133" s="199"/>
      <c r="E133" s="210"/>
      <c r="F133" s="210"/>
    </row>
    <row r="134" spans="1:6" ht="15.75" customHeight="1">
      <c r="A134" s="199"/>
      <c r="B134" s="211"/>
      <c r="C134" s="211"/>
      <c r="D134" s="199"/>
      <c r="E134" s="210"/>
      <c r="F134" s="210"/>
    </row>
    <row r="135" spans="1:6" ht="15.75" customHeight="1">
      <c r="A135" s="199"/>
      <c r="B135" s="211"/>
      <c r="C135" s="211"/>
      <c r="D135" s="199"/>
      <c r="E135" s="210"/>
      <c r="F135" s="210"/>
    </row>
    <row r="136" spans="1:6" ht="15.75" customHeight="1">
      <c r="A136" s="199"/>
      <c r="B136" s="211"/>
      <c r="C136" s="211"/>
      <c r="D136" s="199"/>
      <c r="E136" s="210"/>
      <c r="F136" s="210"/>
    </row>
    <row r="137" spans="1:6" ht="15.75" customHeight="1">
      <c r="A137" s="199"/>
      <c r="B137" s="211"/>
      <c r="C137" s="211"/>
      <c r="D137" s="199"/>
      <c r="E137" s="210"/>
      <c r="F137" s="210"/>
    </row>
    <row r="138" spans="1:6" ht="15.75" customHeight="1">
      <c r="A138" s="199"/>
      <c r="B138" s="211"/>
      <c r="C138" s="211"/>
      <c r="D138" s="199"/>
      <c r="E138" s="210"/>
      <c r="F138" s="210"/>
    </row>
    <row r="139" spans="1:6" ht="15.75" customHeight="1">
      <c r="A139" s="199"/>
      <c r="B139" s="211"/>
      <c r="C139" s="211"/>
      <c r="D139" s="199"/>
      <c r="E139" s="210"/>
      <c r="F139" s="210"/>
    </row>
    <row r="140" spans="1:6" ht="15.75" customHeight="1">
      <c r="A140" s="199"/>
      <c r="B140" s="211"/>
      <c r="C140" s="211"/>
      <c r="D140" s="199"/>
      <c r="E140" s="210"/>
      <c r="F140" s="210"/>
    </row>
    <row r="141" spans="1:6" ht="15.75" customHeight="1">
      <c r="A141" s="199"/>
      <c r="B141" s="211"/>
      <c r="C141" s="211"/>
      <c r="D141" s="199"/>
      <c r="E141" s="210"/>
      <c r="F141" s="210"/>
    </row>
    <row r="142" spans="1:6" ht="15.75" customHeight="1">
      <c r="A142" s="199"/>
      <c r="B142" s="211"/>
      <c r="C142" s="211"/>
      <c r="D142" s="199"/>
      <c r="E142" s="210"/>
      <c r="F142" s="210"/>
    </row>
    <row r="143" spans="1:6" ht="15.75" customHeight="1">
      <c r="A143" s="199"/>
      <c r="B143" s="211"/>
      <c r="C143" s="211"/>
      <c r="D143" s="199"/>
      <c r="E143" s="210"/>
      <c r="F143" s="210"/>
    </row>
    <row r="144" spans="1:6" ht="15.75" customHeight="1">
      <c r="A144" s="199"/>
      <c r="B144" s="211"/>
      <c r="C144" s="211"/>
      <c r="D144" s="199"/>
      <c r="E144" s="210"/>
      <c r="F144" s="210"/>
    </row>
    <row r="145" spans="1:6" ht="15.75" customHeight="1">
      <c r="A145" s="199"/>
      <c r="B145" s="211"/>
      <c r="C145" s="211"/>
      <c r="D145" s="199"/>
      <c r="E145" s="210"/>
      <c r="F145" s="210"/>
    </row>
    <row r="146" spans="1:6" ht="15.75" customHeight="1">
      <c r="A146" s="199"/>
      <c r="B146" s="211"/>
      <c r="C146" s="211"/>
      <c r="D146" s="199"/>
      <c r="E146" s="210"/>
      <c r="F146" s="210"/>
    </row>
    <row r="147" spans="1:6" ht="15.75" customHeight="1">
      <c r="A147" s="199"/>
      <c r="B147" s="211"/>
      <c r="C147" s="211"/>
      <c r="D147" s="199"/>
      <c r="E147" s="210"/>
      <c r="F147" s="210"/>
    </row>
    <row r="148" spans="1:6" ht="15.75" customHeight="1">
      <c r="A148" s="199"/>
      <c r="B148" s="211"/>
      <c r="C148" s="211"/>
      <c r="D148" s="199"/>
      <c r="E148" s="210"/>
      <c r="F148" s="210"/>
    </row>
    <row r="149" spans="1:6" ht="15.75" customHeight="1">
      <c r="A149" s="199"/>
      <c r="B149" s="211"/>
      <c r="C149" s="211"/>
      <c r="D149" s="199"/>
      <c r="E149" s="210"/>
      <c r="F149" s="210"/>
    </row>
    <row r="150" spans="1:6" ht="15.75" customHeight="1">
      <c r="A150" s="199"/>
      <c r="B150" s="211"/>
      <c r="C150" s="211"/>
      <c r="D150" s="199"/>
      <c r="E150" s="210"/>
      <c r="F150" s="210"/>
    </row>
    <row r="151" spans="1:6" ht="15.75" customHeight="1">
      <c r="A151" s="199"/>
      <c r="B151" s="211"/>
      <c r="C151" s="211"/>
      <c r="D151" s="199"/>
      <c r="E151" s="210"/>
      <c r="F151" s="210"/>
    </row>
    <row r="152" spans="1:6" ht="15.75" customHeight="1">
      <c r="A152" s="199"/>
      <c r="B152" s="211"/>
      <c r="C152" s="211"/>
      <c r="D152" s="199"/>
      <c r="E152" s="210"/>
      <c r="F152" s="210"/>
    </row>
    <row r="153" spans="1:6" ht="15.75" customHeight="1">
      <c r="A153" s="199"/>
      <c r="B153" s="211"/>
      <c r="C153" s="211"/>
      <c r="D153" s="199"/>
      <c r="E153" s="210"/>
      <c r="F153" s="210"/>
    </row>
    <row r="154" spans="1:6" ht="15.75" customHeight="1">
      <c r="A154" s="199"/>
      <c r="B154" s="211"/>
      <c r="C154" s="211"/>
      <c r="D154" s="199"/>
      <c r="E154" s="210"/>
      <c r="F154" s="210"/>
    </row>
    <row r="155" spans="1:6" ht="15.75" customHeight="1">
      <c r="A155" s="199"/>
      <c r="B155" s="211"/>
      <c r="C155" s="211"/>
      <c r="D155" s="199"/>
      <c r="E155" s="210"/>
      <c r="F155" s="210"/>
    </row>
    <row r="156" spans="1:6" ht="15.75" customHeight="1">
      <c r="A156" s="199"/>
      <c r="B156" s="211"/>
      <c r="C156" s="211"/>
      <c r="D156" s="199"/>
      <c r="E156" s="210"/>
      <c r="F156" s="210"/>
    </row>
    <row r="157" spans="1:6" ht="15.75" customHeight="1">
      <c r="A157" s="199"/>
      <c r="B157" s="211"/>
      <c r="C157" s="211"/>
      <c r="D157" s="199"/>
      <c r="E157" s="210"/>
      <c r="F157" s="210"/>
    </row>
    <row r="158" spans="1:6" ht="15.75" customHeight="1">
      <c r="A158" s="199"/>
      <c r="B158" s="211"/>
      <c r="C158" s="211"/>
      <c r="D158" s="199"/>
      <c r="E158" s="210"/>
      <c r="F158" s="210"/>
    </row>
    <row r="159" spans="1:6" ht="15.75" customHeight="1">
      <c r="A159" s="199"/>
      <c r="B159" s="211"/>
      <c r="C159" s="211"/>
      <c r="D159" s="199"/>
      <c r="E159" s="210"/>
      <c r="F159" s="210"/>
    </row>
    <row r="160" spans="1:6" ht="15.75" customHeight="1">
      <c r="A160" s="199"/>
      <c r="B160" s="211"/>
      <c r="C160" s="211"/>
      <c r="D160" s="199"/>
      <c r="E160" s="210"/>
      <c r="F160" s="210"/>
    </row>
    <row r="161" spans="1:6" ht="15.75" customHeight="1">
      <c r="A161" s="199"/>
      <c r="B161" s="211"/>
      <c r="C161" s="211"/>
      <c r="D161" s="199"/>
      <c r="E161" s="210"/>
      <c r="F161" s="210"/>
    </row>
    <row r="162" spans="1:6" ht="15.75" customHeight="1">
      <c r="A162" s="199"/>
      <c r="B162" s="211"/>
      <c r="C162" s="211"/>
      <c r="D162" s="199"/>
      <c r="E162" s="210"/>
      <c r="F162" s="210"/>
    </row>
    <row r="163" spans="1:6" ht="15.75" customHeight="1">
      <c r="A163" s="199"/>
      <c r="B163" s="211"/>
      <c r="C163" s="211"/>
      <c r="D163" s="199"/>
      <c r="E163" s="210"/>
      <c r="F163" s="210"/>
    </row>
    <row r="164" spans="1:6" ht="15.75" customHeight="1">
      <c r="A164" s="199"/>
      <c r="B164" s="211"/>
      <c r="C164" s="211"/>
      <c r="D164" s="199"/>
      <c r="E164" s="210"/>
      <c r="F164" s="210"/>
    </row>
    <row r="165" spans="1:6" ht="15.75" customHeight="1">
      <c r="A165" s="199"/>
      <c r="B165" s="211"/>
      <c r="C165" s="211"/>
      <c r="D165" s="199"/>
      <c r="E165" s="210"/>
      <c r="F165" s="210"/>
    </row>
    <row r="166" spans="1:6" ht="15.75" customHeight="1">
      <c r="A166" s="199"/>
      <c r="B166" s="211"/>
      <c r="C166" s="211"/>
      <c r="D166" s="199"/>
      <c r="E166" s="210"/>
      <c r="F166" s="210"/>
    </row>
    <row r="167" spans="1:6" ht="15.75" customHeight="1">
      <c r="A167" s="199"/>
      <c r="B167" s="211"/>
      <c r="C167" s="211"/>
      <c r="D167" s="199"/>
      <c r="E167" s="210"/>
      <c r="F167" s="210"/>
    </row>
    <row r="168" spans="1:6" ht="15.75" customHeight="1">
      <c r="A168" s="199"/>
      <c r="B168" s="211"/>
      <c r="C168" s="211"/>
      <c r="D168" s="199"/>
      <c r="E168" s="210"/>
      <c r="F168" s="210"/>
    </row>
    <row r="169" spans="1:6" ht="15.75" customHeight="1">
      <c r="A169" s="199"/>
      <c r="B169" s="211"/>
      <c r="C169" s="211"/>
      <c r="D169" s="199"/>
      <c r="E169" s="210"/>
      <c r="F169" s="210"/>
    </row>
    <row r="170" spans="1:6" ht="15.75" customHeight="1">
      <c r="A170" s="199"/>
      <c r="B170" s="211"/>
      <c r="C170" s="211"/>
      <c r="D170" s="199"/>
      <c r="E170" s="210"/>
      <c r="F170" s="210"/>
    </row>
    <row r="171" spans="1:6" ht="15.75" customHeight="1">
      <c r="A171" s="199"/>
      <c r="B171" s="211"/>
      <c r="C171" s="211"/>
      <c r="D171" s="199"/>
      <c r="E171" s="210"/>
      <c r="F171" s="210"/>
    </row>
    <row r="172" spans="1:6" ht="15.75" customHeight="1">
      <c r="A172" s="199"/>
      <c r="B172" s="211"/>
      <c r="C172" s="211"/>
      <c r="D172" s="199"/>
      <c r="E172" s="210"/>
      <c r="F172" s="210"/>
    </row>
    <row r="173" spans="1:6" ht="15.75" customHeight="1">
      <c r="A173" s="199"/>
      <c r="B173" s="211"/>
      <c r="C173" s="211"/>
      <c r="D173" s="199"/>
      <c r="E173" s="210"/>
      <c r="F173" s="210"/>
    </row>
    <row r="174" spans="1:6" ht="15.75" customHeight="1">
      <c r="A174" s="199"/>
      <c r="B174" s="211"/>
      <c r="C174" s="211"/>
      <c r="D174" s="199"/>
      <c r="E174" s="210"/>
      <c r="F174" s="210"/>
    </row>
    <row r="175" spans="1:6" ht="15.75" customHeight="1">
      <c r="A175" s="199"/>
      <c r="B175" s="211"/>
      <c r="C175" s="211"/>
      <c r="D175" s="199"/>
      <c r="E175" s="210"/>
      <c r="F175" s="210"/>
    </row>
    <row r="176" spans="1:6" ht="15.75" customHeight="1">
      <c r="A176" s="199"/>
      <c r="B176" s="211"/>
      <c r="C176" s="211"/>
      <c r="D176" s="199"/>
      <c r="E176" s="210"/>
      <c r="F176" s="210"/>
    </row>
    <row r="177" spans="1:6" ht="15.75" customHeight="1">
      <c r="A177" s="199"/>
      <c r="B177" s="211"/>
      <c r="C177" s="211"/>
      <c r="D177" s="199"/>
      <c r="E177" s="210"/>
      <c r="F177" s="210"/>
    </row>
    <row r="178" spans="1:6" ht="15.75" customHeight="1">
      <c r="A178" s="199"/>
      <c r="B178" s="211"/>
      <c r="C178" s="211"/>
      <c r="D178" s="199"/>
      <c r="E178" s="210"/>
      <c r="F178" s="210"/>
    </row>
    <row r="179" spans="1:6" ht="15.75" customHeight="1">
      <c r="A179" s="199"/>
      <c r="B179" s="211"/>
      <c r="C179" s="211"/>
      <c r="D179" s="199"/>
      <c r="E179" s="210"/>
      <c r="F179" s="210"/>
    </row>
    <row r="180" spans="1:6" ht="15.75" customHeight="1">
      <c r="A180" s="199"/>
      <c r="B180" s="211"/>
      <c r="C180" s="211"/>
      <c r="D180" s="199"/>
      <c r="E180" s="210"/>
      <c r="F180" s="210"/>
    </row>
    <row r="181" spans="1:6" ht="15.75" customHeight="1">
      <c r="A181" s="199"/>
      <c r="B181" s="211"/>
      <c r="C181" s="211"/>
      <c r="D181" s="199"/>
      <c r="E181" s="210"/>
      <c r="F181" s="210"/>
    </row>
    <row r="182" spans="1:6" ht="15.75" customHeight="1">
      <c r="A182" s="199"/>
      <c r="B182" s="211"/>
      <c r="C182" s="211"/>
      <c r="D182" s="199"/>
      <c r="E182" s="210"/>
      <c r="F182" s="210"/>
    </row>
    <row r="183" spans="1:6" ht="15.75" customHeight="1">
      <c r="A183" s="199"/>
      <c r="B183" s="211"/>
      <c r="C183" s="211"/>
      <c r="D183" s="199"/>
      <c r="E183" s="210"/>
      <c r="F183" s="210"/>
    </row>
    <row r="184" spans="1:6" ht="15.75" customHeight="1">
      <c r="A184" s="199"/>
      <c r="B184" s="211"/>
      <c r="C184" s="211"/>
      <c r="D184" s="199"/>
      <c r="E184" s="210"/>
      <c r="F184" s="210"/>
    </row>
    <row r="185" spans="1:6" ht="15.75" customHeight="1">
      <c r="A185" s="199"/>
      <c r="B185" s="211"/>
      <c r="C185" s="211"/>
      <c r="D185" s="199"/>
      <c r="E185" s="210"/>
      <c r="F185" s="210"/>
    </row>
    <row r="186" spans="1:6" ht="15.75" customHeight="1">
      <c r="A186" s="199"/>
      <c r="B186" s="211"/>
      <c r="C186" s="211"/>
      <c r="D186" s="199"/>
      <c r="E186" s="210"/>
      <c r="F186" s="210"/>
    </row>
    <row r="187" spans="1:6" ht="15.75" customHeight="1">
      <c r="A187" s="199"/>
      <c r="B187" s="211"/>
      <c r="C187" s="211"/>
      <c r="D187" s="199"/>
      <c r="E187" s="210"/>
      <c r="F187" s="210"/>
    </row>
    <row r="188" spans="1:6" ht="15.75" customHeight="1">
      <c r="A188" s="199"/>
      <c r="B188" s="211"/>
      <c r="C188" s="211"/>
      <c r="D188" s="199"/>
      <c r="E188" s="210"/>
      <c r="F188" s="210"/>
    </row>
    <row r="189" spans="1:6" ht="15.75" customHeight="1">
      <c r="A189" s="199"/>
      <c r="B189" s="211"/>
      <c r="C189" s="211"/>
      <c r="D189" s="199"/>
      <c r="E189" s="210"/>
      <c r="F189" s="210"/>
    </row>
    <row r="190" spans="1:6" ht="15.75" customHeight="1">
      <c r="A190" s="199"/>
      <c r="B190" s="211"/>
      <c r="C190" s="211"/>
      <c r="D190" s="199"/>
      <c r="E190" s="210"/>
      <c r="F190" s="210"/>
    </row>
    <row r="191" spans="1:6" ht="15.75" customHeight="1">
      <c r="A191" s="199"/>
      <c r="B191" s="211"/>
      <c r="C191" s="211"/>
      <c r="D191" s="199"/>
      <c r="E191" s="210"/>
      <c r="F191" s="210"/>
    </row>
    <row r="192" spans="1:6" ht="15.75" customHeight="1">
      <c r="A192" s="199"/>
      <c r="B192" s="211"/>
      <c r="C192" s="211"/>
      <c r="D192" s="199"/>
      <c r="E192" s="210"/>
      <c r="F192" s="210"/>
    </row>
    <row r="193" spans="1:6" ht="15.75" customHeight="1">
      <c r="A193" s="199"/>
      <c r="B193" s="211"/>
      <c r="C193" s="211"/>
      <c r="D193" s="199"/>
      <c r="E193" s="210"/>
      <c r="F193" s="210"/>
    </row>
    <row r="194" spans="1:6" ht="15.75" customHeight="1">
      <c r="A194" s="199"/>
      <c r="B194" s="211"/>
      <c r="C194" s="211"/>
      <c r="D194" s="199"/>
      <c r="E194" s="210"/>
      <c r="F194" s="210"/>
    </row>
    <row r="195" spans="1:6" ht="15.75" customHeight="1">
      <c r="A195" s="199"/>
      <c r="B195" s="211"/>
      <c r="C195" s="211"/>
      <c r="D195" s="199"/>
      <c r="E195" s="210"/>
      <c r="F195" s="210"/>
    </row>
    <row r="196" spans="1:6" ht="15.75" customHeight="1">
      <c r="A196" s="199"/>
      <c r="B196" s="211"/>
      <c r="C196" s="211"/>
      <c r="D196" s="199"/>
      <c r="E196" s="210"/>
      <c r="F196" s="210"/>
    </row>
    <row r="197" spans="1:6" ht="15.75" customHeight="1">
      <c r="A197" s="199"/>
      <c r="B197" s="211"/>
      <c r="C197" s="211"/>
      <c r="D197" s="199"/>
      <c r="E197" s="210"/>
      <c r="F197" s="210"/>
    </row>
    <row r="198" spans="1:6" ht="15.75" customHeight="1">
      <c r="A198" s="199"/>
      <c r="B198" s="211"/>
      <c r="C198" s="211"/>
      <c r="D198" s="199"/>
      <c r="E198" s="210"/>
      <c r="F198" s="210"/>
    </row>
    <row r="199" spans="1:6" ht="15.75" customHeight="1">
      <c r="A199" s="199"/>
      <c r="B199" s="211"/>
      <c r="C199" s="211"/>
      <c r="D199" s="199"/>
      <c r="E199" s="210"/>
      <c r="F199" s="210"/>
    </row>
    <row r="200" spans="1:6" ht="15.75" customHeight="1">
      <c r="A200" s="199"/>
      <c r="B200" s="211"/>
      <c r="C200" s="211"/>
      <c r="D200" s="199"/>
      <c r="E200" s="210"/>
      <c r="F200" s="210"/>
    </row>
    <row r="201" spans="1:6" ht="15.75" customHeight="1">
      <c r="A201" s="199"/>
      <c r="B201" s="211"/>
      <c r="C201" s="211"/>
      <c r="D201" s="199"/>
      <c r="E201" s="210"/>
      <c r="F201" s="210"/>
    </row>
    <row r="202" spans="1:6" ht="15.75" customHeight="1">
      <c r="A202" s="199"/>
      <c r="B202" s="211"/>
      <c r="C202" s="211"/>
      <c r="D202" s="199"/>
      <c r="E202" s="210"/>
      <c r="F202" s="210"/>
    </row>
    <row r="203" spans="1:6" ht="15.75" customHeight="1">
      <c r="A203" s="199"/>
      <c r="B203" s="211"/>
      <c r="C203" s="211"/>
      <c r="D203" s="199"/>
      <c r="E203" s="210"/>
      <c r="F203" s="210"/>
    </row>
    <row r="204" spans="1:6" ht="15.75" customHeight="1">
      <c r="A204" s="199"/>
      <c r="B204" s="211"/>
      <c r="C204" s="211"/>
      <c r="D204" s="199"/>
      <c r="E204" s="210"/>
      <c r="F204" s="210"/>
    </row>
    <row r="205" spans="1:6" ht="15.75" customHeight="1">
      <c r="A205" s="199"/>
      <c r="B205" s="211"/>
      <c r="C205" s="211"/>
      <c r="D205" s="199"/>
      <c r="E205" s="210"/>
      <c r="F205" s="210"/>
    </row>
    <row r="206" spans="1:6" ht="15.75" customHeight="1">
      <c r="A206" s="199"/>
      <c r="B206" s="211"/>
      <c r="C206" s="211"/>
      <c r="D206" s="199"/>
      <c r="E206" s="210"/>
      <c r="F206" s="210"/>
    </row>
    <row r="207" spans="1:6" ht="15.75" customHeight="1">
      <c r="A207" s="199"/>
      <c r="B207" s="211"/>
      <c r="C207" s="211"/>
      <c r="D207" s="199"/>
      <c r="E207" s="210"/>
      <c r="F207" s="210"/>
    </row>
    <row r="208" spans="1:6" ht="15.75" customHeight="1">
      <c r="A208" s="199"/>
      <c r="B208" s="211"/>
      <c r="C208" s="211"/>
      <c r="D208" s="199"/>
      <c r="E208" s="210"/>
      <c r="F208" s="210"/>
    </row>
    <row r="209" spans="1:6" ht="15.75" customHeight="1">
      <c r="A209" s="199"/>
      <c r="B209" s="211"/>
      <c r="C209" s="211"/>
      <c r="D209" s="199"/>
      <c r="E209" s="210"/>
      <c r="F209" s="210"/>
    </row>
    <row r="210" spans="1:6" ht="15.75" customHeight="1">
      <c r="A210" s="199"/>
      <c r="B210" s="211"/>
      <c r="C210" s="211"/>
      <c r="D210" s="199"/>
      <c r="E210" s="210"/>
      <c r="F210" s="210"/>
    </row>
    <row r="211" spans="1:6" ht="15.75" customHeight="1">
      <c r="A211" s="199"/>
      <c r="B211" s="211"/>
      <c r="C211" s="211"/>
      <c r="D211" s="199"/>
      <c r="E211" s="210"/>
      <c r="F211" s="210"/>
    </row>
    <row r="212" spans="1:6" ht="15.75" customHeight="1">
      <c r="A212" s="199"/>
      <c r="B212" s="211"/>
      <c r="C212" s="211"/>
      <c r="D212" s="199"/>
      <c r="E212" s="210"/>
      <c r="F212" s="210"/>
    </row>
    <row r="213" spans="1:6" ht="15.75" customHeight="1">
      <c r="A213" s="199"/>
      <c r="B213" s="211"/>
      <c r="C213" s="211"/>
      <c r="D213" s="199"/>
      <c r="E213" s="210"/>
      <c r="F213" s="210"/>
    </row>
    <row r="214" spans="1:6" ht="15.75" customHeight="1">
      <c r="A214" s="199"/>
      <c r="B214" s="211"/>
      <c r="C214" s="211"/>
      <c r="D214" s="199"/>
      <c r="E214" s="210"/>
      <c r="F214" s="210"/>
    </row>
    <row r="215" spans="1:6" ht="15.75" customHeight="1">
      <c r="A215" s="199"/>
      <c r="B215" s="211"/>
      <c r="C215" s="211"/>
      <c r="D215" s="199"/>
      <c r="E215" s="210"/>
      <c r="F215" s="210"/>
    </row>
    <row r="216" spans="1:6" ht="15.75" customHeight="1">
      <c r="A216" s="199"/>
      <c r="B216" s="211"/>
      <c r="C216" s="211"/>
      <c r="D216" s="199"/>
      <c r="E216" s="210"/>
      <c r="F216" s="210"/>
    </row>
    <row r="217" spans="1:6" ht="15.75" customHeight="1">
      <c r="A217" s="199"/>
      <c r="B217" s="211"/>
      <c r="C217" s="211"/>
      <c r="D217" s="199"/>
      <c r="E217" s="210"/>
      <c r="F217" s="210"/>
    </row>
    <row r="218" spans="1:6" ht="15.75" customHeight="1">
      <c r="A218" s="199"/>
      <c r="B218" s="211"/>
      <c r="C218" s="211"/>
      <c r="D218" s="199"/>
      <c r="E218" s="210"/>
      <c r="F218" s="210"/>
    </row>
    <row r="219" spans="1:6" ht="15.75" customHeight="1">
      <c r="A219" s="199"/>
      <c r="B219" s="211"/>
      <c r="C219" s="211"/>
      <c r="D219" s="199"/>
      <c r="E219" s="210"/>
      <c r="F219" s="210"/>
    </row>
    <row r="220" spans="1:6" ht="15.75" customHeight="1">
      <c r="A220" s="199"/>
      <c r="B220" s="211"/>
      <c r="C220" s="211"/>
      <c r="D220" s="199"/>
      <c r="E220" s="210"/>
      <c r="F220" s="210"/>
    </row>
    <row r="221" spans="1:6" ht="15.75" customHeight="1">
      <c r="A221" s="199"/>
      <c r="B221" s="211"/>
      <c r="C221" s="211"/>
      <c r="D221" s="199"/>
      <c r="E221" s="210"/>
      <c r="F221" s="210"/>
    </row>
    <row r="222" spans="1:6" ht="15.75" customHeight="1">
      <c r="A222" s="199"/>
      <c r="B222" s="211"/>
      <c r="C222" s="211"/>
      <c r="D222" s="199"/>
      <c r="E222" s="210"/>
      <c r="F222" s="210"/>
    </row>
    <row r="223" spans="1:6" ht="15.75" customHeight="1">
      <c r="A223" s="199"/>
      <c r="B223" s="211"/>
      <c r="C223" s="211"/>
      <c r="D223" s="199"/>
      <c r="E223" s="210"/>
      <c r="F223" s="210"/>
    </row>
    <row r="224" spans="1:6" ht="15.75" customHeight="1">
      <c r="A224" s="199"/>
      <c r="B224" s="211"/>
      <c r="C224" s="211"/>
      <c r="D224" s="199"/>
      <c r="E224" s="210"/>
      <c r="F224" s="210"/>
    </row>
    <row r="225" spans="1:6" ht="15.75" customHeight="1">
      <c r="A225" s="199"/>
      <c r="B225" s="211"/>
      <c r="C225" s="211"/>
      <c r="D225" s="199"/>
      <c r="E225" s="210"/>
      <c r="F225" s="210"/>
    </row>
    <row r="226" spans="1:6" ht="15.75" customHeight="1">
      <c r="A226" s="199"/>
      <c r="B226" s="211"/>
      <c r="C226" s="211"/>
      <c r="D226" s="199"/>
      <c r="E226" s="210"/>
      <c r="F226" s="210"/>
    </row>
    <row r="227" spans="1:6" ht="15.75" customHeight="1">
      <c r="A227" s="199"/>
      <c r="B227" s="211"/>
      <c r="C227" s="211"/>
      <c r="D227" s="199"/>
      <c r="E227" s="210"/>
      <c r="F227" s="210"/>
    </row>
    <row r="228" spans="1:6" ht="15.75" customHeight="1">
      <c r="A228" s="199"/>
      <c r="B228" s="211"/>
      <c r="C228" s="211"/>
      <c r="D228" s="199"/>
      <c r="E228" s="210"/>
      <c r="F228" s="210"/>
    </row>
    <row r="229" spans="1:6" ht="15.75" customHeight="1">
      <c r="A229" s="199"/>
      <c r="B229" s="211"/>
      <c r="C229" s="211"/>
      <c r="D229" s="199"/>
      <c r="E229" s="210"/>
      <c r="F229" s="210"/>
    </row>
    <row r="230" spans="1:6" ht="15.75" customHeight="1">
      <c r="A230" s="199"/>
      <c r="B230" s="211"/>
      <c r="C230" s="211"/>
      <c r="D230" s="199"/>
      <c r="E230" s="210"/>
      <c r="F230" s="210"/>
    </row>
    <row r="231" spans="1:6" ht="15.75" customHeight="1">
      <c r="A231" s="199"/>
      <c r="B231" s="211"/>
      <c r="C231" s="211"/>
      <c r="D231" s="199"/>
      <c r="E231" s="210"/>
      <c r="F231" s="210"/>
    </row>
    <row r="232" spans="1:6" ht="15.75" customHeight="1">
      <c r="A232" s="199"/>
      <c r="B232" s="211"/>
      <c r="C232" s="211"/>
      <c r="D232" s="199"/>
      <c r="E232" s="210"/>
      <c r="F232" s="210"/>
    </row>
    <row r="233" spans="1:6" ht="15.75" customHeight="1">
      <c r="A233" s="199"/>
      <c r="B233" s="211"/>
      <c r="C233" s="211"/>
      <c r="D233" s="199"/>
      <c r="E233" s="210"/>
      <c r="F233" s="210"/>
    </row>
    <row r="234" spans="1:6" ht="15.75" customHeight="1">
      <c r="A234" s="199"/>
      <c r="B234" s="211"/>
      <c r="C234" s="211"/>
      <c r="D234" s="199"/>
      <c r="E234" s="210"/>
      <c r="F234" s="210"/>
    </row>
    <row r="235" spans="1:6" ht="15.75" customHeight="1">
      <c r="A235" s="199"/>
      <c r="B235" s="211"/>
      <c r="C235" s="211"/>
      <c r="D235" s="199"/>
      <c r="E235" s="210"/>
      <c r="F235" s="210"/>
    </row>
    <row r="236" spans="1:6" ht="15.75" customHeight="1">
      <c r="A236" s="199"/>
      <c r="B236" s="211"/>
      <c r="C236" s="211"/>
      <c r="D236" s="199"/>
      <c r="E236" s="210"/>
      <c r="F236" s="210"/>
    </row>
    <row r="237" spans="1:6" ht="15.75" customHeight="1">
      <c r="A237" s="199"/>
      <c r="B237" s="211"/>
      <c r="C237" s="211"/>
      <c r="D237" s="199"/>
      <c r="E237" s="210"/>
      <c r="F237" s="210"/>
    </row>
    <row r="238" spans="1:6" ht="15.75" customHeight="1">
      <c r="A238" s="199"/>
      <c r="B238" s="211"/>
      <c r="C238" s="211"/>
      <c r="D238" s="199"/>
      <c r="E238" s="210"/>
      <c r="F238" s="210"/>
    </row>
    <row r="239" spans="1:6" ht="15.75" customHeight="1">
      <c r="A239" s="199"/>
      <c r="B239" s="211"/>
      <c r="C239" s="211"/>
      <c r="D239" s="199"/>
      <c r="E239" s="210"/>
      <c r="F239" s="210"/>
    </row>
    <row r="240" spans="1:6" ht="15.75" customHeight="1">
      <c r="A240" s="199"/>
      <c r="B240" s="211"/>
      <c r="C240" s="211"/>
      <c r="D240" s="199"/>
      <c r="E240" s="210"/>
      <c r="F240" s="210"/>
    </row>
    <row r="241" spans="1:6" ht="15.75" customHeight="1">
      <c r="A241" s="199"/>
      <c r="B241" s="211"/>
      <c r="C241" s="211"/>
      <c r="D241" s="199"/>
      <c r="E241" s="210"/>
      <c r="F241" s="210"/>
    </row>
    <row r="242" spans="1:6" ht="15.75" customHeight="1">
      <c r="A242" s="199"/>
      <c r="B242" s="211"/>
      <c r="C242" s="211"/>
      <c r="D242" s="199"/>
      <c r="E242" s="210"/>
      <c r="F242" s="210"/>
    </row>
    <row r="243" spans="1:6" ht="15.75" customHeight="1">
      <c r="A243" s="199"/>
      <c r="B243" s="211"/>
      <c r="C243" s="211"/>
      <c r="D243" s="199"/>
      <c r="E243" s="210"/>
      <c r="F243" s="210"/>
    </row>
    <row r="244" spans="1:6" ht="15.75" customHeight="1">
      <c r="A244" s="199"/>
      <c r="B244" s="211"/>
      <c r="C244" s="211"/>
      <c r="D244" s="199"/>
      <c r="E244" s="210"/>
      <c r="F244" s="210"/>
    </row>
    <row r="245" spans="1:6" ht="15.75" customHeight="1">
      <c r="A245" s="199"/>
      <c r="B245" s="211"/>
      <c r="C245" s="211"/>
      <c r="D245" s="199"/>
      <c r="E245" s="210"/>
      <c r="F245" s="210"/>
    </row>
    <row r="246" spans="1:6" ht="15.75" customHeight="1">
      <c r="A246" s="199"/>
      <c r="B246" s="211"/>
      <c r="C246" s="211"/>
      <c r="D246" s="199"/>
      <c r="E246" s="210"/>
      <c r="F246" s="210"/>
    </row>
    <row r="247" spans="1:6" ht="15.75" customHeight="1">
      <c r="A247" s="199"/>
      <c r="B247" s="211"/>
      <c r="C247" s="211"/>
      <c r="D247" s="199"/>
      <c r="E247" s="210"/>
      <c r="F247" s="210"/>
    </row>
    <row r="248" spans="1:6" ht="15.75" customHeight="1">
      <c r="A248" s="199"/>
      <c r="B248" s="211"/>
      <c r="C248" s="211"/>
      <c r="D248" s="199"/>
      <c r="E248" s="210"/>
      <c r="F248" s="210"/>
    </row>
    <row r="249" spans="1:6" ht="15.75" customHeight="1">
      <c r="A249" s="199"/>
      <c r="B249" s="211"/>
      <c r="C249" s="211"/>
      <c r="D249" s="199"/>
      <c r="E249" s="210"/>
      <c r="F249" s="210"/>
    </row>
    <row r="250" spans="1:6" ht="15.75" customHeight="1">
      <c r="A250" s="199"/>
      <c r="B250" s="211"/>
      <c r="C250" s="211"/>
      <c r="D250" s="199"/>
      <c r="E250" s="210"/>
      <c r="F250" s="210"/>
    </row>
    <row r="251" spans="1:6" ht="15.75" customHeight="1">
      <c r="A251" s="199"/>
      <c r="B251" s="211"/>
      <c r="C251" s="211"/>
      <c r="D251" s="199"/>
      <c r="E251" s="210"/>
      <c r="F251" s="210"/>
    </row>
    <row r="252" spans="1:6" ht="15.75" customHeight="1">
      <c r="A252" s="199"/>
      <c r="B252" s="211"/>
      <c r="C252" s="211"/>
      <c r="D252" s="199"/>
      <c r="E252" s="210"/>
      <c r="F252" s="210"/>
    </row>
    <row r="253" spans="1:6" ht="15.75" customHeight="1">
      <c r="A253" s="199"/>
      <c r="B253" s="211"/>
      <c r="C253" s="211"/>
      <c r="D253" s="199"/>
      <c r="E253" s="210"/>
      <c r="F253" s="210"/>
    </row>
    <row r="254" spans="1:6" ht="15.75" customHeight="1">
      <c r="A254" s="199"/>
      <c r="B254" s="211"/>
      <c r="C254" s="211"/>
      <c r="D254" s="199"/>
      <c r="E254" s="210"/>
      <c r="F254" s="210"/>
    </row>
    <row r="255" spans="1:6" ht="15.75" customHeight="1">
      <c r="A255" s="199"/>
      <c r="B255" s="211"/>
      <c r="C255" s="211"/>
      <c r="D255" s="199"/>
      <c r="E255" s="210"/>
      <c r="F255" s="210"/>
    </row>
    <row r="256" spans="1:6" ht="15.75" customHeight="1">
      <c r="A256" s="199"/>
      <c r="B256" s="211"/>
      <c r="C256" s="211"/>
      <c r="D256" s="199"/>
      <c r="E256" s="210"/>
      <c r="F256" s="210"/>
    </row>
    <row r="257" spans="1:6" ht="15.75" customHeight="1">
      <c r="A257" s="199"/>
      <c r="B257" s="211"/>
      <c r="C257" s="211"/>
      <c r="D257" s="199"/>
      <c r="E257" s="210"/>
      <c r="F257" s="210"/>
    </row>
    <row r="258" spans="1:6" ht="15.75" customHeight="1">
      <c r="A258" s="199"/>
      <c r="B258" s="211"/>
      <c r="C258" s="211"/>
      <c r="D258" s="199"/>
      <c r="E258" s="210"/>
      <c r="F258" s="210"/>
    </row>
    <row r="259" spans="1:6" ht="15.75" customHeight="1">
      <c r="A259" s="199"/>
      <c r="B259" s="211"/>
      <c r="C259" s="211"/>
      <c r="D259" s="199"/>
      <c r="E259" s="210"/>
      <c r="F259" s="210"/>
    </row>
    <row r="260" spans="1:6" ht="15.75" customHeight="1">
      <c r="A260" s="199"/>
      <c r="B260" s="211"/>
      <c r="C260" s="211"/>
      <c r="D260" s="199"/>
      <c r="E260" s="210"/>
      <c r="F260" s="210"/>
    </row>
    <row r="261" spans="1:6" ht="15.75" customHeight="1">
      <c r="A261" s="199"/>
      <c r="B261" s="211"/>
      <c r="C261" s="211"/>
      <c r="D261" s="199"/>
      <c r="E261" s="210"/>
      <c r="F261" s="210"/>
    </row>
    <row r="262" spans="1:6" ht="15.75" customHeight="1">
      <c r="A262" s="199"/>
      <c r="B262" s="211"/>
      <c r="C262" s="211"/>
      <c r="D262" s="199"/>
      <c r="E262" s="210"/>
      <c r="F262" s="210"/>
    </row>
    <row r="263" spans="1:6" ht="15.75" customHeight="1">
      <c r="A263" s="199"/>
      <c r="B263" s="211"/>
      <c r="C263" s="211"/>
      <c r="D263" s="199"/>
      <c r="E263" s="210"/>
      <c r="F263" s="210"/>
    </row>
    <row r="264" spans="1:6" ht="15.75" customHeight="1">
      <c r="A264" s="199"/>
      <c r="B264" s="211"/>
      <c r="C264" s="211"/>
      <c r="D264" s="199"/>
      <c r="E264" s="210"/>
      <c r="F264" s="210"/>
    </row>
    <row r="265" spans="1:6" ht="15.75" customHeight="1">
      <c r="A265" s="199"/>
      <c r="B265" s="211"/>
      <c r="C265" s="211"/>
      <c r="D265" s="199"/>
      <c r="E265" s="210"/>
      <c r="F265" s="210"/>
    </row>
    <row r="266" spans="1:6" ht="15.75" customHeight="1">
      <c r="A266" s="199"/>
      <c r="B266" s="211"/>
      <c r="C266" s="211"/>
      <c r="D266" s="199"/>
      <c r="E266" s="210"/>
      <c r="F266" s="210"/>
    </row>
    <row r="267" spans="1:6" ht="15.75" customHeight="1">
      <c r="A267" s="199"/>
      <c r="B267" s="211"/>
      <c r="C267" s="211"/>
      <c r="D267" s="199"/>
      <c r="E267" s="210"/>
      <c r="F267" s="210"/>
    </row>
    <row r="268" spans="1:6" ht="15.75" customHeight="1">
      <c r="A268" s="199"/>
      <c r="B268" s="211"/>
      <c r="C268" s="211"/>
      <c r="D268" s="199"/>
      <c r="E268" s="210"/>
      <c r="F268" s="210"/>
    </row>
    <row r="269" spans="1:6" ht="15.75" customHeight="1">
      <c r="A269" s="199"/>
      <c r="B269" s="211"/>
      <c r="C269" s="211"/>
      <c r="D269" s="199"/>
      <c r="E269" s="210"/>
      <c r="F269" s="210"/>
    </row>
    <row r="270" spans="1:6" ht="15.75" customHeight="1">
      <c r="A270" s="199"/>
      <c r="B270" s="211"/>
      <c r="C270" s="211"/>
      <c r="D270" s="199"/>
      <c r="E270" s="210"/>
      <c r="F270" s="210"/>
    </row>
    <row r="271" spans="1:6" ht="15.75" customHeight="1">
      <c r="A271" s="199"/>
      <c r="B271" s="211"/>
      <c r="C271" s="211"/>
      <c r="D271" s="199"/>
      <c r="E271" s="210"/>
      <c r="F271" s="210"/>
    </row>
    <row r="272" spans="1:6" ht="15.75" customHeight="1">
      <c r="A272" s="199"/>
      <c r="B272" s="211"/>
      <c r="C272" s="211"/>
      <c r="D272" s="199"/>
      <c r="E272" s="210"/>
      <c r="F272" s="210"/>
    </row>
    <row r="273" spans="1:6" ht="15.75" customHeight="1">
      <c r="A273" s="199"/>
      <c r="B273" s="211"/>
      <c r="C273" s="211"/>
      <c r="D273" s="199"/>
      <c r="E273" s="210"/>
      <c r="F273" s="210"/>
    </row>
    <row r="274" spans="1:6" ht="15.75" customHeight="1">
      <c r="A274" s="199"/>
      <c r="B274" s="211"/>
      <c r="C274" s="211"/>
      <c r="D274" s="199"/>
      <c r="E274" s="210"/>
      <c r="F274" s="210"/>
    </row>
    <row r="275" spans="1:6" ht="15.75" customHeight="1">
      <c r="A275" s="199"/>
      <c r="B275" s="211"/>
      <c r="C275" s="211"/>
      <c r="D275" s="199"/>
      <c r="E275" s="210"/>
      <c r="F275" s="210"/>
    </row>
    <row r="276" spans="1:6" ht="15.75" customHeight="1">
      <c r="A276" s="199"/>
      <c r="B276" s="211"/>
      <c r="C276" s="211"/>
      <c r="D276" s="199"/>
      <c r="E276" s="210"/>
      <c r="F276" s="210"/>
    </row>
    <row r="277" spans="1:6" ht="15.75" customHeight="1">
      <c r="A277" s="199"/>
      <c r="B277" s="211"/>
      <c r="C277" s="211"/>
      <c r="D277" s="199"/>
      <c r="E277" s="210"/>
      <c r="F277" s="210"/>
    </row>
    <row r="278" spans="1:6" ht="15.75" customHeight="1">
      <c r="A278" s="199"/>
      <c r="B278" s="211"/>
      <c r="C278" s="211"/>
      <c r="D278" s="199"/>
      <c r="E278" s="210"/>
      <c r="F278" s="210"/>
    </row>
    <row r="279" spans="1:6" ht="15.75" customHeight="1">
      <c r="A279" s="199"/>
      <c r="B279" s="211"/>
      <c r="C279" s="211"/>
      <c r="D279" s="199"/>
      <c r="E279" s="210"/>
      <c r="F279" s="210"/>
    </row>
    <row r="280" spans="1:6" ht="15.75" customHeight="1">
      <c r="A280" s="199"/>
      <c r="B280" s="211"/>
      <c r="C280" s="211"/>
      <c r="D280" s="199"/>
      <c r="E280" s="210"/>
      <c r="F280" s="210"/>
    </row>
    <row r="281" spans="1:6" ht="15.75" customHeight="1">
      <c r="A281" s="199"/>
      <c r="B281" s="211"/>
      <c r="C281" s="211"/>
      <c r="D281" s="199"/>
      <c r="E281" s="210"/>
      <c r="F281" s="210"/>
    </row>
    <row r="282" spans="1:6" ht="15.75" customHeight="1">
      <c r="A282" s="199"/>
      <c r="B282" s="211"/>
      <c r="C282" s="211"/>
      <c r="D282" s="199"/>
      <c r="E282" s="210"/>
      <c r="F282" s="210"/>
    </row>
    <row r="283" spans="1:6" ht="15.75" customHeight="1">
      <c r="A283" s="199"/>
      <c r="B283" s="211"/>
      <c r="C283" s="211"/>
      <c r="D283" s="199"/>
      <c r="E283" s="210"/>
      <c r="F283" s="210"/>
    </row>
    <row r="284" spans="1:6" ht="15.75" customHeight="1">
      <c r="A284" s="199"/>
      <c r="B284" s="211"/>
      <c r="C284" s="211"/>
      <c r="D284" s="199"/>
      <c r="E284" s="210"/>
      <c r="F284" s="210"/>
    </row>
    <row r="285" spans="1:6" ht="15.75" customHeight="1">
      <c r="A285" s="199"/>
      <c r="B285" s="211"/>
      <c r="C285" s="211"/>
      <c r="D285" s="199"/>
      <c r="E285" s="210"/>
      <c r="F285" s="210"/>
    </row>
    <row r="286" spans="1:6" ht="15.75" customHeight="1">
      <c r="A286" s="199"/>
      <c r="B286" s="211"/>
      <c r="C286" s="211"/>
      <c r="D286" s="199"/>
      <c r="E286" s="210"/>
      <c r="F286" s="210"/>
    </row>
    <row r="287" spans="1:6" ht="15.75" customHeight="1">
      <c r="A287" s="199"/>
      <c r="B287" s="211"/>
      <c r="C287" s="211"/>
      <c r="D287" s="199"/>
      <c r="E287" s="210"/>
      <c r="F287" s="210"/>
    </row>
    <row r="288" spans="1:6" ht="15.75" customHeight="1">
      <c r="A288" s="199"/>
      <c r="B288" s="211"/>
      <c r="C288" s="211"/>
      <c r="D288" s="199"/>
      <c r="E288" s="210"/>
      <c r="F288" s="210"/>
    </row>
    <row r="289" spans="1:6" ht="15.75" customHeight="1">
      <c r="A289" s="199"/>
      <c r="B289" s="211"/>
      <c r="C289" s="211"/>
      <c r="D289" s="199"/>
      <c r="E289" s="210"/>
      <c r="F289" s="210"/>
    </row>
    <row r="290" spans="1:6" ht="15.75" customHeight="1">
      <c r="A290" s="199"/>
      <c r="B290" s="211"/>
      <c r="C290" s="211"/>
      <c r="D290" s="199"/>
      <c r="E290" s="210"/>
      <c r="F290" s="210"/>
    </row>
    <row r="291" spans="1:6" ht="15.75" customHeight="1">
      <c r="A291" s="199"/>
      <c r="B291" s="211"/>
      <c r="C291" s="211"/>
      <c r="D291" s="199"/>
      <c r="E291" s="210"/>
      <c r="F291" s="210"/>
    </row>
    <row r="292" spans="1:6" ht="15.75" customHeight="1">
      <c r="A292" s="199"/>
      <c r="B292" s="211"/>
      <c r="C292" s="211"/>
      <c r="D292" s="199"/>
      <c r="E292" s="210"/>
      <c r="F292" s="210"/>
    </row>
    <row r="293" spans="1:6" ht="15.75" customHeight="1">
      <c r="A293" s="199"/>
      <c r="B293" s="211"/>
      <c r="C293" s="211"/>
      <c r="D293" s="199"/>
      <c r="E293" s="210"/>
      <c r="F293" s="210"/>
    </row>
    <row r="294" spans="1:6" ht="15.75" customHeight="1">
      <c r="A294" s="199"/>
      <c r="B294" s="211"/>
      <c r="C294" s="211"/>
      <c r="D294" s="199"/>
      <c r="E294" s="210"/>
      <c r="F294" s="210"/>
    </row>
    <row r="295" spans="1:6" ht="15.75" customHeight="1">
      <c r="A295" s="199"/>
      <c r="B295" s="211"/>
      <c r="C295" s="211"/>
      <c r="D295" s="199"/>
      <c r="E295" s="210"/>
      <c r="F295" s="210"/>
    </row>
    <row r="296" spans="1:6" ht="15.75" customHeight="1">
      <c r="A296" s="199"/>
      <c r="B296" s="211"/>
      <c r="C296" s="211"/>
      <c r="D296" s="199"/>
      <c r="E296" s="210"/>
      <c r="F296" s="210"/>
    </row>
    <row r="297" spans="1:6" ht="15.75" customHeight="1">
      <c r="A297" s="199"/>
      <c r="B297" s="211"/>
      <c r="C297" s="211"/>
      <c r="D297" s="199"/>
      <c r="E297" s="210"/>
      <c r="F297" s="210"/>
    </row>
    <row r="298" spans="1:6" ht="15.75" customHeight="1">
      <c r="A298" s="199"/>
      <c r="B298" s="211"/>
      <c r="C298" s="211"/>
      <c r="D298" s="199"/>
      <c r="E298" s="210"/>
      <c r="F298" s="210"/>
    </row>
    <row r="299" spans="1:6" ht="15.75" customHeight="1">
      <c r="A299" s="199"/>
      <c r="B299" s="211"/>
      <c r="C299" s="211"/>
      <c r="D299" s="199"/>
      <c r="E299" s="210"/>
      <c r="F299" s="210"/>
    </row>
    <row r="300" spans="1:6" ht="15.75" customHeight="1">
      <c r="A300" s="199"/>
      <c r="B300" s="211"/>
      <c r="C300" s="211"/>
      <c r="D300" s="199"/>
      <c r="E300" s="210"/>
      <c r="F300" s="210"/>
    </row>
    <row r="301" spans="1:6" ht="15.75" customHeight="1">
      <c r="A301" s="199"/>
      <c r="B301" s="211"/>
      <c r="C301" s="211"/>
      <c r="D301" s="199"/>
      <c r="E301" s="210"/>
      <c r="F301" s="210"/>
    </row>
    <row r="302" spans="1:6" ht="15.75" customHeight="1">
      <c r="A302" s="199"/>
      <c r="B302" s="211"/>
      <c r="C302" s="211"/>
      <c r="D302" s="199"/>
      <c r="E302" s="210"/>
      <c r="F302" s="210"/>
    </row>
    <row r="303" spans="1:6" ht="15.75" customHeight="1">
      <c r="A303" s="199"/>
      <c r="B303" s="211"/>
      <c r="C303" s="211"/>
      <c r="D303" s="199"/>
      <c r="E303" s="210"/>
      <c r="F303" s="210"/>
    </row>
    <row r="304" spans="1:6" ht="15.75" customHeight="1">
      <c r="A304" s="199"/>
      <c r="B304" s="211"/>
      <c r="C304" s="211"/>
      <c r="D304" s="199"/>
      <c r="E304" s="210"/>
      <c r="F304" s="210"/>
    </row>
    <row r="305" spans="1:6" ht="15.75" customHeight="1">
      <c r="A305" s="199"/>
      <c r="B305" s="211"/>
      <c r="C305" s="211"/>
      <c r="D305" s="199"/>
      <c r="E305" s="210"/>
      <c r="F305" s="210"/>
    </row>
    <row r="306" spans="1:6" ht="15.75" customHeight="1">
      <c r="A306" s="199"/>
      <c r="B306" s="211"/>
      <c r="C306" s="211"/>
      <c r="D306" s="199"/>
      <c r="E306" s="210"/>
      <c r="F306" s="210"/>
    </row>
    <row r="307" spans="1:6" ht="15.75" customHeight="1">
      <c r="A307" s="199"/>
      <c r="B307" s="211"/>
      <c r="C307" s="211"/>
      <c r="D307" s="199"/>
      <c r="E307" s="210"/>
      <c r="F307" s="210"/>
    </row>
    <row r="308" spans="1:6" ht="15.75" customHeight="1">
      <c r="A308" s="199"/>
      <c r="B308" s="211"/>
      <c r="C308" s="211"/>
      <c r="D308" s="199"/>
      <c r="E308" s="210"/>
      <c r="F308" s="210"/>
    </row>
    <row r="309" spans="1:6" ht="15.75" customHeight="1">
      <c r="A309" s="199"/>
      <c r="B309" s="211"/>
      <c r="C309" s="211"/>
      <c r="D309" s="199"/>
      <c r="E309" s="210"/>
      <c r="F309" s="210"/>
    </row>
    <row r="310" spans="1:6" ht="15.75" customHeight="1">
      <c r="A310" s="199"/>
      <c r="B310" s="211"/>
      <c r="C310" s="211"/>
      <c r="D310" s="199"/>
      <c r="E310" s="210"/>
      <c r="F310" s="210"/>
    </row>
    <row r="311" spans="1:6" ht="15.75" customHeight="1">
      <c r="A311" s="199"/>
      <c r="B311" s="211"/>
      <c r="C311" s="211"/>
      <c r="D311" s="199"/>
      <c r="E311" s="210"/>
      <c r="F311" s="210"/>
    </row>
    <row r="312" spans="1:6" ht="15.75" customHeight="1">
      <c r="A312" s="199"/>
      <c r="B312" s="211"/>
      <c r="C312" s="211"/>
      <c r="D312" s="199"/>
      <c r="E312" s="210"/>
      <c r="F312" s="210"/>
    </row>
    <row r="313" spans="1:6" ht="15.75" customHeight="1">
      <c r="A313" s="199"/>
      <c r="B313" s="211"/>
      <c r="C313" s="211"/>
      <c r="D313" s="199"/>
      <c r="E313" s="210"/>
      <c r="F313" s="210"/>
    </row>
    <row r="314" spans="1:6" ht="15.75" customHeight="1">
      <c r="A314" s="199"/>
      <c r="B314" s="211"/>
      <c r="C314" s="211"/>
      <c r="D314" s="199"/>
      <c r="E314" s="210"/>
      <c r="F314" s="210"/>
    </row>
    <row r="315" spans="1:6" ht="15.75" customHeight="1">
      <c r="A315" s="199"/>
      <c r="B315" s="211"/>
      <c r="C315" s="211"/>
      <c r="D315" s="199"/>
      <c r="E315" s="210"/>
      <c r="F315" s="210"/>
    </row>
    <row r="316" spans="1:6" ht="15.75" customHeight="1">
      <c r="A316" s="199"/>
      <c r="B316" s="211"/>
      <c r="C316" s="211"/>
      <c r="D316" s="199"/>
      <c r="E316" s="210"/>
      <c r="F316" s="210"/>
    </row>
    <row r="317" spans="1:6" ht="15.75" customHeight="1">
      <c r="A317" s="199"/>
      <c r="B317" s="211"/>
      <c r="C317" s="211"/>
      <c r="D317" s="199"/>
      <c r="E317" s="210"/>
      <c r="F317" s="210"/>
    </row>
    <row r="318" spans="1:6" ht="15.75" customHeight="1">
      <c r="A318" s="199"/>
      <c r="B318" s="211"/>
      <c r="C318" s="211"/>
      <c r="D318" s="199"/>
      <c r="E318" s="210"/>
      <c r="F318" s="210"/>
    </row>
    <row r="319" spans="1:6" ht="15.75" customHeight="1">
      <c r="A319" s="199"/>
      <c r="B319" s="211"/>
      <c r="C319" s="211"/>
      <c r="D319" s="199"/>
      <c r="E319" s="210"/>
      <c r="F319" s="210"/>
    </row>
    <row r="320" spans="1:6" ht="15.75" customHeight="1">
      <c r="A320" s="199"/>
      <c r="B320" s="211"/>
      <c r="C320" s="211"/>
      <c r="D320" s="199"/>
      <c r="E320" s="210"/>
      <c r="F320" s="210"/>
    </row>
    <row r="321" spans="1:6" ht="15.75" customHeight="1">
      <c r="A321" s="199"/>
      <c r="B321" s="211"/>
      <c r="C321" s="211"/>
      <c r="D321" s="199"/>
      <c r="E321" s="210"/>
      <c r="F321" s="210"/>
    </row>
    <row r="322" spans="1:6" ht="15.75" customHeight="1">
      <c r="A322" s="199"/>
      <c r="B322" s="211"/>
      <c r="C322" s="211"/>
      <c r="D322" s="199"/>
      <c r="E322" s="210"/>
      <c r="F322" s="210"/>
    </row>
    <row r="323" spans="1:6" ht="15.75" customHeight="1">
      <c r="A323" s="199"/>
      <c r="B323" s="211"/>
      <c r="C323" s="211"/>
      <c r="D323" s="199"/>
      <c r="E323" s="210"/>
      <c r="F323" s="210"/>
    </row>
    <row r="324" spans="1:6" ht="15.75" customHeight="1">
      <c r="A324" s="199"/>
      <c r="B324" s="211"/>
      <c r="C324" s="211"/>
      <c r="D324" s="199"/>
      <c r="E324" s="210"/>
      <c r="F324" s="210"/>
    </row>
    <row r="325" spans="1:6" ht="15.75" customHeight="1">
      <c r="A325" s="199"/>
      <c r="B325" s="211"/>
      <c r="C325" s="211"/>
      <c r="D325" s="199"/>
      <c r="E325" s="210"/>
      <c r="F325" s="210"/>
    </row>
    <row r="326" spans="1:6" ht="15.75" customHeight="1">
      <c r="A326" s="199"/>
      <c r="B326" s="211"/>
      <c r="C326" s="211"/>
      <c r="D326" s="199"/>
      <c r="E326" s="210"/>
      <c r="F326" s="210"/>
    </row>
    <row r="327" spans="1:6" ht="15.75" customHeight="1">
      <c r="A327" s="199"/>
      <c r="B327" s="211"/>
      <c r="C327" s="211"/>
      <c r="D327" s="199"/>
      <c r="E327" s="210"/>
      <c r="F327" s="210"/>
    </row>
    <row r="328" spans="1:6" ht="15.75" customHeight="1">
      <c r="A328" s="199"/>
      <c r="B328" s="211"/>
      <c r="C328" s="211"/>
      <c r="D328" s="199"/>
      <c r="E328" s="210"/>
      <c r="F328" s="210"/>
    </row>
    <row r="329" spans="1:6" ht="15.75" customHeight="1">
      <c r="A329" s="199"/>
      <c r="B329" s="211"/>
      <c r="C329" s="211"/>
      <c r="D329" s="199"/>
      <c r="E329" s="210"/>
      <c r="F329" s="210"/>
    </row>
    <row r="330" spans="1:6" ht="15.75" customHeight="1">
      <c r="A330" s="199"/>
      <c r="B330" s="211"/>
      <c r="C330" s="211"/>
      <c r="D330" s="199"/>
      <c r="E330" s="210"/>
      <c r="F330" s="210"/>
    </row>
    <row r="331" spans="1:6" ht="15.75" customHeight="1">
      <c r="A331" s="199"/>
      <c r="B331" s="211"/>
      <c r="C331" s="211"/>
      <c r="D331" s="199"/>
      <c r="E331" s="210"/>
      <c r="F331" s="210"/>
    </row>
    <row r="332" spans="1:6" ht="15.75" customHeight="1">
      <c r="A332" s="199"/>
      <c r="B332" s="211"/>
      <c r="C332" s="211"/>
      <c r="D332" s="199"/>
      <c r="E332" s="210"/>
      <c r="F332" s="210"/>
    </row>
    <row r="333" spans="1:6" ht="15.75" customHeight="1">
      <c r="A333" s="199"/>
      <c r="B333" s="211"/>
      <c r="C333" s="211"/>
      <c r="D333" s="199"/>
      <c r="E333" s="210"/>
      <c r="F333" s="210"/>
    </row>
    <row r="334" spans="1:6" ht="15.75" customHeight="1">
      <c r="A334" s="199"/>
      <c r="B334" s="211"/>
      <c r="C334" s="211"/>
      <c r="D334" s="199"/>
      <c r="E334" s="210"/>
      <c r="F334" s="210"/>
    </row>
    <row r="335" spans="1:6" ht="15.75" customHeight="1">
      <c r="A335" s="199"/>
      <c r="B335" s="211"/>
      <c r="C335" s="211"/>
      <c r="D335" s="199"/>
      <c r="E335" s="210"/>
      <c r="F335" s="210"/>
    </row>
    <row r="336" spans="1:6" ht="15.75" customHeight="1">
      <c r="A336" s="199"/>
      <c r="B336" s="211"/>
      <c r="C336" s="211"/>
      <c r="D336" s="199"/>
      <c r="E336" s="210"/>
      <c r="F336" s="210"/>
    </row>
    <row r="337" spans="1:6" ht="15.75" customHeight="1">
      <c r="A337" s="199"/>
      <c r="B337" s="211"/>
      <c r="C337" s="211"/>
      <c r="D337" s="199"/>
      <c r="E337" s="210"/>
      <c r="F337" s="210"/>
    </row>
    <row r="338" spans="1:6" ht="15.75" customHeight="1">
      <c r="A338" s="199"/>
      <c r="B338" s="211"/>
      <c r="C338" s="211"/>
      <c r="D338" s="199"/>
      <c r="E338" s="210"/>
      <c r="F338" s="210"/>
    </row>
    <row r="339" spans="1:6" ht="15.75" customHeight="1">
      <c r="A339" s="199"/>
      <c r="B339" s="211"/>
      <c r="C339" s="211"/>
      <c r="D339" s="199"/>
      <c r="E339" s="210"/>
      <c r="F339" s="210"/>
    </row>
    <row r="340" spans="1:6" ht="15.75" customHeight="1">
      <c r="A340" s="199"/>
      <c r="B340" s="211"/>
      <c r="C340" s="211"/>
      <c r="D340" s="199"/>
      <c r="E340" s="210"/>
      <c r="F340" s="210"/>
    </row>
    <row r="341" spans="1:6" ht="15.75" customHeight="1">
      <c r="A341" s="199"/>
      <c r="B341" s="211"/>
      <c r="C341" s="211"/>
      <c r="D341" s="199"/>
      <c r="E341" s="210"/>
      <c r="F341" s="210"/>
    </row>
    <row r="342" spans="1:6" ht="15.75" customHeight="1">
      <c r="A342" s="199"/>
      <c r="B342" s="211"/>
      <c r="C342" s="211"/>
      <c r="D342" s="199"/>
      <c r="E342" s="210"/>
      <c r="F342" s="210"/>
    </row>
    <row r="343" spans="1:6" ht="15.75" customHeight="1">
      <c r="A343" s="199"/>
      <c r="B343" s="211"/>
      <c r="C343" s="211"/>
      <c r="D343" s="199"/>
      <c r="E343" s="210"/>
      <c r="F343" s="210"/>
    </row>
    <row r="344" spans="1:6" ht="15.75" customHeight="1">
      <c r="A344" s="199"/>
      <c r="B344" s="211"/>
      <c r="C344" s="211"/>
      <c r="D344" s="199"/>
      <c r="E344" s="210"/>
      <c r="F344" s="210"/>
    </row>
    <row r="345" spans="1:6" ht="15.75" customHeight="1">
      <c r="A345" s="199"/>
      <c r="B345" s="211"/>
      <c r="C345" s="211"/>
      <c r="D345" s="199"/>
      <c r="E345" s="210"/>
      <c r="F345" s="210"/>
    </row>
    <row r="346" spans="1:6" ht="15.75" customHeight="1">
      <c r="A346" s="199"/>
      <c r="B346" s="211"/>
      <c r="C346" s="211"/>
      <c r="D346" s="199"/>
      <c r="E346" s="210"/>
      <c r="F346" s="210"/>
    </row>
    <row r="347" spans="1:6" ht="15.75" customHeight="1">
      <c r="A347" s="199"/>
      <c r="B347" s="211"/>
      <c r="C347" s="211"/>
      <c r="D347" s="199"/>
      <c r="E347" s="210"/>
      <c r="F347" s="210"/>
    </row>
    <row r="348" spans="1:6" ht="15.75" customHeight="1">
      <c r="A348" s="199"/>
      <c r="B348" s="211"/>
      <c r="C348" s="211"/>
      <c r="D348" s="199"/>
      <c r="E348" s="210"/>
      <c r="F348" s="210"/>
    </row>
    <row r="349" spans="1:6" ht="15.75" customHeight="1">
      <c r="A349" s="199"/>
      <c r="B349" s="211"/>
      <c r="C349" s="211"/>
      <c r="D349" s="199"/>
      <c r="E349" s="210"/>
      <c r="F349" s="210"/>
    </row>
    <row r="350" spans="1:6" ht="15.75" customHeight="1">
      <c r="A350" s="199"/>
      <c r="B350" s="211"/>
      <c r="C350" s="211"/>
      <c r="D350" s="199"/>
      <c r="E350" s="210"/>
      <c r="F350" s="210"/>
    </row>
    <row r="351" spans="1:6" ht="15.75" customHeight="1">
      <c r="A351" s="199"/>
      <c r="B351" s="211"/>
      <c r="C351" s="211"/>
      <c r="D351" s="199"/>
      <c r="E351" s="210"/>
      <c r="F351" s="210"/>
    </row>
    <row r="352" spans="1:6" ht="15.75" customHeight="1">
      <c r="A352" s="199"/>
      <c r="B352" s="211"/>
      <c r="C352" s="211"/>
      <c r="D352" s="199"/>
      <c r="E352" s="210"/>
      <c r="F352" s="210"/>
    </row>
    <row r="353" spans="1:6" ht="15.75" customHeight="1">
      <c r="A353" s="199"/>
      <c r="B353" s="211"/>
      <c r="C353" s="211"/>
      <c r="D353" s="199"/>
      <c r="E353" s="210"/>
      <c r="F353" s="210"/>
    </row>
    <row r="354" spans="1:6" ht="15.75" customHeight="1">
      <c r="A354" s="199"/>
      <c r="B354" s="211"/>
      <c r="C354" s="211"/>
      <c r="D354" s="199"/>
      <c r="E354" s="210"/>
      <c r="F354" s="210"/>
    </row>
    <row r="355" spans="1:6" ht="15.75" customHeight="1">
      <c r="A355" s="199"/>
      <c r="B355" s="211"/>
      <c r="C355" s="211"/>
      <c r="D355" s="199"/>
      <c r="E355" s="210"/>
      <c r="F355" s="210"/>
    </row>
    <row r="356" spans="1:6" ht="15.75" customHeight="1">
      <c r="A356" s="199"/>
      <c r="B356" s="211"/>
      <c r="C356" s="211"/>
      <c r="D356" s="199"/>
      <c r="E356" s="210"/>
      <c r="F356" s="210"/>
    </row>
    <row r="357" spans="1:6" ht="15.75" customHeight="1">
      <c r="A357" s="199"/>
      <c r="B357" s="211"/>
      <c r="C357" s="211"/>
      <c r="D357" s="199"/>
      <c r="E357" s="210"/>
      <c r="F357" s="210"/>
    </row>
    <row r="358" spans="1:6" ht="15.75" customHeight="1">
      <c r="A358" s="199"/>
      <c r="B358" s="211"/>
      <c r="C358" s="211"/>
      <c r="D358" s="199"/>
      <c r="E358" s="210"/>
      <c r="F358" s="210"/>
    </row>
    <row r="359" spans="1:6" ht="15.75" customHeight="1">
      <c r="A359" s="199"/>
      <c r="B359" s="211"/>
      <c r="C359" s="211"/>
      <c r="D359" s="199"/>
      <c r="E359" s="210"/>
      <c r="F359" s="210"/>
    </row>
    <row r="360" spans="1:6" ht="15.75" customHeight="1">
      <c r="A360" s="199"/>
      <c r="B360" s="211"/>
      <c r="C360" s="211"/>
      <c r="D360" s="199"/>
      <c r="E360" s="210"/>
      <c r="F360" s="210"/>
    </row>
    <row r="361" spans="1:6" ht="15.75" customHeight="1">
      <c r="A361" s="199"/>
      <c r="B361" s="211"/>
      <c r="C361" s="211"/>
      <c r="D361" s="199"/>
      <c r="E361" s="210"/>
      <c r="F361" s="210"/>
    </row>
    <row r="362" spans="1:6" ht="15.75" customHeight="1">
      <c r="A362" s="199"/>
      <c r="B362" s="211"/>
      <c r="C362" s="211"/>
      <c r="D362" s="199"/>
      <c r="E362" s="210"/>
      <c r="F362" s="210"/>
    </row>
    <row r="363" spans="1:6" ht="15.75" customHeight="1">
      <c r="A363" s="199"/>
      <c r="B363" s="211"/>
      <c r="C363" s="211"/>
      <c r="D363" s="199"/>
      <c r="E363" s="210"/>
      <c r="F363" s="210"/>
    </row>
    <row r="364" spans="1:6" ht="15.75" customHeight="1">
      <c r="A364" s="199"/>
      <c r="B364" s="211"/>
      <c r="C364" s="211"/>
      <c r="D364" s="199"/>
      <c r="E364" s="210"/>
      <c r="F364" s="210"/>
    </row>
    <row r="365" spans="1:6" ht="15.75" customHeight="1">
      <c r="A365" s="199"/>
      <c r="B365" s="211"/>
      <c r="C365" s="211"/>
      <c r="D365" s="199"/>
      <c r="E365" s="210"/>
      <c r="F365" s="210"/>
    </row>
    <row r="366" spans="1:6" ht="15.75" customHeight="1">
      <c r="A366" s="199"/>
      <c r="B366" s="211"/>
      <c r="C366" s="211"/>
      <c r="D366" s="199"/>
      <c r="E366" s="210"/>
      <c r="F366" s="210"/>
    </row>
    <row r="367" spans="1:6" ht="15.75" customHeight="1">
      <c r="A367" s="199"/>
      <c r="B367" s="211"/>
      <c r="C367" s="211"/>
      <c r="D367" s="199"/>
      <c r="E367" s="210"/>
      <c r="F367" s="210"/>
    </row>
    <row r="368" spans="1:6" ht="15.75" customHeight="1">
      <c r="A368" s="199"/>
      <c r="B368" s="211"/>
      <c r="C368" s="211"/>
      <c r="D368" s="199"/>
      <c r="E368" s="210"/>
      <c r="F368" s="210"/>
    </row>
    <row r="369" spans="1:6" ht="15.75" customHeight="1">
      <c r="A369" s="199"/>
      <c r="B369" s="211"/>
      <c r="C369" s="211"/>
      <c r="D369" s="199"/>
      <c r="E369" s="210"/>
      <c r="F369" s="210"/>
    </row>
    <row r="370" spans="1:6" ht="15.75" customHeight="1">
      <c r="A370" s="199"/>
      <c r="B370" s="211"/>
      <c r="C370" s="211"/>
      <c r="D370" s="199"/>
      <c r="E370" s="210"/>
      <c r="F370" s="210"/>
    </row>
    <row r="371" spans="1:6" ht="15.75" customHeight="1">
      <c r="A371" s="199"/>
      <c r="B371" s="211"/>
      <c r="C371" s="211"/>
      <c r="D371" s="199"/>
      <c r="E371" s="210"/>
      <c r="F371" s="210"/>
    </row>
    <row r="372" spans="1:6" ht="15.75" customHeight="1">
      <c r="A372" s="199"/>
      <c r="B372" s="211"/>
      <c r="C372" s="211"/>
      <c r="D372" s="199"/>
      <c r="E372" s="210"/>
      <c r="F372" s="210"/>
    </row>
    <row r="373" spans="1:6" ht="15.75" customHeight="1">
      <c r="A373" s="199"/>
      <c r="B373" s="211"/>
      <c r="C373" s="211"/>
      <c r="D373" s="199"/>
      <c r="E373" s="210"/>
      <c r="F373" s="210"/>
    </row>
    <row r="374" spans="1:6" ht="15.75" customHeight="1">
      <c r="A374" s="199"/>
      <c r="B374" s="211"/>
      <c r="C374" s="211"/>
      <c r="D374" s="199"/>
      <c r="E374" s="210"/>
      <c r="F374" s="210"/>
    </row>
    <row r="375" spans="1:6" ht="15.75" customHeight="1">
      <c r="A375" s="199"/>
      <c r="B375" s="211"/>
      <c r="C375" s="211"/>
      <c r="D375" s="199"/>
      <c r="E375" s="210"/>
      <c r="F375" s="210"/>
    </row>
    <row r="376" spans="1:6" ht="15.75" customHeight="1">
      <c r="A376" s="199"/>
      <c r="B376" s="211"/>
      <c r="C376" s="211"/>
      <c r="D376" s="199"/>
      <c r="E376" s="210"/>
      <c r="F376" s="210"/>
    </row>
    <row r="377" spans="1:6" ht="15.75" customHeight="1">
      <c r="A377" s="199"/>
      <c r="B377" s="211"/>
      <c r="C377" s="211"/>
      <c r="D377" s="199"/>
      <c r="E377" s="210"/>
      <c r="F377" s="210"/>
    </row>
    <row r="378" spans="1:6" ht="15.75" customHeight="1">
      <c r="A378" s="199"/>
      <c r="B378" s="211"/>
      <c r="C378" s="211"/>
      <c r="D378" s="199"/>
      <c r="E378" s="210"/>
      <c r="F378" s="210"/>
    </row>
    <row r="379" spans="1:6" ht="15.75" customHeight="1">
      <c r="A379" s="199"/>
      <c r="B379" s="211"/>
      <c r="C379" s="211"/>
      <c r="D379" s="199"/>
      <c r="E379" s="210"/>
      <c r="F379" s="210"/>
    </row>
    <row r="380" spans="1:6" ht="15.75" customHeight="1">
      <c r="A380" s="199"/>
      <c r="B380" s="211"/>
      <c r="C380" s="211"/>
      <c r="D380" s="199"/>
      <c r="E380" s="210"/>
      <c r="F380" s="210"/>
    </row>
    <row r="381" spans="1:6" ht="15.75" customHeight="1">
      <c r="A381" s="199"/>
      <c r="B381" s="211"/>
      <c r="C381" s="211"/>
      <c r="D381" s="199"/>
      <c r="E381" s="210"/>
      <c r="F381" s="210"/>
    </row>
    <row r="382" spans="1:6" ht="15.75" customHeight="1">
      <c r="A382" s="199"/>
      <c r="B382" s="211"/>
      <c r="C382" s="211"/>
      <c r="D382" s="199"/>
      <c r="E382" s="210"/>
      <c r="F382" s="210"/>
    </row>
    <row r="383" spans="1:6" ht="15.75" customHeight="1">
      <c r="A383" s="199"/>
      <c r="B383" s="211"/>
      <c r="C383" s="211"/>
      <c r="D383" s="199"/>
      <c r="E383" s="210"/>
      <c r="F383" s="210"/>
    </row>
    <row r="384" spans="1:6" ht="15.75" customHeight="1">
      <c r="A384" s="199"/>
      <c r="B384" s="211"/>
      <c r="C384" s="211"/>
      <c r="D384" s="199"/>
      <c r="E384" s="210"/>
      <c r="F384" s="210"/>
    </row>
    <row r="385" spans="1:6" ht="15.75" customHeight="1">
      <c r="A385" s="199"/>
      <c r="B385" s="211"/>
      <c r="C385" s="211"/>
      <c r="D385" s="199"/>
      <c r="E385" s="210"/>
      <c r="F385" s="210"/>
    </row>
    <row r="386" spans="1:6" ht="15.75" customHeight="1">
      <c r="A386" s="199"/>
      <c r="B386" s="211"/>
      <c r="C386" s="211"/>
      <c r="D386" s="199"/>
      <c r="E386" s="210"/>
      <c r="F386" s="210"/>
    </row>
    <row r="387" spans="1:6" ht="15.75" customHeight="1">
      <c r="A387" s="199"/>
      <c r="B387" s="211"/>
      <c r="C387" s="211"/>
      <c r="D387" s="199"/>
      <c r="E387" s="210"/>
      <c r="F387" s="210"/>
    </row>
    <row r="388" spans="1:6" ht="15.75" customHeight="1">
      <c r="A388" s="199"/>
      <c r="B388" s="211"/>
      <c r="C388" s="211"/>
      <c r="D388" s="199"/>
      <c r="E388" s="210"/>
      <c r="F388" s="210"/>
    </row>
    <row r="389" spans="1:6" ht="15.75" customHeight="1">
      <c r="A389" s="199"/>
      <c r="B389" s="211"/>
      <c r="C389" s="211"/>
      <c r="D389" s="199"/>
      <c r="E389" s="210"/>
      <c r="F389" s="210"/>
    </row>
    <row r="390" spans="1:6" ht="15.75" customHeight="1">
      <c r="A390" s="199"/>
      <c r="B390" s="211"/>
      <c r="C390" s="211"/>
      <c r="D390" s="199"/>
      <c r="E390" s="210"/>
      <c r="F390" s="210"/>
    </row>
    <row r="391" spans="1:6" ht="15.75" customHeight="1">
      <c r="A391" s="199"/>
      <c r="B391" s="211"/>
      <c r="C391" s="211"/>
      <c r="D391" s="199"/>
      <c r="E391" s="210"/>
      <c r="F391" s="210"/>
    </row>
    <row r="392" spans="1:6" ht="15.75" customHeight="1">
      <c r="A392" s="199"/>
      <c r="B392" s="211"/>
      <c r="C392" s="211"/>
      <c r="D392" s="199"/>
      <c r="E392" s="210"/>
      <c r="F392" s="210"/>
    </row>
    <row r="393" spans="1:6" ht="15.75" customHeight="1">
      <c r="A393" s="199"/>
      <c r="B393" s="211"/>
      <c r="C393" s="211"/>
      <c r="D393" s="199"/>
      <c r="E393" s="210"/>
      <c r="F393" s="210"/>
    </row>
    <row r="394" spans="1:6" ht="15.75" customHeight="1">
      <c r="A394" s="199"/>
      <c r="B394" s="211"/>
      <c r="C394" s="211"/>
      <c r="D394" s="199"/>
      <c r="E394" s="210"/>
      <c r="F394" s="210"/>
    </row>
    <row r="395" spans="1:6" ht="15.75" customHeight="1">
      <c r="A395" s="199"/>
      <c r="B395" s="211"/>
      <c r="C395" s="211"/>
      <c r="D395" s="199"/>
      <c r="E395" s="210"/>
      <c r="F395" s="210"/>
    </row>
    <row r="396" spans="1:6" ht="15.75" customHeight="1">
      <c r="A396" s="199"/>
      <c r="B396" s="211"/>
      <c r="C396" s="211"/>
      <c r="D396" s="199"/>
      <c r="E396" s="210"/>
      <c r="F396" s="210"/>
    </row>
    <row r="397" spans="1:6" ht="15.75" customHeight="1">
      <c r="A397" s="199"/>
      <c r="B397" s="211"/>
      <c r="C397" s="211"/>
      <c r="D397" s="199"/>
      <c r="E397" s="210"/>
      <c r="F397" s="210"/>
    </row>
    <row r="398" spans="1:6" ht="15.75" customHeight="1">
      <c r="A398" s="199"/>
      <c r="B398" s="211"/>
      <c r="C398" s="211"/>
      <c r="D398" s="199"/>
      <c r="E398" s="210"/>
      <c r="F398" s="210"/>
    </row>
    <row r="399" spans="1:6" ht="15.75" customHeight="1">
      <c r="A399" s="199"/>
      <c r="B399" s="211"/>
      <c r="C399" s="211"/>
      <c r="D399" s="199"/>
      <c r="E399" s="210"/>
      <c r="F399" s="210"/>
    </row>
    <row r="400" spans="1:6" ht="15.75" customHeight="1">
      <c r="A400" s="199"/>
      <c r="B400" s="211"/>
      <c r="C400" s="211"/>
      <c r="D400" s="199"/>
      <c r="E400" s="210"/>
      <c r="F400" s="210"/>
    </row>
    <row r="401" spans="1:6" ht="15.75" customHeight="1">
      <c r="A401" s="199"/>
      <c r="B401" s="211"/>
      <c r="C401" s="211"/>
      <c r="D401" s="199"/>
      <c r="E401" s="210"/>
      <c r="F401" s="210"/>
    </row>
    <row r="402" spans="1:6" ht="15.75" customHeight="1">
      <c r="A402" s="199"/>
      <c r="B402" s="211"/>
      <c r="C402" s="211"/>
      <c r="D402" s="199"/>
      <c r="E402" s="210"/>
      <c r="F402" s="210"/>
    </row>
    <row r="403" spans="1:6" ht="15.75" customHeight="1">
      <c r="A403" s="199"/>
      <c r="B403" s="211"/>
      <c r="C403" s="211"/>
      <c r="D403" s="199"/>
      <c r="E403" s="210"/>
      <c r="F403" s="210"/>
    </row>
    <row r="404" spans="1:6" ht="15.75" customHeight="1">
      <c r="A404" s="199"/>
      <c r="B404" s="211"/>
      <c r="C404" s="211"/>
      <c r="D404" s="199"/>
      <c r="E404" s="210"/>
      <c r="F404" s="210"/>
    </row>
    <row r="405" spans="1:6" ht="15.75" customHeight="1">
      <c r="A405" s="199"/>
      <c r="B405" s="211"/>
      <c r="C405" s="211"/>
      <c r="D405" s="199"/>
      <c r="E405" s="210"/>
      <c r="F405" s="210"/>
    </row>
    <row r="406" spans="1:6" ht="15.75" customHeight="1">
      <c r="A406" s="199"/>
      <c r="B406" s="211"/>
      <c r="C406" s="211"/>
      <c r="D406" s="199"/>
      <c r="E406" s="210"/>
      <c r="F406" s="210"/>
    </row>
    <row r="407" spans="1:6" ht="15.75" customHeight="1">
      <c r="A407" s="199"/>
      <c r="B407" s="211"/>
      <c r="C407" s="211"/>
      <c r="D407" s="199"/>
      <c r="E407" s="210"/>
      <c r="F407" s="210"/>
    </row>
    <row r="408" spans="1:6" ht="15.75" customHeight="1">
      <c r="A408" s="199"/>
      <c r="B408" s="211"/>
      <c r="C408" s="211"/>
      <c r="D408" s="199"/>
      <c r="E408" s="210"/>
      <c r="F408" s="210"/>
    </row>
    <row r="409" spans="1:6" ht="15.75" customHeight="1">
      <c r="A409" s="199"/>
      <c r="B409" s="211"/>
      <c r="C409" s="211"/>
      <c r="D409" s="199"/>
      <c r="E409" s="210"/>
      <c r="F409" s="210"/>
    </row>
    <row r="410" spans="1:6" ht="15.75" customHeight="1">
      <c r="A410" s="199"/>
      <c r="B410" s="211"/>
      <c r="C410" s="211"/>
      <c r="D410" s="199"/>
      <c r="E410" s="210"/>
      <c r="F410" s="210"/>
    </row>
    <row r="411" spans="1:6" ht="15.75" customHeight="1">
      <c r="A411" s="199"/>
      <c r="B411" s="211"/>
      <c r="C411" s="211"/>
      <c r="D411" s="199"/>
      <c r="E411" s="210"/>
      <c r="F411" s="210"/>
    </row>
    <row r="412" spans="1:6" ht="15.75" customHeight="1">
      <c r="A412" s="199"/>
      <c r="B412" s="211"/>
      <c r="C412" s="211"/>
      <c r="D412" s="199"/>
      <c r="E412" s="210"/>
      <c r="F412" s="210"/>
    </row>
    <row r="413" spans="1:6" ht="15.75" customHeight="1">
      <c r="A413" s="199"/>
      <c r="B413" s="211"/>
      <c r="C413" s="211"/>
      <c r="D413" s="199"/>
      <c r="E413" s="210"/>
      <c r="F413" s="210"/>
    </row>
    <row r="414" spans="1:6" ht="15.75" customHeight="1">
      <c r="A414" s="199"/>
      <c r="B414" s="211"/>
      <c r="C414" s="211"/>
      <c r="D414" s="199"/>
      <c r="E414" s="210"/>
      <c r="F414" s="210"/>
    </row>
    <row r="415" spans="1:6" ht="15.75" customHeight="1">
      <c r="A415" s="199"/>
      <c r="B415" s="211"/>
      <c r="C415" s="211"/>
      <c r="D415" s="199"/>
      <c r="E415" s="210"/>
      <c r="F415" s="210"/>
    </row>
    <row r="416" spans="1:6" ht="15.75" customHeight="1">
      <c r="A416" s="199"/>
      <c r="B416" s="211"/>
      <c r="C416" s="211"/>
      <c r="D416" s="199"/>
      <c r="E416" s="210"/>
      <c r="F416" s="210"/>
    </row>
    <row r="417" spans="1:6" ht="15.75" customHeight="1">
      <c r="A417" s="199"/>
      <c r="B417" s="211"/>
      <c r="C417" s="211"/>
      <c r="D417" s="199"/>
      <c r="E417" s="210"/>
      <c r="F417" s="210"/>
    </row>
    <row r="418" spans="1:6" ht="15.75" customHeight="1">
      <c r="A418" s="199"/>
      <c r="B418" s="211"/>
      <c r="C418" s="211"/>
      <c r="D418" s="199"/>
      <c r="E418" s="210"/>
      <c r="F418" s="210"/>
    </row>
    <row r="419" spans="1:6" ht="15.75" customHeight="1">
      <c r="A419" s="199"/>
      <c r="B419" s="211"/>
      <c r="C419" s="211"/>
      <c r="D419" s="199"/>
      <c r="E419" s="210"/>
      <c r="F419" s="210"/>
    </row>
    <row r="420" spans="1:6" ht="15.75" customHeight="1">
      <c r="A420" s="199"/>
      <c r="B420" s="211"/>
      <c r="C420" s="211"/>
      <c r="D420" s="199"/>
      <c r="E420" s="210"/>
      <c r="F420" s="210"/>
    </row>
    <row r="421" spans="1:6" ht="15.75" customHeight="1">
      <c r="A421" s="199"/>
      <c r="B421" s="211"/>
      <c r="C421" s="211"/>
      <c r="D421" s="199"/>
      <c r="E421" s="210"/>
      <c r="F421" s="210"/>
    </row>
    <row r="422" spans="1:6" ht="15.75" customHeight="1">
      <c r="A422" s="199"/>
      <c r="B422" s="211"/>
      <c r="C422" s="211"/>
      <c r="D422" s="199"/>
      <c r="E422" s="210"/>
      <c r="F422" s="210"/>
    </row>
    <row r="423" spans="1:6" ht="15.75" customHeight="1">
      <c r="A423" s="199"/>
      <c r="B423" s="211"/>
      <c r="C423" s="211"/>
      <c r="D423" s="199"/>
      <c r="E423" s="210"/>
      <c r="F423" s="210"/>
    </row>
    <row r="424" spans="1:6" ht="15.75" customHeight="1">
      <c r="A424" s="199"/>
      <c r="B424" s="211"/>
      <c r="C424" s="211"/>
      <c r="D424" s="199"/>
      <c r="E424" s="210"/>
      <c r="F424" s="210"/>
    </row>
    <row r="425" spans="1:6" ht="15.75" customHeight="1">
      <c r="A425" s="199"/>
      <c r="B425" s="211"/>
      <c r="C425" s="211"/>
      <c r="D425" s="199"/>
      <c r="E425" s="210"/>
      <c r="F425" s="210"/>
    </row>
    <row r="426" spans="1:6" ht="15.75" customHeight="1">
      <c r="A426" s="199"/>
      <c r="B426" s="211"/>
      <c r="C426" s="211"/>
      <c r="D426" s="199"/>
      <c r="E426" s="210"/>
      <c r="F426" s="210"/>
    </row>
    <row r="427" spans="1:6" ht="15.75" customHeight="1">
      <c r="A427" s="199"/>
      <c r="B427" s="211"/>
      <c r="C427" s="211"/>
      <c r="D427" s="199"/>
      <c r="E427" s="210"/>
      <c r="F427" s="210"/>
    </row>
    <row r="428" spans="1:6" ht="15.75" customHeight="1">
      <c r="A428" s="199"/>
      <c r="B428" s="211"/>
      <c r="C428" s="211"/>
      <c r="D428" s="199"/>
      <c r="E428" s="210"/>
      <c r="F428" s="210"/>
    </row>
    <row r="429" spans="1:6" ht="15.75" customHeight="1">
      <c r="A429" s="199"/>
      <c r="B429" s="211"/>
      <c r="C429" s="211"/>
      <c r="D429" s="199"/>
      <c r="E429" s="210"/>
      <c r="F429" s="210"/>
    </row>
    <row r="430" spans="1:6" ht="15.75" customHeight="1">
      <c r="A430" s="199"/>
      <c r="B430" s="211"/>
      <c r="C430" s="211"/>
      <c r="D430" s="199"/>
      <c r="E430" s="210"/>
      <c r="F430" s="210"/>
    </row>
    <row r="431" spans="1:6" ht="15.75" customHeight="1">
      <c r="A431" s="199"/>
      <c r="B431" s="211"/>
      <c r="C431" s="211"/>
      <c r="D431" s="199"/>
      <c r="E431" s="210"/>
      <c r="F431" s="210"/>
    </row>
    <row r="432" spans="1:6" ht="15.75" customHeight="1">
      <c r="A432" s="199"/>
      <c r="B432" s="211"/>
      <c r="C432" s="211"/>
      <c r="D432" s="199"/>
      <c r="E432" s="210"/>
      <c r="F432" s="210"/>
    </row>
    <row r="433" spans="1:6" ht="15.75" customHeight="1">
      <c r="A433" s="199"/>
      <c r="B433" s="211"/>
      <c r="C433" s="211"/>
      <c r="D433" s="199"/>
      <c r="E433" s="210"/>
      <c r="F433" s="210"/>
    </row>
    <row r="434" spans="1:6" ht="15.75" customHeight="1">
      <c r="A434" s="199"/>
      <c r="B434" s="211"/>
      <c r="C434" s="211"/>
      <c r="D434" s="199"/>
      <c r="E434" s="210"/>
      <c r="F434" s="210"/>
    </row>
    <row r="435" spans="1:6" ht="15.75" customHeight="1">
      <c r="A435" s="199"/>
      <c r="B435" s="211"/>
      <c r="C435" s="211"/>
      <c r="D435" s="199"/>
      <c r="E435" s="210"/>
      <c r="F435" s="210"/>
    </row>
    <row r="436" spans="1:6" ht="15.75" customHeight="1">
      <c r="A436" s="199"/>
      <c r="B436" s="211"/>
      <c r="C436" s="211"/>
      <c r="D436" s="199"/>
      <c r="E436" s="210"/>
      <c r="F436" s="210"/>
    </row>
    <row r="437" spans="1:6" ht="15.75" customHeight="1">
      <c r="A437" s="199"/>
      <c r="B437" s="211"/>
      <c r="C437" s="211"/>
      <c r="D437" s="199"/>
      <c r="E437" s="210"/>
      <c r="F437" s="210"/>
    </row>
    <row r="438" spans="1:6" ht="15.75" customHeight="1">
      <c r="A438" s="199"/>
      <c r="B438" s="211"/>
      <c r="C438" s="211"/>
      <c r="D438" s="199"/>
      <c r="E438" s="210"/>
      <c r="F438" s="210"/>
    </row>
    <row r="439" spans="1:6" ht="15.75" customHeight="1">
      <c r="A439" s="199"/>
      <c r="B439" s="211"/>
      <c r="C439" s="211"/>
      <c r="D439" s="199"/>
      <c r="E439" s="210"/>
      <c r="F439" s="210"/>
    </row>
    <row r="440" spans="1:6" ht="15.75" customHeight="1">
      <c r="A440" s="199"/>
      <c r="B440" s="211"/>
      <c r="C440" s="211"/>
      <c r="D440" s="199"/>
      <c r="E440" s="210"/>
      <c r="F440" s="210"/>
    </row>
    <row r="441" spans="1:6" ht="15.75" customHeight="1">
      <c r="A441" s="199"/>
      <c r="B441" s="211"/>
      <c r="C441" s="211"/>
      <c r="D441" s="199"/>
      <c r="E441" s="210"/>
      <c r="F441" s="210"/>
    </row>
    <row r="442" spans="1:6" ht="15.75" customHeight="1">
      <c r="A442" s="199"/>
      <c r="B442" s="211"/>
      <c r="C442" s="211"/>
      <c r="D442" s="199"/>
      <c r="E442" s="210"/>
      <c r="F442" s="210"/>
    </row>
    <row r="443" spans="1:6" ht="15.75" customHeight="1">
      <c r="A443" s="199"/>
      <c r="B443" s="211"/>
      <c r="C443" s="211"/>
      <c r="D443" s="199"/>
      <c r="E443" s="210"/>
      <c r="F443" s="210"/>
    </row>
    <row r="444" spans="1:6" ht="15.75" customHeight="1">
      <c r="A444" s="199"/>
      <c r="B444" s="211"/>
      <c r="C444" s="211"/>
      <c r="D444" s="199"/>
      <c r="E444" s="210"/>
      <c r="F444" s="210"/>
    </row>
    <row r="445" spans="1:6" ht="15.75" customHeight="1">
      <c r="A445" s="199"/>
      <c r="B445" s="211"/>
      <c r="C445" s="211"/>
      <c r="D445" s="199"/>
      <c r="E445" s="210"/>
      <c r="F445" s="210"/>
    </row>
    <row r="446" spans="1:6" ht="15.75" customHeight="1">
      <c r="A446" s="199"/>
      <c r="B446" s="211"/>
      <c r="C446" s="211"/>
      <c r="D446" s="199"/>
      <c r="E446" s="210"/>
      <c r="F446" s="210"/>
    </row>
    <row r="447" spans="1:6" ht="15.75" customHeight="1">
      <c r="A447" s="199"/>
      <c r="B447" s="211"/>
      <c r="C447" s="211"/>
      <c r="D447" s="199"/>
      <c r="E447" s="210"/>
      <c r="F447" s="210"/>
    </row>
    <row r="448" spans="1:6" ht="15.75" customHeight="1">
      <c r="A448" s="199"/>
      <c r="B448" s="211"/>
      <c r="C448" s="211"/>
      <c r="D448" s="199"/>
      <c r="E448" s="210"/>
      <c r="F448" s="210"/>
    </row>
    <row r="449" spans="1:6" ht="15.75" customHeight="1">
      <c r="A449" s="199"/>
      <c r="B449" s="211"/>
      <c r="C449" s="211"/>
      <c r="D449" s="199"/>
      <c r="E449" s="210"/>
      <c r="F449" s="210"/>
    </row>
    <row r="450" spans="1:6" ht="15.75" customHeight="1">
      <c r="A450" s="199"/>
      <c r="B450" s="211"/>
      <c r="C450" s="211"/>
      <c r="D450" s="199"/>
      <c r="E450" s="210"/>
      <c r="F450" s="210"/>
    </row>
    <row r="451" spans="1:6" ht="15.75" customHeight="1">
      <c r="A451" s="199"/>
      <c r="B451" s="211"/>
      <c r="C451" s="211"/>
      <c r="D451" s="199"/>
      <c r="E451" s="210"/>
      <c r="F451" s="210"/>
    </row>
    <row r="452" spans="1:6" ht="15.75" customHeight="1">
      <c r="A452" s="199"/>
      <c r="B452" s="211"/>
      <c r="C452" s="211"/>
      <c r="D452" s="199"/>
      <c r="E452" s="210"/>
      <c r="F452" s="210"/>
    </row>
    <row r="453" spans="1:6" ht="15.75" customHeight="1">
      <c r="A453" s="199"/>
      <c r="B453" s="211"/>
      <c r="C453" s="211"/>
      <c r="D453" s="199"/>
      <c r="E453" s="210"/>
      <c r="F453" s="210"/>
    </row>
    <row r="454" spans="1:6" ht="15.75" customHeight="1">
      <c r="A454" s="199"/>
      <c r="B454" s="211"/>
      <c r="C454" s="211"/>
      <c r="D454" s="199"/>
      <c r="E454" s="210"/>
      <c r="F454" s="210"/>
    </row>
    <row r="455" spans="1:6" ht="15.75" customHeight="1">
      <c r="A455" s="199"/>
      <c r="B455" s="211"/>
      <c r="C455" s="211"/>
      <c r="D455" s="199"/>
      <c r="E455" s="210"/>
      <c r="F455" s="210"/>
    </row>
    <row r="456" spans="1:6" ht="15.75" customHeight="1">
      <c r="A456" s="199"/>
      <c r="B456" s="211"/>
      <c r="C456" s="211"/>
      <c r="D456" s="199"/>
      <c r="E456" s="210"/>
      <c r="F456" s="210"/>
    </row>
    <row r="457" spans="1:6" ht="15.75" customHeight="1">
      <c r="A457" s="199"/>
      <c r="B457" s="211"/>
      <c r="C457" s="211"/>
      <c r="D457" s="199"/>
      <c r="E457" s="210"/>
      <c r="F457" s="210"/>
    </row>
    <row r="458" spans="1:6" ht="15.75" customHeight="1">
      <c r="A458" s="199"/>
      <c r="B458" s="211"/>
      <c r="C458" s="211"/>
      <c r="D458" s="199"/>
      <c r="E458" s="210"/>
      <c r="F458" s="210"/>
    </row>
    <row r="459" spans="1:6" ht="15.75" customHeight="1">
      <c r="A459" s="199"/>
      <c r="B459" s="211"/>
      <c r="C459" s="211"/>
      <c r="D459" s="199"/>
      <c r="E459" s="210"/>
      <c r="F459" s="210"/>
    </row>
    <row r="460" spans="1:6" ht="15.75" customHeight="1">
      <c r="A460" s="199"/>
      <c r="B460" s="211"/>
      <c r="C460" s="211"/>
      <c r="D460" s="199"/>
      <c r="E460" s="210"/>
      <c r="F460" s="210"/>
    </row>
    <row r="461" spans="1:6" ht="15.75" customHeight="1">
      <c r="A461" s="199"/>
      <c r="B461" s="211"/>
      <c r="C461" s="211"/>
      <c r="D461" s="199"/>
      <c r="E461" s="210"/>
      <c r="F461" s="210"/>
    </row>
    <row r="462" spans="1:6" ht="15.75" customHeight="1">
      <c r="A462" s="199"/>
      <c r="B462" s="211"/>
      <c r="C462" s="211"/>
      <c r="D462" s="199"/>
      <c r="E462" s="210"/>
      <c r="F462" s="210"/>
    </row>
    <row r="463" spans="1:6" ht="15.75" customHeight="1">
      <c r="A463" s="199"/>
      <c r="B463" s="211"/>
      <c r="C463" s="211"/>
      <c r="D463" s="199"/>
      <c r="E463" s="210"/>
      <c r="F463" s="210"/>
    </row>
    <row r="464" spans="1:6" ht="15.75" customHeight="1">
      <c r="A464" s="199"/>
      <c r="B464" s="211"/>
      <c r="C464" s="211"/>
      <c r="D464" s="199"/>
      <c r="E464" s="210"/>
      <c r="F464" s="210"/>
    </row>
    <row r="465" spans="1:6" ht="15.75" customHeight="1">
      <c r="A465" s="199"/>
      <c r="B465" s="211"/>
      <c r="C465" s="211"/>
      <c r="D465" s="199"/>
      <c r="E465" s="210"/>
      <c r="F465" s="210"/>
    </row>
    <row r="466" spans="1:6" ht="15.75" customHeight="1">
      <c r="A466" s="199"/>
      <c r="B466" s="211"/>
      <c r="C466" s="211"/>
      <c r="D466" s="199"/>
      <c r="E466" s="210"/>
      <c r="F466" s="210"/>
    </row>
    <row r="467" spans="1:6" ht="15.75" customHeight="1">
      <c r="A467" s="199"/>
      <c r="B467" s="211"/>
      <c r="C467" s="211"/>
      <c r="D467" s="199"/>
      <c r="E467" s="210"/>
      <c r="F467" s="210"/>
    </row>
    <row r="468" spans="1:6" ht="15.75" customHeight="1">
      <c r="A468" s="199"/>
      <c r="B468" s="211"/>
      <c r="C468" s="211"/>
      <c r="D468" s="199"/>
      <c r="E468" s="210"/>
      <c r="F468" s="210"/>
    </row>
    <row r="469" spans="1:6" ht="15.75" customHeight="1">
      <c r="A469" s="199"/>
      <c r="B469" s="211"/>
      <c r="C469" s="211"/>
      <c r="D469" s="199"/>
      <c r="E469" s="210"/>
      <c r="F469" s="210"/>
    </row>
    <row r="470" spans="1:6" ht="15.75" customHeight="1">
      <c r="A470" s="199"/>
      <c r="B470" s="211"/>
      <c r="C470" s="211"/>
      <c r="D470" s="199"/>
      <c r="E470" s="210"/>
      <c r="F470" s="210"/>
    </row>
    <row r="471" spans="1:6" ht="15.75" customHeight="1">
      <c r="A471" s="199"/>
      <c r="B471" s="211"/>
      <c r="C471" s="211"/>
      <c r="D471" s="199"/>
      <c r="E471" s="210"/>
      <c r="F471" s="210"/>
    </row>
    <row r="472" spans="1:6" ht="15.75" customHeight="1">
      <c r="A472" s="199"/>
      <c r="B472" s="211"/>
      <c r="C472" s="211"/>
      <c r="D472" s="199"/>
      <c r="E472" s="210"/>
      <c r="F472" s="210"/>
    </row>
    <row r="473" spans="1:6" ht="15.75" customHeight="1">
      <c r="A473" s="199"/>
      <c r="B473" s="211"/>
      <c r="C473" s="211"/>
      <c r="D473" s="199"/>
      <c r="E473" s="210"/>
      <c r="F473" s="210"/>
    </row>
    <row r="474" spans="1:6" ht="15.75" customHeight="1">
      <c r="A474" s="199"/>
      <c r="B474" s="211"/>
      <c r="C474" s="211"/>
      <c r="D474" s="199"/>
      <c r="E474" s="210"/>
      <c r="F474" s="210"/>
    </row>
    <row r="475" spans="1:6" ht="15.75" customHeight="1">
      <c r="A475" s="199"/>
      <c r="B475" s="211"/>
      <c r="C475" s="211"/>
      <c r="D475" s="199"/>
      <c r="E475" s="210"/>
      <c r="F475" s="210"/>
    </row>
    <row r="476" spans="1:6" ht="15.75" customHeight="1">
      <c r="A476" s="199"/>
      <c r="B476" s="211"/>
      <c r="C476" s="211"/>
      <c r="D476" s="199"/>
      <c r="E476" s="210"/>
      <c r="F476" s="210"/>
    </row>
    <row r="477" spans="1:6" ht="15.75" customHeight="1">
      <c r="A477" s="199"/>
      <c r="B477" s="211"/>
      <c r="C477" s="211"/>
      <c r="D477" s="199"/>
      <c r="E477" s="210"/>
      <c r="F477" s="210"/>
    </row>
    <row r="478" spans="1:6" ht="15.75" customHeight="1">
      <c r="A478" s="199"/>
      <c r="B478" s="211"/>
      <c r="C478" s="211"/>
      <c r="D478" s="199"/>
      <c r="E478" s="210"/>
      <c r="F478" s="210"/>
    </row>
    <row r="479" spans="1:6" ht="15.75" customHeight="1">
      <c r="A479" s="199"/>
      <c r="B479" s="211"/>
      <c r="C479" s="211"/>
      <c r="D479" s="199"/>
      <c r="E479" s="210"/>
      <c r="F479" s="210"/>
    </row>
    <row r="480" spans="1:6" ht="15.75" customHeight="1">
      <c r="A480" s="199"/>
      <c r="B480" s="211"/>
      <c r="C480" s="211"/>
      <c r="D480" s="199"/>
      <c r="E480" s="210"/>
      <c r="F480" s="210"/>
    </row>
    <row r="481" spans="1:6" ht="15.75" customHeight="1">
      <c r="A481" s="199"/>
      <c r="B481" s="211"/>
      <c r="C481" s="211"/>
      <c r="D481" s="199"/>
      <c r="E481" s="210"/>
      <c r="F481" s="210"/>
    </row>
    <row r="482" spans="1:6" ht="15.75" customHeight="1">
      <c r="A482" s="199"/>
      <c r="B482" s="211"/>
      <c r="C482" s="211"/>
      <c r="D482" s="199"/>
      <c r="E482" s="210"/>
      <c r="F482" s="210"/>
    </row>
    <row r="483" spans="1:6" ht="15.75" customHeight="1">
      <c r="A483" s="199"/>
      <c r="B483" s="211"/>
      <c r="C483" s="211"/>
      <c r="D483" s="199"/>
      <c r="E483" s="210"/>
      <c r="F483" s="210"/>
    </row>
    <row r="484" spans="1:6" ht="15.75" customHeight="1">
      <c r="A484" s="199"/>
      <c r="B484" s="211"/>
      <c r="C484" s="211"/>
      <c r="D484" s="199"/>
      <c r="E484" s="210"/>
      <c r="F484" s="210"/>
    </row>
    <row r="485" spans="1:6" ht="15.75" customHeight="1">
      <c r="A485" s="199"/>
      <c r="B485" s="211"/>
      <c r="C485" s="211"/>
      <c r="D485" s="199"/>
      <c r="E485" s="210"/>
      <c r="F485" s="210"/>
    </row>
    <row r="486" spans="1:6" ht="15.75" customHeight="1">
      <c r="A486" s="199"/>
      <c r="B486" s="211"/>
      <c r="C486" s="211"/>
      <c r="D486" s="199"/>
      <c r="E486" s="210"/>
      <c r="F486" s="210"/>
    </row>
    <row r="487" spans="1:6" ht="15.75" customHeight="1">
      <c r="A487" s="199"/>
      <c r="B487" s="211"/>
      <c r="C487" s="211"/>
      <c r="D487" s="199"/>
      <c r="E487" s="210"/>
      <c r="F487" s="210"/>
    </row>
    <row r="488" spans="1:6" ht="15.75" customHeight="1">
      <c r="A488" s="199"/>
      <c r="B488" s="211"/>
      <c r="C488" s="211"/>
      <c r="D488" s="199"/>
      <c r="E488" s="210"/>
      <c r="F488" s="210"/>
    </row>
    <row r="489" spans="1:6" ht="15.75" customHeight="1">
      <c r="A489" s="199"/>
      <c r="B489" s="211"/>
      <c r="C489" s="211"/>
      <c r="D489" s="199"/>
      <c r="E489" s="210"/>
      <c r="F489" s="210"/>
    </row>
    <row r="490" spans="1:6" ht="15.75" customHeight="1">
      <c r="A490" s="199"/>
      <c r="B490" s="211"/>
      <c r="C490" s="211"/>
      <c r="D490" s="199"/>
      <c r="E490" s="210"/>
      <c r="F490" s="210"/>
    </row>
    <row r="491" spans="1:6" ht="15.75" customHeight="1">
      <c r="A491" s="199"/>
      <c r="B491" s="211"/>
      <c r="C491" s="211"/>
      <c r="D491" s="199"/>
      <c r="E491" s="210"/>
      <c r="F491" s="210"/>
    </row>
    <row r="492" spans="1:6" ht="15.75" customHeight="1">
      <c r="A492" s="199"/>
      <c r="B492" s="211"/>
      <c r="C492" s="211"/>
      <c r="D492" s="199"/>
      <c r="E492" s="210"/>
      <c r="F492" s="210"/>
    </row>
    <row r="493" spans="1:6" ht="15.75" customHeight="1">
      <c r="A493" s="199"/>
      <c r="B493" s="211"/>
      <c r="C493" s="211"/>
      <c r="D493" s="199"/>
      <c r="E493" s="210"/>
      <c r="F493" s="210"/>
    </row>
    <row r="494" spans="1:6" ht="15.75" customHeight="1">
      <c r="A494" s="199"/>
      <c r="B494" s="211"/>
      <c r="C494" s="211"/>
      <c r="D494" s="199"/>
      <c r="E494" s="210"/>
      <c r="F494" s="210"/>
    </row>
    <row r="495" spans="1:6" ht="15.75" customHeight="1">
      <c r="A495" s="199"/>
      <c r="B495" s="211"/>
      <c r="C495" s="211"/>
      <c r="D495" s="199"/>
      <c r="E495" s="210"/>
      <c r="F495" s="210"/>
    </row>
    <row r="496" spans="1:6" ht="15.75" customHeight="1">
      <c r="A496" s="199"/>
      <c r="B496" s="211"/>
      <c r="C496" s="211"/>
      <c r="D496" s="199"/>
      <c r="E496" s="210"/>
      <c r="F496" s="210"/>
    </row>
    <row r="497" spans="1:6" ht="15.75" customHeight="1">
      <c r="A497" s="199"/>
      <c r="B497" s="211"/>
      <c r="C497" s="211"/>
      <c r="D497" s="199"/>
      <c r="E497" s="210"/>
      <c r="F497" s="210"/>
    </row>
    <row r="498" spans="1:6" ht="15.75" customHeight="1">
      <c r="A498" s="199"/>
      <c r="B498" s="211"/>
      <c r="C498" s="211"/>
      <c r="D498" s="199"/>
      <c r="E498" s="210"/>
      <c r="F498" s="210"/>
    </row>
    <row r="499" spans="1:6" ht="15.75" customHeight="1">
      <c r="A499" s="199"/>
      <c r="B499" s="211"/>
      <c r="C499" s="211"/>
      <c r="D499" s="199"/>
      <c r="E499" s="210"/>
      <c r="F499" s="210"/>
    </row>
    <row r="500" spans="1:6" ht="15.75" customHeight="1">
      <c r="A500" s="199"/>
      <c r="B500" s="211"/>
      <c r="C500" s="211"/>
      <c r="D500" s="199"/>
      <c r="E500" s="210"/>
      <c r="F500" s="210"/>
    </row>
    <row r="501" spans="1:6" ht="15.75" customHeight="1">
      <c r="A501" s="199"/>
      <c r="B501" s="211"/>
      <c r="C501" s="211"/>
      <c r="D501" s="199"/>
      <c r="E501" s="210"/>
      <c r="F501" s="210"/>
    </row>
    <row r="502" spans="1:6" ht="15.75" customHeight="1">
      <c r="A502" s="199"/>
      <c r="B502" s="211"/>
      <c r="C502" s="211"/>
      <c r="D502" s="199"/>
      <c r="E502" s="210"/>
      <c r="F502" s="210"/>
    </row>
    <row r="503" spans="1:6" ht="15.75" customHeight="1">
      <c r="A503" s="199"/>
      <c r="B503" s="211"/>
      <c r="C503" s="211"/>
      <c r="D503" s="199"/>
      <c r="E503" s="210"/>
      <c r="F503" s="210"/>
    </row>
    <row r="504" spans="1:6" ht="15.75" customHeight="1">
      <c r="A504" s="199"/>
      <c r="B504" s="211"/>
      <c r="C504" s="211"/>
      <c r="D504" s="199"/>
      <c r="E504" s="210"/>
      <c r="F504" s="210"/>
    </row>
    <row r="505" spans="1:6" ht="15.75" customHeight="1">
      <c r="A505" s="199"/>
      <c r="B505" s="211"/>
      <c r="C505" s="211"/>
      <c r="D505" s="199"/>
      <c r="E505" s="210"/>
      <c r="F505" s="210"/>
    </row>
    <row r="506" spans="1:6" ht="15.75" customHeight="1">
      <c r="A506" s="199"/>
      <c r="B506" s="211"/>
      <c r="C506" s="211"/>
      <c r="D506" s="199"/>
      <c r="E506" s="210"/>
      <c r="F506" s="210"/>
    </row>
    <row r="507" spans="1:6" ht="15.75" customHeight="1">
      <c r="A507" s="199"/>
      <c r="B507" s="211"/>
      <c r="C507" s="211"/>
      <c r="D507" s="199"/>
      <c r="E507" s="210"/>
      <c r="F507" s="210"/>
    </row>
    <row r="508" spans="1:6" ht="15.75" customHeight="1">
      <c r="A508" s="199"/>
      <c r="B508" s="211"/>
      <c r="C508" s="211"/>
      <c r="D508" s="199"/>
      <c r="E508" s="210"/>
      <c r="F508" s="210"/>
    </row>
    <row r="509" spans="1:6" ht="15.75" customHeight="1">
      <c r="A509" s="199"/>
      <c r="B509" s="211"/>
      <c r="C509" s="211"/>
      <c r="D509" s="199"/>
      <c r="E509" s="210"/>
      <c r="F509" s="210"/>
    </row>
    <row r="510" spans="1:6" ht="15.75" customHeight="1">
      <c r="A510" s="199"/>
      <c r="B510" s="211"/>
      <c r="C510" s="211"/>
      <c r="D510" s="199"/>
      <c r="E510" s="210"/>
      <c r="F510" s="210"/>
    </row>
    <row r="511" spans="1:6" ht="15.75" customHeight="1">
      <c r="A511" s="199"/>
      <c r="B511" s="211"/>
      <c r="C511" s="211"/>
      <c r="D511" s="199"/>
      <c r="E511" s="210"/>
      <c r="F511" s="210"/>
    </row>
    <row r="512" spans="1:6" ht="15.75" customHeight="1">
      <c r="A512" s="199"/>
      <c r="B512" s="211"/>
      <c r="C512" s="211"/>
      <c r="D512" s="199"/>
      <c r="E512" s="210"/>
      <c r="F512" s="210"/>
    </row>
    <row r="513" spans="1:6" ht="15.75" customHeight="1">
      <c r="A513" s="199"/>
      <c r="B513" s="211"/>
      <c r="C513" s="211"/>
      <c r="D513" s="199"/>
      <c r="E513" s="210"/>
      <c r="F513" s="210"/>
    </row>
    <row r="514" spans="1:6" ht="15.75" customHeight="1">
      <c r="A514" s="199"/>
      <c r="B514" s="211"/>
      <c r="C514" s="211"/>
      <c r="D514" s="199"/>
      <c r="E514" s="210"/>
      <c r="F514" s="210"/>
    </row>
    <row r="515" spans="1:6" ht="15.75" customHeight="1">
      <c r="A515" s="199"/>
      <c r="B515" s="211"/>
      <c r="C515" s="211"/>
      <c r="D515" s="199"/>
      <c r="E515" s="210"/>
      <c r="F515" s="210"/>
    </row>
    <row r="516" spans="1:6" ht="15.75" customHeight="1">
      <c r="A516" s="199"/>
      <c r="B516" s="211"/>
      <c r="C516" s="211"/>
      <c r="D516" s="199"/>
      <c r="E516" s="210"/>
      <c r="F516" s="210"/>
    </row>
    <row r="517" spans="1:6" ht="15.75" customHeight="1">
      <c r="A517" s="199"/>
      <c r="B517" s="211"/>
      <c r="C517" s="211"/>
      <c r="D517" s="199"/>
      <c r="E517" s="210"/>
      <c r="F517" s="210"/>
    </row>
    <row r="518" spans="1:6" ht="15.75" customHeight="1">
      <c r="A518" s="199"/>
      <c r="B518" s="211"/>
      <c r="C518" s="211"/>
      <c r="D518" s="199"/>
      <c r="E518" s="210"/>
      <c r="F518" s="210"/>
    </row>
    <row r="519" spans="1:6" ht="15.75" customHeight="1">
      <c r="A519" s="199"/>
      <c r="B519" s="211"/>
      <c r="C519" s="211"/>
      <c r="D519" s="199"/>
      <c r="E519" s="210"/>
      <c r="F519" s="210"/>
    </row>
    <row r="520" spans="1:6" ht="15.75" customHeight="1">
      <c r="A520" s="199"/>
      <c r="B520" s="211"/>
      <c r="C520" s="211"/>
      <c r="D520" s="199"/>
      <c r="E520" s="210"/>
      <c r="F520" s="210"/>
    </row>
    <row r="521" spans="1:6" ht="15.75" customHeight="1">
      <c r="A521" s="199"/>
      <c r="B521" s="211"/>
      <c r="C521" s="211"/>
      <c r="D521" s="199"/>
      <c r="E521" s="210"/>
      <c r="F521" s="210"/>
    </row>
    <row r="522" spans="1:6" ht="15.75" customHeight="1">
      <c r="A522" s="199"/>
      <c r="B522" s="211"/>
      <c r="C522" s="211"/>
      <c r="D522" s="199"/>
      <c r="E522" s="210"/>
      <c r="F522" s="210"/>
    </row>
    <row r="523" spans="1:6" ht="15.75" customHeight="1">
      <c r="A523" s="199"/>
      <c r="B523" s="211"/>
      <c r="C523" s="211"/>
      <c r="D523" s="199"/>
      <c r="E523" s="210"/>
      <c r="F523" s="210"/>
    </row>
    <row r="524" spans="1:6" ht="15.75" customHeight="1">
      <c r="A524" s="199"/>
      <c r="B524" s="211"/>
      <c r="C524" s="211"/>
      <c r="D524" s="199"/>
      <c r="E524" s="210"/>
      <c r="F524" s="210"/>
    </row>
    <row r="525" spans="1:6" ht="15.75" customHeight="1">
      <c r="A525" s="199"/>
      <c r="B525" s="211"/>
      <c r="C525" s="211"/>
      <c r="D525" s="199"/>
      <c r="E525" s="210"/>
      <c r="F525" s="210"/>
    </row>
    <row r="526" spans="1:6" ht="15.75" customHeight="1">
      <c r="A526" s="199"/>
      <c r="B526" s="211"/>
      <c r="C526" s="211"/>
      <c r="D526" s="199"/>
      <c r="E526" s="210"/>
      <c r="F526" s="210"/>
    </row>
    <row r="527" spans="1:6" ht="15.75" customHeight="1">
      <c r="A527" s="199"/>
      <c r="B527" s="211"/>
      <c r="C527" s="211"/>
      <c r="D527" s="199"/>
      <c r="E527" s="210"/>
      <c r="F527" s="210"/>
    </row>
    <row r="528" spans="1:6" ht="15.75" customHeight="1">
      <c r="A528" s="199"/>
      <c r="B528" s="211"/>
      <c r="C528" s="211"/>
      <c r="D528" s="199"/>
      <c r="E528" s="210"/>
      <c r="F528" s="210"/>
    </row>
    <row r="529" spans="1:6" ht="15.75" customHeight="1">
      <c r="A529" s="199"/>
      <c r="B529" s="211"/>
      <c r="C529" s="211"/>
      <c r="D529" s="199"/>
      <c r="E529" s="210"/>
      <c r="F529" s="210"/>
    </row>
    <row r="530" spans="1:6" ht="15.75" customHeight="1">
      <c r="A530" s="199"/>
      <c r="B530" s="211"/>
      <c r="C530" s="211"/>
      <c r="D530" s="199"/>
      <c r="E530" s="210"/>
      <c r="F530" s="210"/>
    </row>
    <row r="531" spans="1:6" ht="15.75" customHeight="1">
      <c r="A531" s="199"/>
      <c r="B531" s="211"/>
      <c r="C531" s="211"/>
      <c r="D531" s="199"/>
      <c r="E531" s="210"/>
      <c r="F531" s="210"/>
    </row>
    <row r="532" spans="1:6" ht="15.75" customHeight="1">
      <c r="A532" s="199"/>
      <c r="B532" s="211"/>
      <c r="C532" s="211"/>
      <c r="D532" s="199"/>
      <c r="E532" s="210"/>
      <c r="F532" s="210"/>
    </row>
    <row r="533" spans="1:6" ht="15.75" customHeight="1">
      <c r="A533" s="199"/>
      <c r="B533" s="211"/>
      <c r="C533" s="211"/>
      <c r="D533" s="199"/>
      <c r="E533" s="210"/>
      <c r="F533" s="210"/>
    </row>
    <row r="534" spans="1:6" ht="15.75" customHeight="1">
      <c r="A534" s="199"/>
      <c r="B534" s="211"/>
      <c r="C534" s="211"/>
      <c r="D534" s="199"/>
      <c r="E534" s="210"/>
      <c r="F534" s="210"/>
    </row>
    <row r="535" spans="1:6" ht="15.75" customHeight="1">
      <c r="A535" s="199"/>
      <c r="B535" s="211"/>
      <c r="C535" s="211"/>
      <c r="D535" s="199"/>
      <c r="E535" s="210"/>
      <c r="F535" s="210"/>
    </row>
    <row r="536" spans="1:6" ht="15.75" customHeight="1">
      <c r="A536" s="199"/>
      <c r="B536" s="211"/>
      <c r="C536" s="211"/>
      <c r="D536" s="199"/>
      <c r="E536" s="210"/>
      <c r="F536" s="210"/>
    </row>
    <row r="537" spans="1:6" ht="15.75" customHeight="1">
      <c r="A537" s="199"/>
      <c r="B537" s="211"/>
      <c r="C537" s="211"/>
      <c r="D537" s="199"/>
      <c r="E537" s="210"/>
      <c r="F537" s="210"/>
    </row>
    <row r="538" spans="1:6" ht="15.75" customHeight="1">
      <c r="A538" s="199"/>
      <c r="B538" s="211"/>
      <c r="C538" s="211"/>
      <c r="D538" s="199"/>
      <c r="E538" s="210"/>
      <c r="F538" s="210"/>
    </row>
    <row r="539" spans="1:6" ht="15.75" customHeight="1">
      <c r="A539" s="199"/>
      <c r="B539" s="211"/>
      <c r="C539" s="211"/>
      <c r="D539" s="199"/>
      <c r="E539" s="210"/>
      <c r="F539" s="210"/>
    </row>
    <row r="540" spans="1:6" ht="15.75" customHeight="1">
      <c r="A540" s="199"/>
      <c r="B540" s="211"/>
      <c r="C540" s="211"/>
      <c r="D540" s="199"/>
      <c r="E540" s="210"/>
      <c r="F540" s="210"/>
    </row>
    <row r="541" spans="1:6" ht="15.75" customHeight="1">
      <c r="A541" s="199"/>
      <c r="B541" s="211"/>
      <c r="C541" s="211"/>
      <c r="D541" s="199"/>
      <c r="E541" s="210"/>
      <c r="F541" s="210"/>
    </row>
    <row r="542" spans="1:6" ht="15.75" customHeight="1">
      <c r="A542" s="199"/>
      <c r="B542" s="211"/>
      <c r="C542" s="211"/>
      <c r="D542" s="199"/>
      <c r="E542" s="210"/>
      <c r="F542" s="210"/>
    </row>
    <row r="543" spans="1:6" ht="15.75" customHeight="1">
      <c r="A543" s="199"/>
      <c r="B543" s="211"/>
      <c r="C543" s="211"/>
      <c r="D543" s="199"/>
      <c r="E543" s="210"/>
      <c r="F543" s="210"/>
    </row>
    <row r="544" spans="1:6" ht="15.75" customHeight="1">
      <c r="A544" s="199"/>
      <c r="B544" s="211"/>
      <c r="C544" s="211"/>
      <c r="D544" s="199"/>
      <c r="E544" s="210"/>
      <c r="F544" s="210"/>
    </row>
    <row r="545" spans="1:6" ht="15.75" customHeight="1">
      <c r="A545" s="199"/>
      <c r="B545" s="211"/>
      <c r="C545" s="211"/>
      <c r="D545" s="199"/>
      <c r="E545" s="210"/>
      <c r="F545" s="210"/>
    </row>
    <row r="546" spans="1:6" ht="15.75" customHeight="1">
      <c r="A546" s="199"/>
      <c r="B546" s="211"/>
      <c r="C546" s="211"/>
      <c r="D546" s="199"/>
      <c r="E546" s="210"/>
      <c r="F546" s="210"/>
    </row>
    <row r="547" spans="1:6" ht="15.75" customHeight="1">
      <c r="A547" s="199"/>
      <c r="B547" s="211"/>
      <c r="C547" s="211"/>
      <c r="D547" s="199"/>
      <c r="E547" s="210"/>
      <c r="F547" s="210"/>
    </row>
    <row r="548" spans="1:6" ht="15.75" customHeight="1">
      <c r="A548" s="199"/>
      <c r="B548" s="211"/>
      <c r="C548" s="211"/>
      <c r="D548" s="199"/>
      <c r="E548" s="210"/>
      <c r="F548" s="210"/>
    </row>
    <row r="549" spans="1:6" ht="15.75" customHeight="1">
      <c r="A549" s="199"/>
      <c r="B549" s="211"/>
      <c r="C549" s="211"/>
      <c r="D549" s="199"/>
      <c r="E549" s="210"/>
      <c r="F549" s="210"/>
    </row>
    <row r="550" spans="1:6" ht="15.75" customHeight="1">
      <c r="A550" s="199"/>
      <c r="B550" s="211"/>
      <c r="C550" s="211"/>
      <c r="D550" s="199"/>
      <c r="E550" s="210"/>
      <c r="F550" s="210"/>
    </row>
    <row r="551" spans="1:6" ht="15.75" customHeight="1">
      <c r="A551" s="199"/>
      <c r="B551" s="211"/>
      <c r="C551" s="211"/>
      <c r="D551" s="199"/>
      <c r="E551" s="210"/>
      <c r="F551" s="210"/>
    </row>
    <row r="552" spans="1:6" ht="15.75" customHeight="1">
      <c r="A552" s="199"/>
      <c r="B552" s="211"/>
      <c r="C552" s="211"/>
      <c r="D552" s="199"/>
      <c r="E552" s="210"/>
      <c r="F552" s="210"/>
    </row>
    <row r="553" spans="1:6" ht="15.75" customHeight="1">
      <c r="A553" s="199"/>
      <c r="B553" s="211"/>
      <c r="C553" s="211"/>
      <c r="D553" s="199"/>
      <c r="E553" s="210"/>
      <c r="F553" s="210"/>
    </row>
    <row r="554" spans="1:6" ht="15.75" customHeight="1">
      <c r="A554" s="199"/>
      <c r="B554" s="211"/>
      <c r="C554" s="211"/>
      <c r="D554" s="199"/>
      <c r="E554" s="210"/>
      <c r="F554" s="210"/>
    </row>
    <row r="555" spans="1:6" ht="15.75" customHeight="1">
      <c r="A555" s="199"/>
      <c r="B555" s="211"/>
      <c r="C555" s="211"/>
      <c r="D555" s="199"/>
      <c r="E555" s="210"/>
      <c r="F555" s="210"/>
    </row>
    <row r="556" spans="1:6" ht="15.75" customHeight="1">
      <c r="A556" s="199"/>
      <c r="B556" s="211"/>
      <c r="C556" s="211"/>
      <c r="D556" s="199"/>
      <c r="E556" s="210"/>
      <c r="F556" s="210"/>
    </row>
    <row r="557" spans="1:6" ht="15.75" customHeight="1">
      <c r="A557" s="199"/>
      <c r="B557" s="211"/>
      <c r="C557" s="211"/>
      <c r="D557" s="199"/>
      <c r="E557" s="210"/>
      <c r="F557" s="210"/>
    </row>
    <row r="558" spans="1:6" ht="15.75" customHeight="1">
      <c r="A558" s="199"/>
      <c r="B558" s="211"/>
      <c r="C558" s="211"/>
      <c r="D558" s="199"/>
      <c r="E558" s="210"/>
      <c r="F558" s="210"/>
    </row>
    <row r="559" spans="1:6" ht="15.75" customHeight="1">
      <c r="A559" s="199"/>
      <c r="B559" s="211"/>
      <c r="C559" s="211"/>
      <c r="D559" s="199"/>
      <c r="E559" s="210"/>
      <c r="F559" s="210"/>
    </row>
    <row r="560" spans="1:6" ht="15.75" customHeight="1">
      <c r="A560" s="199"/>
      <c r="B560" s="211"/>
      <c r="C560" s="211"/>
      <c r="D560" s="199"/>
      <c r="E560" s="210"/>
      <c r="F560" s="210"/>
    </row>
    <row r="561" spans="1:6" ht="15.75" customHeight="1">
      <c r="A561" s="199"/>
      <c r="B561" s="211"/>
      <c r="C561" s="211"/>
      <c r="D561" s="199"/>
      <c r="E561" s="210"/>
      <c r="F561" s="210"/>
    </row>
    <row r="562" spans="1:6" ht="15.75" customHeight="1">
      <c r="A562" s="199"/>
      <c r="B562" s="211"/>
      <c r="C562" s="211"/>
      <c r="D562" s="199"/>
      <c r="E562" s="210"/>
      <c r="F562" s="210"/>
    </row>
    <row r="563" spans="1:6" ht="15.75" customHeight="1">
      <c r="A563" s="199"/>
      <c r="B563" s="211"/>
      <c r="C563" s="211"/>
      <c r="D563" s="199"/>
      <c r="E563" s="210"/>
      <c r="F563" s="210"/>
    </row>
    <row r="564" spans="1:6" ht="15.75" customHeight="1">
      <c r="A564" s="199"/>
      <c r="B564" s="211"/>
      <c r="C564" s="211"/>
      <c r="D564" s="199"/>
      <c r="E564" s="210"/>
      <c r="F564" s="210"/>
    </row>
    <row r="565" spans="1:6" ht="15.75" customHeight="1">
      <c r="A565" s="199"/>
      <c r="B565" s="211"/>
      <c r="C565" s="211"/>
      <c r="D565" s="199"/>
      <c r="E565" s="210"/>
      <c r="F565" s="210"/>
    </row>
    <row r="566" spans="1:6" ht="15.75" customHeight="1">
      <c r="A566" s="199"/>
      <c r="B566" s="211"/>
      <c r="C566" s="211"/>
      <c r="D566" s="199"/>
      <c r="E566" s="210"/>
      <c r="F566" s="210"/>
    </row>
    <row r="567" spans="1:6" ht="15.75" customHeight="1">
      <c r="A567" s="199"/>
      <c r="B567" s="211"/>
      <c r="C567" s="211"/>
      <c r="D567" s="199"/>
      <c r="E567" s="210"/>
      <c r="F567" s="210"/>
    </row>
    <row r="568" spans="1:6" ht="15.75" customHeight="1">
      <c r="A568" s="199"/>
      <c r="B568" s="211"/>
      <c r="C568" s="211"/>
      <c r="D568" s="199"/>
      <c r="E568" s="210"/>
      <c r="F568" s="210"/>
    </row>
    <row r="569" spans="1:6" ht="15.75" customHeight="1">
      <c r="A569" s="199"/>
      <c r="B569" s="211"/>
      <c r="C569" s="211"/>
      <c r="D569" s="199"/>
      <c r="E569" s="210"/>
      <c r="F569" s="210"/>
    </row>
    <row r="570" spans="1:6" ht="15.75" customHeight="1">
      <c r="A570" s="199"/>
      <c r="B570" s="211"/>
      <c r="C570" s="211"/>
      <c r="D570" s="199"/>
      <c r="E570" s="210"/>
      <c r="F570" s="210"/>
    </row>
    <row r="571" spans="1:6" ht="15.75" customHeight="1">
      <c r="A571" s="199"/>
      <c r="B571" s="211"/>
      <c r="C571" s="211"/>
      <c r="D571" s="199"/>
      <c r="E571" s="210"/>
      <c r="F571" s="210"/>
    </row>
    <row r="572" spans="1:6" ht="15.75" customHeight="1">
      <c r="A572" s="199"/>
      <c r="B572" s="211"/>
      <c r="C572" s="211"/>
      <c r="D572" s="199"/>
      <c r="E572" s="210"/>
      <c r="F572" s="210"/>
    </row>
    <row r="573" spans="1:6" ht="15.75" customHeight="1">
      <c r="A573" s="199"/>
      <c r="B573" s="211"/>
      <c r="C573" s="211"/>
      <c r="D573" s="199"/>
      <c r="E573" s="210"/>
      <c r="F573" s="210"/>
    </row>
    <row r="574" spans="1:6" ht="15.75" customHeight="1">
      <c r="A574" s="199"/>
      <c r="B574" s="211"/>
      <c r="C574" s="211"/>
      <c r="D574" s="199"/>
      <c r="E574" s="210"/>
      <c r="F574" s="210"/>
    </row>
    <row r="575" spans="1:6" ht="15.75" customHeight="1">
      <c r="A575" s="199"/>
      <c r="B575" s="211"/>
      <c r="C575" s="211"/>
      <c r="D575" s="199"/>
      <c r="E575" s="210"/>
      <c r="F575" s="210"/>
    </row>
    <row r="576" spans="1:6" ht="15.75" customHeight="1">
      <c r="A576" s="199"/>
      <c r="B576" s="211"/>
      <c r="C576" s="211"/>
      <c r="D576" s="199"/>
      <c r="E576" s="210"/>
      <c r="F576" s="210"/>
    </row>
    <row r="577" spans="1:6" ht="15.75" customHeight="1">
      <c r="A577" s="199"/>
      <c r="B577" s="211"/>
      <c r="C577" s="211"/>
      <c r="D577" s="199"/>
      <c r="E577" s="210"/>
      <c r="F577" s="210"/>
    </row>
    <row r="578" spans="1:6" ht="15.75" customHeight="1">
      <c r="A578" s="199"/>
      <c r="B578" s="211"/>
      <c r="C578" s="211"/>
      <c r="D578" s="199"/>
      <c r="E578" s="210"/>
      <c r="F578" s="210"/>
    </row>
    <row r="579" spans="1:6" ht="15.75" customHeight="1">
      <c r="A579" s="199"/>
      <c r="B579" s="211"/>
      <c r="C579" s="211"/>
      <c r="D579" s="199"/>
      <c r="E579" s="210"/>
      <c r="F579" s="210"/>
    </row>
    <row r="580" spans="1:6" ht="15.75" customHeight="1">
      <c r="A580" s="199"/>
      <c r="B580" s="211"/>
      <c r="C580" s="211"/>
      <c r="D580" s="199"/>
      <c r="E580" s="210"/>
      <c r="F580" s="210"/>
    </row>
    <row r="581" spans="1:6" ht="15.75" customHeight="1">
      <c r="A581" s="199"/>
      <c r="B581" s="211"/>
      <c r="C581" s="211"/>
      <c r="D581" s="199"/>
      <c r="E581" s="210"/>
      <c r="F581" s="210"/>
    </row>
    <row r="582" spans="1:6" ht="15.75" customHeight="1">
      <c r="A582" s="199"/>
      <c r="B582" s="211"/>
      <c r="C582" s="211"/>
      <c r="D582" s="199"/>
      <c r="E582" s="210"/>
      <c r="F582" s="210"/>
    </row>
    <row r="583" spans="1:6" ht="15.75" customHeight="1">
      <c r="A583" s="199"/>
      <c r="B583" s="211"/>
      <c r="C583" s="211"/>
      <c r="D583" s="199"/>
      <c r="E583" s="210"/>
      <c r="F583" s="210"/>
    </row>
    <row r="584" spans="1:6" ht="15.75" customHeight="1">
      <c r="A584" s="199"/>
      <c r="B584" s="211"/>
      <c r="C584" s="211"/>
      <c r="D584" s="199"/>
      <c r="E584" s="210"/>
      <c r="F584" s="210"/>
    </row>
    <row r="585" spans="1:6" ht="15.75" customHeight="1">
      <c r="A585" s="199"/>
      <c r="B585" s="211"/>
      <c r="C585" s="211"/>
      <c r="D585" s="199"/>
      <c r="E585" s="210"/>
      <c r="F585" s="210"/>
    </row>
    <row r="586" spans="1:6" ht="15.75" customHeight="1">
      <c r="A586" s="199"/>
      <c r="B586" s="211"/>
      <c r="C586" s="211"/>
      <c r="D586" s="199"/>
      <c r="E586" s="210"/>
      <c r="F586" s="210"/>
    </row>
    <row r="587" spans="1:6" ht="15.75" customHeight="1">
      <c r="A587" s="199"/>
      <c r="B587" s="211"/>
      <c r="C587" s="211"/>
      <c r="D587" s="199"/>
      <c r="E587" s="210"/>
      <c r="F587" s="210"/>
    </row>
    <row r="588" spans="1:6" ht="15.75" customHeight="1">
      <c r="A588" s="199"/>
      <c r="B588" s="211"/>
      <c r="C588" s="211"/>
      <c r="D588" s="199"/>
      <c r="E588" s="210"/>
      <c r="F588" s="210"/>
    </row>
    <row r="589" spans="1:6" ht="15.75" customHeight="1">
      <c r="A589" s="199"/>
      <c r="B589" s="211"/>
      <c r="C589" s="211"/>
      <c r="D589" s="199"/>
      <c r="E589" s="210"/>
      <c r="F589" s="210"/>
    </row>
    <row r="590" spans="1:6" ht="15.75" customHeight="1">
      <c r="A590" s="199"/>
      <c r="B590" s="211"/>
      <c r="C590" s="211"/>
      <c r="D590" s="199"/>
      <c r="E590" s="210"/>
      <c r="F590" s="210"/>
    </row>
    <row r="591" spans="1:6" ht="15.75" customHeight="1">
      <c r="A591" s="199"/>
      <c r="B591" s="211"/>
      <c r="C591" s="211"/>
      <c r="D591" s="199"/>
      <c r="E591" s="210"/>
      <c r="F591" s="210"/>
    </row>
    <row r="592" spans="1:6" ht="15.75" customHeight="1">
      <c r="A592" s="199"/>
      <c r="B592" s="211"/>
      <c r="C592" s="211"/>
      <c r="D592" s="199"/>
      <c r="E592" s="210"/>
      <c r="F592" s="210"/>
    </row>
    <row r="593" spans="1:6" ht="15.75" customHeight="1">
      <c r="A593" s="199"/>
      <c r="B593" s="211"/>
      <c r="C593" s="211"/>
      <c r="D593" s="199"/>
      <c r="E593" s="210"/>
      <c r="F593" s="210"/>
    </row>
    <row r="594" spans="1:6" ht="15.75" customHeight="1">
      <c r="A594" s="199"/>
      <c r="B594" s="211"/>
      <c r="C594" s="211"/>
      <c r="D594" s="199"/>
      <c r="E594" s="210"/>
      <c r="F594" s="210"/>
    </row>
    <row r="595" spans="1:6" ht="15.75" customHeight="1">
      <c r="A595" s="199"/>
      <c r="B595" s="211"/>
      <c r="C595" s="211"/>
      <c r="D595" s="199"/>
      <c r="E595" s="210"/>
      <c r="F595" s="210"/>
    </row>
    <row r="596" spans="1:6" ht="15.75" customHeight="1">
      <c r="A596" s="199"/>
      <c r="B596" s="211"/>
      <c r="C596" s="211"/>
      <c r="D596" s="199"/>
      <c r="E596" s="210"/>
      <c r="F596" s="210"/>
    </row>
    <row r="597" spans="1:6" ht="15.75" customHeight="1">
      <c r="A597" s="199"/>
      <c r="B597" s="211"/>
      <c r="C597" s="211"/>
      <c r="D597" s="199"/>
      <c r="E597" s="210"/>
      <c r="F597" s="210"/>
    </row>
    <row r="598" spans="1:6" ht="15.75" customHeight="1">
      <c r="A598" s="199"/>
      <c r="B598" s="211"/>
      <c r="C598" s="211"/>
      <c r="D598" s="199"/>
      <c r="E598" s="210"/>
      <c r="F598" s="210"/>
    </row>
    <row r="599" spans="1:6" ht="15.75" customHeight="1">
      <c r="A599" s="199"/>
      <c r="B599" s="211"/>
      <c r="C599" s="211"/>
      <c r="D599" s="199"/>
      <c r="E599" s="210"/>
      <c r="F599" s="210"/>
    </row>
    <row r="600" spans="1:6" ht="15.75" customHeight="1">
      <c r="A600" s="199"/>
      <c r="B600" s="211"/>
      <c r="C600" s="211"/>
      <c r="D600" s="199"/>
      <c r="E600" s="210"/>
      <c r="F600" s="210"/>
    </row>
    <row r="601" spans="1:6" ht="15.75" customHeight="1">
      <c r="A601" s="199"/>
      <c r="B601" s="211"/>
      <c r="C601" s="211"/>
      <c r="D601" s="199"/>
      <c r="E601" s="210"/>
      <c r="F601" s="210"/>
    </row>
    <row r="602" spans="1:6" ht="15.75" customHeight="1">
      <c r="A602" s="199"/>
      <c r="B602" s="211"/>
      <c r="C602" s="211"/>
      <c r="D602" s="199"/>
      <c r="E602" s="210"/>
      <c r="F602" s="210"/>
    </row>
    <row r="603" spans="1:6" ht="15.75" customHeight="1">
      <c r="A603" s="199"/>
      <c r="B603" s="211"/>
      <c r="C603" s="211"/>
      <c r="D603" s="199"/>
      <c r="E603" s="210"/>
      <c r="F603" s="210"/>
    </row>
    <row r="604" spans="1:6" ht="15.75" customHeight="1">
      <c r="A604" s="199"/>
      <c r="B604" s="211"/>
      <c r="C604" s="211"/>
      <c r="D604" s="199"/>
      <c r="E604" s="210"/>
      <c r="F604" s="210"/>
    </row>
    <row r="605" spans="1:6" ht="15.75" customHeight="1">
      <c r="A605" s="199"/>
      <c r="B605" s="211"/>
      <c r="C605" s="211"/>
      <c r="D605" s="199"/>
      <c r="E605" s="210"/>
      <c r="F605" s="210"/>
    </row>
    <row r="606" spans="1:6" ht="15.75" customHeight="1">
      <c r="A606" s="199"/>
      <c r="B606" s="211"/>
      <c r="C606" s="211"/>
      <c r="D606" s="199"/>
      <c r="E606" s="210"/>
      <c r="F606" s="210"/>
    </row>
    <row r="607" spans="1:6" ht="15.75" customHeight="1">
      <c r="A607" s="199"/>
      <c r="B607" s="211"/>
      <c r="C607" s="211"/>
      <c r="D607" s="199"/>
      <c r="E607" s="210"/>
      <c r="F607" s="210"/>
    </row>
    <row r="608" spans="1:6" ht="15.75" customHeight="1">
      <c r="A608" s="199"/>
      <c r="B608" s="211"/>
      <c r="C608" s="211"/>
      <c r="D608" s="199"/>
      <c r="E608" s="210"/>
      <c r="F608" s="210"/>
    </row>
    <row r="609" spans="1:6" ht="15.75" customHeight="1">
      <c r="A609" s="199"/>
      <c r="B609" s="211"/>
      <c r="C609" s="211"/>
      <c r="D609" s="199"/>
      <c r="E609" s="210"/>
      <c r="F609" s="210"/>
    </row>
    <row r="610" spans="1:6" ht="15.75" customHeight="1">
      <c r="A610" s="199"/>
      <c r="B610" s="211"/>
      <c r="C610" s="211"/>
      <c r="D610" s="199"/>
      <c r="E610" s="210"/>
      <c r="F610" s="210"/>
    </row>
    <row r="611" spans="1:6" ht="15.75" customHeight="1">
      <c r="A611" s="199"/>
      <c r="B611" s="211"/>
      <c r="C611" s="211"/>
      <c r="D611" s="199"/>
      <c r="E611" s="210"/>
      <c r="F611" s="210"/>
    </row>
    <row r="612" spans="1:6" ht="15.75" customHeight="1">
      <c r="A612" s="199"/>
      <c r="B612" s="211"/>
      <c r="C612" s="211"/>
      <c r="D612" s="199"/>
      <c r="E612" s="210"/>
      <c r="F612" s="210"/>
    </row>
    <row r="613" spans="1:6" ht="15.75" customHeight="1">
      <c r="A613" s="199"/>
      <c r="B613" s="211"/>
      <c r="C613" s="211"/>
      <c r="D613" s="199"/>
      <c r="E613" s="210"/>
      <c r="F613" s="210"/>
    </row>
    <row r="614" spans="1:6" ht="15.75" customHeight="1">
      <c r="A614" s="199"/>
      <c r="B614" s="211"/>
      <c r="C614" s="211"/>
      <c r="D614" s="199"/>
      <c r="E614" s="210"/>
      <c r="F614" s="210"/>
    </row>
    <row r="615" spans="1:6" ht="15.75" customHeight="1">
      <c r="A615" s="199"/>
      <c r="B615" s="211"/>
      <c r="C615" s="211"/>
      <c r="D615" s="199"/>
      <c r="E615" s="210"/>
      <c r="F615" s="210"/>
    </row>
    <row r="616" spans="1:6" ht="15.75" customHeight="1">
      <c r="A616" s="199"/>
      <c r="B616" s="211"/>
      <c r="C616" s="211"/>
      <c r="D616" s="199"/>
      <c r="E616" s="210"/>
      <c r="F616" s="210"/>
    </row>
    <row r="617" spans="1:6" ht="15.75" customHeight="1">
      <c r="A617" s="199"/>
      <c r="B617" s="211"/>
      <c r="C617" s="211"/>
      <c r="D617" s="199"/>
      <c r="E617" s="210"/>
      <c r="F617" s="210"/>
    </row>
    <row r="618" spans="1:6" ht="15.75" customHeight="1">
      <c r="A618" s="199"/>
      <c r="B618" s="211"/>
      <c r="C618" s="211"/>
      <c r="D618" s="199"/>
      <c r="E618" s="210"/>
      <c r="F618" s="210"/>
    </row>
    <row r="619" spans="1:6" ht="15.75" customHeight="1">
      <c r="A619" s="199"/>
      <c r="B619" s="211"/>
      <c r="C619" s="211"/>
      <c r="D619" s="199"/>
      <c r="E619" s="210"/>
      <c r="F619" s="210"/>
    </row>
    <row r="620" spans="1:6" ht="15.75" customHeight="1">
      <c r="A620" s="199"/>
      <c r="B620" s="211"/>
      <c r="C620" s="211"/>
      <c r="D620" s="199"/>
      <c r="E620" s="210"/>
      <c r="F620" s="210"/>
    </row>
    <row r="621" spans="1:6" ht="15.75" customHeight="1">
      <c r="A621" s="199"/>
      <c r="B621" s="211"/>
      <c r="C621" s="211"/>
      <c r="D621" s="199"/>
      <c r="E621" s="210"/>
      <c r="F621" s="210"/>
    </row>
    <row r="622" spans="1:6" ht="15.75" customHeight="1">
      <c r="A622" s="199"/>
      <c r="B622" s="211"/>
      <c r="C622" s="211"/>
      <c r="D622" s="199"/>
      <c r="E622" s="210"/>
      <c r="F622" s="210"/>
    </row>
    <row r="623" spans="1:6" ht="15.75" customHeight="1">
      <c r="A623" s="199"/>
      <c r="B623" s="211"/>
      <c r="C623" s="211"/>
      <c r="D623" s="199"/>
      <c r="E623" s="210"/>
      <c r="F623" s="210"/>
    </row>
    <row r="624" spans="1:6" ht="15.75" customHeight="1">
      <c r="A624" s="199"/>
      <c r="B624" s="211"/>
      <c r="C624" s="211"/>
      <c r="D624" s="199"/>
      <c r="E624" s="210"/>
      <c r="F624" s="210"/>
    </row>
    <row r="625" spans="1:6" ht="15.75" customHeight="1">
      <c r="A625" s="199"/>
      <c r="B625" s="211"/>
      <c r="C625" s="211"/>
      <c r="D625" s="199"/>
      <c r="E625" s="210"/>
      <c r="F625" s="210"/>
    </row>
    <row r="626" spans="1:6" ht="15.75" customHeight="1">
      <c r="A626" s="199"/>
      <c r="B626" s="211"/>
      <c r="C626" s="211"/>
      <c r="D626" s="199"/>
      <c r="E626" s="210"/>
      <c r="F626" s="210"/>
    </row>
    <row r="627" spans="1:6" ht="15.75" customHeight="1">
      <c r="A627" s="199"/>
      <c r="B627" s="211"/>
      <c r="C627" s="211"/>
      <c r="D627" s="199"/>
      <c r="E627" s="210"/>
      <c r="F627" s="210"/>
    </row>
    <row r="628" spans="1:6" ht="15.75" customHeight="1">
      <c r="A628" s="199"/>
      <c r="B628" s="211"/>
      <c r="C628" s="211"/>
      <c r="D628" s="199"/>
      <c r="E628" s="210"/>
      <c r="F628" s="210"/>
    </row>
    <row r="629" spans="1:6" ht="15.75" customHeight="1">
      <c r="A629" s="199"/>
      <c r="B629" s="211"/>
      <c r="C629" s="211"/>
      <c r="D629" s="199"/>
      <c r="E629" s="210"/>
      <c r="F629" s="210"/>
    </row>
    <row r="630" spans="1:6" ht="15.75" customHeight="1">
      <c r="A630" s="199"/>
      <c r="B630" s="211"/>
      <c r="C630" s="211"/>
      <c r="D630" s="199"/>
      <c r="E630" s="210"/>
      <c r="F630" s="210"/>
    </row>
    <row r="631" spans="1:6" ht="15.75" customHeight="1">
      <c r="A631" s="199"/>
      <c r="B631" s="211"/>
      <c r="C631" s="211"/>
      <c r="D631" s="199"/>
      <c r="E631" s="210"/>
      <c r="F631" s="210"/>
    </row>
    <row r="632" spans="1:6" ht="15.75" customHeight="1">
      <c r="A632" s="199"/>
      <c r="B632" s="211"/>
      <c r="C632" s="211"/>
      <c r="D632" s="199"/>
      <c r="E632" s="210"/>
      <c r="F632" s="210"/>
    </row>
    <row r="633" spans="1:6" ht="15.75" customHeight="1">
      <c r="A633" s="199"/>
      <c r="B633" s="211"/>
      <c r="C633" s="211"/>
      <c r="D633" s="199"/>
      <c r="E633" s="210"/>
      <c r="F633" s="210"/>
    </row>
    <row r="634" spans="1:6" ht="15.75" customHeight="1">
      <c r="A634" s="199"/>
      <c r="B634" s="211"/>
      <c r="C634" s="211"/>
      <c r="D634" s="199"/>
      <c r="E634" s="210"/>
      <c r="F634" s="210"/>
    </row>
    <row r="635" spans="1:6" ht="15.75" customHeight="1">
      <c r="A635" s="199"/>
      <c r="B635" s="211"/>
      <c r="C635" s="211"/>
      <c r="D635" s="199"/>
      <c r="E635" s="210"/>
      <c r="F635" s="210"/>
    </row>
    <row r="636" spans="1:6" ht="15.75" customHeight="1">
      <c r="A636" s="199"/>
      <c r="B636" s="211"/>
      <c r="C636" s="211"/>
      <c r="D636" s="199"/>
      <c r="E636" s="210"/>
      <c r="F636" s="210"/>
    </row>
    <row r="637" spans="1:6" ht="15.75" customHeight="1">
      <c r="A637" s="199"/>
      <c r="B637" s="211"/>
      <c r="C637" s="211"/>
      <c r="D637" s="199"/>
      <c r="E637" s="210"/>
      <c r="F637" s="210"/>
    </row>
    <row r="638" spans="1:6" ht="15.75" customHeight="1">
      <c r="A638" s="199"/>
      <c r="B638" s="211"/>
      <c r="C638" s="211"/>
      <c r="D638" s="199"/>
      <c r="E638" s="210"/>
      <c r="F638" s="210"/>
    </row>
    <row r="639" spans="1:6" ht="15.75" customHeight="1">
      <c r="A639" s="199"/>
      <c r="B639" s="211"/>
      <c r="C639" s="211"/>
      <c r="D639" s="199"/>
      <c r="E639" s="210"/>
      <c r="F639" s="210"/>
    </row>
    <row r="640" spans="1:6" ht="15.75" customHeight="1">
      <c r="A640" s="199"/>
      <c r="B640" s="211"/>
      <c r="C640" s="211"/>
      <c r="D640" s="199"/>
      <c r="E640" s="210"/>
      <c r="F640" s="210"/>
    </row>
    <row r="641" spans="1:6" ht="15.75" customHeight="1">
      <c r="A641" s="199"/>
      <c r="B641" s="211"/>
      <c r="C641" s="211"/>
      <c r="D641" s="199"/>
      <c r="E641" s="210"/>
      <c r="F641" s="210"/>
    </row>
    <row r="642" spans="1:6" ht="15.75" customHeight="1">
      <c r="A642" s="199"/>
      <c r="B642" s="211"/>
      <c r="C642" s="211"/>
      <c r="D642" s="199"/>
      <c r="E642" s="210"/>
      <c r="F642" s="210"/>
    </row>
    <row r="643" spans="1:6" ht="15.75" customHeight="1">
      <c r="A643" s="199"/>
      <c r="B643" s="211"/>
      <c r="C643" s="211"/>
      <c r="D643" s="199"/>
      <c r="E643" s="210"/>
      <c r="F643" s="210"/>
    </row>
    <row r="644" spans="1:6" ht="15.75" customHeight="1">
      <c r="A644" s="199"/>
      <c r="B644" s="211"/>
      <c r="C644" s="211"/>
      <c r="D644" s="199"/>
      <c r="E644" s="210"/>
      <c r="F644" s="210"/>
    </row>
    <row r="645" spans="1:6" ht="15.75" customHeight="1">
      <c r="A645" s="199"/>
      <c r="B645" s="211"/>
      <c r="C645" s="211"/>
      <c r="D645" s="199"/>
      <c r="E645" s="210"/>
      <c r="F645" s="210"/>
    </row>
    <row r="646" spans="1:6" ht="15.75" customHeight="1">
      <c r="A646" s="199"/>
      <c r="B646" s="211"/>
      <c r="C646" s="211"/>
      <c r="D646" s="199"/>
      <c r="E646" s="210"/>
      <c r="F646" s="210"/>
    </row>
    <row r="647" spans="1:6" ht="15.75" customHeight="1">
      <c r="A647" s="199"/>
      <c r="B647" s="211"/>
      <c r="C647" s="211"/>
      <c r="D647" s="199"/>
      <c r="E647" s="210"/>
      <c r="F647" s="210"/>
    </row>
    <row r="648" spans="1:6" ht="15.75" customHeight="1">
      <c r="A648" s="199"/>
      <c r="B648" s="211"/>
      <c r="C648" s="211"/>
      <c r="D648" s="199"/>
      <c r="E648" s="210"/>
      <c r="F648" s="210"/>
    </row>
    <row r="649" spans="1:6" ht="15.75" customHeight="1">
      <c r="A649" s="199"/>
      <c r="B649" s="211"/>
      <c r="C649" s="211"/>
      <c r="D649" s="199"/>
      <c r="E649" s="210"/>
      <c r="F649" s="210"/>
    </row>
    <row r="650" spans="1:6" ht="15.75" customHeight="1">
      <c r="A650" s="199"/>
      <c r="B650" s="211"/>
      <c r="C650" s="211"/>
      <c r="D650" s="199"/>
      <c r="E650" s="210"/>
      <c r="F650" s="210"/>
    </row>
    <row r="651" spans="1:6" ht="15.75" customHeight="1">
      <c r="A651" s="199"/>
      <c r="B651" s="211"/>
      <c r="C651" s="211"/>
      <c r="D651" s="199"/>
      <c r="E651" s="210"/>
      <c r="F651" s="210"/>
    </row>
    <row r="652" spans="1:6" ht="15.75" customHeight="1">
      <c r="A652" s="199"/>
      <c r="B652" s="211"/>
      <c r="C652" s="211"/>
      <c r="D652" s="199"/>
      <c r="E652" s="210"/>
      <c r="F652" s="210"/>
    </row>
    <row r="653" spans="1:6" ht="15.75" customHeight="1">
      <c r="A653" s="199"/>
      <c r="B653" s="211"/>
      <c r="C653" s="211"/>
      <c r="D653" s="199"/>
      <c r="E653" s="210"/>
      <c r="F653" s="210"/>
    </row>
    <row r="654" spans="1:6" ht="15.75" customHeight="1">
      <c r="A654" s="199"/>
      <c r="B654" s="211"/>
      <c r="C654" s="211"/>
      <c r="D654" s="199"/>
      <c r="E654" s="210"/>
      <c r="F654" s="210"/>
    </row>
    <row r="655" spans="1:6" ht="15.75" customHeight="1">
      <c r="A655" s="199"/>
      <c r="B655" s="211"/>
      <c r="C655" s="211"/>
      <c r="D655" s="199"/>
      <c r="E655" s="210"/>
      <c r="F655" s="210"/>
    </row>
    <row r="656" spans="1:6" ht="15.75" customHeight="1">
      <c r="A656" s="199"/>
      <c r="B656" s="211"/>
      <c r="C656" s="211"/>
      <c r="D656" s="199"/>
      <c r="E656" s="210"/>
      <c r="F656" s="210"/>
    </row>
    <row r="657" spans="1:6" ht="15.75" customHeight="1">
      <c r="A657" s="199"/>
      <c r="B657" s="211"/>
      <c r="C657" s="211"/>
      <c r="D657" s="199"/>
      <c r="E657" s="210"/>
      <c r="F657" s="210"/>
    </row>
    <row r="658" spans="1:6" ht="15.75" customHeight="1">
      <c r="A658" s="199"/>
      <c r="B658" s="211"/>
      <c r="C658" s="211"/>
      <c r="D658" s="199"/>
      <c r="E658" s="210"/>
      <c r="F658" s="210"/>
    </row>
    <row r="659" spans="1:6" ht="15.75" customHeight="1">
      <c r="A659" s="199"/>
      <c r="B659" s="211"/>
      <c r="C659" s="211"/>
      <c r="D659" s="199"/>
      <c r="E659" s="210"/>
      <c r="F659" s="210"/>
    </row>
    <row r="660" spans="1:6" ht="15.75" customHeight="1">
      <c r="A660" s="199"/>
      <c r="B660" s="211"/>
      <c r="C660" s="211"/>
      <c r="D660" s="199"/>
      <c r="E660" s="210"/>
      <c r="F660" s="210"/>
    </row>
    <row r="661" spans="1:6" ht="15.75" customHeight="1">
      <c r="A661" s="199"/>
      <c r="B661" s="211"/>
      <c r="C661" s="211"/>
      <c r="D661" s="199"/>
      <c r="E661" s="210"/>
      <c r="F661" s="210"/>
    </row>
    <row r="662" spans="1:6" ht="15.75" customHeight="1">
      <c r="A662" s="199"/>
      <c r="B662" s="211"/>
      <c r="C662" s="211"/>
      <c r="D662" s="199"/>
      <c r="E662" s="210"/>
      <c r="F662" s="210"/>
    </row>
    <row r="663" spans="1:6" ht="15.75" customHeight="1">
      <c r="A663" s="199"/>
      <c r="B663" s="211"/>
      <c r="C663" s="211"/>
      <c r="D663" s="199"/>
      <c r="E663" s="210"/>
      <c r="F663" s="210"/>
    </row>
    <row r="664" spans="1:6" ht="15.75" customHeight="1">
      <c r="A664" s="199"/>
      <c r="B664" s="211"/>
      <c r="C664" s="211"/>
      <c r="D664" s="199"/>
      <c r="E664" s="210"/>
      <c r="F664" s="210"/>
    </row>
    <row r="665" spans="1:6" ht="15.75" customHeight="1">
      <c r="A665" s="199"/>
      <c r="B665" s="211"/>
      <c r="C665" s="211"/>
      <c r="D665" s="199"/>
      <c r="E665" s="210"/>
      <c r="F665" s="210"/>
    </row>
    <row r="666" spans="1:6" ht="15.75" customHeight="1">
      <c r="A666" s="199"/>
      <c r="B666" s="211"/>
      <c r="C666" s="211"/>
      <c r="D666" s="199"/>
      <c r="E666" s="210"/>
      <c r="F666" s="210"/>
    </row>
    <row r="667" spans="1:6" ht="15.75" customHeight="1">
      <c r="A667" s="199"/>
      <c r="B667" s="211"/>
      <c r="C667" s="211"/>
      <c r="D667" s="199"/>
      <c r="E667" s="210"/>
      <c r="F667" s="210"/>
    </row>
    <row r="668" spans="1:6" ht="15.75" customHeight="1">
      <c r="A668" s="199"/>
      <c r="B668" s="211"/>
      <c r="C668" s="211"/>
      <c r="D668" s="199"/>
      <c r="E668" s="210"/>
      <c r="F668" s="210"/>
    </row>
    <row r="669" spans="1:6" ht="15.75" customHeight="1">
      <c r="A669" s="199"/>
      <c r="B669" s="211"/>
      <c r="C669" s="211"/>
      <c r="D669" s="199"/>
      <c r="E669" s="210"/>
      <c r="F669" s="210"/>
    </row>
    <row r="670" spans="1:6" ht="15.75" customHeight="1">
      <c r="A670" s="199"/>
      <c r="B670" s="211"/>
      <c r="C670" s="211"/>
      <c r="D670" s="199"/>
      <c r="E670" s="210"/>
      <c r="F670" s="210"/>
    </row>
    <row r="671" spans="1:6" ht="15.75" customHeight="1">
      <c r="A671" s="199"/>
      <c r="B671" s="211"/>
      <c r="C671" s="211"/>
      <c r="D671" s="199"/>
      <c r="E671" s="210"/>
      <c r="F671" s="210"/>
    </row>
    <row r="672" spans="1:6" ht="15.75" customHeight="1">
      <c r="A672" s="199"/>
      <c r="B672" s="211"/>
      <c r="C672" s="211"/>
      <c r="D672" s="199"/>
      <c r="E672" s="210"/>
      <c r="F672" s="210"/>
    </row>
    <row r="673" spans="1:6" ht="15.75" customHeight="1">
      <c r="A673" s="199"/>
      <c r="B673" s="211"/>
      <c r="C673" s="211"/>
      <c r="D673" s="199"/>
      <c r="E673" s="210"/>
      <c r="F673" s="210"/>
    </row>
    <row r="674" spans="1:6" ht="15.75" customHeight="1">
      <c r="A674" s="199"/>
      <c r="B674" s="211"/>
      <c r="C674" s="211"/>
      <c r="D674" s="199"/>
      <c r="E674" s="210"/>
      <c r="F674" s="210"/>
    </row>
    <row r="675" spans="1:6" ht="15.75" customHeight="1">
      <c r="A675" s="199"/>
      <c r="B675" s="211"/>
      <c r="C675" s="211"/>
      <c r="D675" s="199"/>
      <c r="E675" s="210"/>
      <c r="F675" s="210"/>
    </row>
    <row r="676" spans="1:6" ht="15.75" customHeight="1">
      <c r="A676" s="199"/>
      <c r="B676" s="211"/>
      <c r="C676" s="211"/>
      <c r="D676" s="199"/>
      <c r="E676" s="210"/>
      <c r="F676" s="210"/>
    </row>
    <row r="677" spans="1:6" ht="15.75" customHeight="1">
      <c r="A677" s="199"/>
      <c r="B677" s="211"/>
      <c r="C677" s="211"/>
      <c r="D677" s="199"/>
      <c r="E677" s="210"/>
      <c r="F677" s="210"/>
    </row>
    <row r="678" spans="1:6" ht="15.75" customHeight="1">
      <c r="A678" s="199"/>
      <c r="B678" s="211"/>
      <c r="C678" s="211"/>
      <c r="D678" s="199"/>
      <c r="E678" s="210"/>
      <c r="F678" s="210"/>
    </row>
    <row r="679" spans="1:6" ht="15.75" customHeight="1">
      <c r="A679" s="199"/>
      <c r="B679" s="211"/>
      <c r="C679" s="211"/>
      <c r="D679" s="199"/>
      <c r="E679" s="210"/>
      <c r="F679" s="210"/>
    </row>
    <row r="680" spans="1:6" ht="15.75" customHeight="1">
      <c r="A680" s="199"/>
      <c r="B680" s="211"/>
      <c r="C680" s="211"/>
      <c r="D680" s="199"/>
      <c r="E680" s="210"/>
      <c r="F680" s="210"/>
    </row>
    <row r="681" spans="1:6" ht="15.75" customHeight="1">
      <c r="A681" s="199"/>
      <c r="B681" s="211"/>
      <c r="C681" s="211"/>
      <c r="D681" s="199"/>
      <c r="E681" s="210"/>
      <c r="F681" s="210"/>
    </row>
    <row r="682" spans="1:6" ht="15.75" customHeight="1">
      <c r="A682" s="199"/>
      <c r="B682" s="211"/>
      <c r="C682" s="211"/>
      <c r="D682" s="199"/>
      <c r="E682" s="210"/>
      <c r="F682" s="210"/>
    </row>
    <row r="683" spans="1:6" ht="15.75" customHeight="1">
      <c r="A683" s="199"/>
      <c r="B683" s="211"/>
      <c r="C683" s="211"/>
      <c r="D683" s="199"/>
      <c r="E683" s="210"/>
      <c r="F683" s="210"/>
    </row>
    <row r="684" spans="1:6" ht="15.75" customHeight="1">
      <c r="A684" s="199"/>
      <c r="B684" s="211"/>
      <c r="C684" s="211"/>
      <c r="D684" s="199"/>
      <c r="E684" s="210"/>
      <c r="F684" s="210"/>
    </row>
    <row r="685" spans="1:6" ht="15.75" customHeight="1">
      <c r="A685" s="199"/>
      <c r="B685" s="211"/>
      <c r="C685" s="211"/>
      <c r="D685" s="199"/>
      <c r="E685" s="210"/>
      <c r="F685" s="210"/>
    </row>
    <row r="686" spans="1:6" ht="15.75" customHeight="1">
      <c r="A686" s="199"/>
      <c r="B686" s="211"/>
      <c r="C686" s="211"/>
      <c r="D686" s="199"/>
      <c r="E686" s="210"/>
      <c r="F686" s="210"/>
    </row>
    <row r="687" spans="1:6" ht="15.75" customHeight="1">
      <c r="A687" s="199"/>
      <c r="B687" s="211"/>
      <c r="C687" s="211"/>
      <c r="D687" s="199"/>
      <c r="E687" s="210"/>
      <c r="F687" s="210"/>
    </row>
    <row r="688" spans="1:6" ht="15.75" customHeight="1">
      <c r="A688" s="199"/>
      <c r="B688" s="211"/>
      <c r="C688" s="211"/>
      <c r="D688" s="199"/>
      <c r="E688" s="210"/>
      <c r="F688" s="210"/>
    </row>
    <row r="689" spans="1:6" ht="15.75" customHeight="1">
      <c r="A689" s="199"/>
      <c r="B689" s="211"/>
      <c r="C689" s="211"/>
      <c r="D689" s="199"/>
      <c r="E689" s="210"/>
      <c r="F689" s="210"/>
    </row>
    <row r="690" spans="1:6" ht="15.75" customHeight="1">
      <c r="A690" s="199"/>
      <c r="B690" s="211"/>
      <c r="C690" s="211"/>
      <c r="D690" s="199"/>
      <c r="E690" s="210"/>
      <c r="F690" s="210"/>
    </row>
    <row r="691" spans="1:6" ht="15.75" customHeight="1">
      <c r="A691" s="199"/>
      <c r="B691" s="211"/>
      <c r="C691" s="211"/>
      <c r="D691" s="199"/>
      <c r="E691" s="210"/>
      <c r="F691" s="210"/>
    </row>
    <row r="692" spans="1:6" ht="15.75" customHeight="1">
      <c r="A692" s="199"/>
      <c r="B692" s="211"/>
      <c r="C692" s="211"/>
      <c r="D692" s="199"/>
      <c r="E692" s="210"/>
      <c r="F692" s="210"/>
    </row>
    <row r="693" spans="1:6" ht="15.75" customHeight="1">
      <c r="A693" s="199"/>
      <c r="B693" s="211"/>
      <c r="C693" s="211"/>
      <c r="D693" s="199"/>
      <c r="E693" s="210"/>
      <c r="F693" s="210"/>
    </row>
    <row r="694" spans="1:6" ht="15.75" customHeight="1">
      <c r="A694" s="199"/>
      <c r="B694" s="211"/>
      <c r="C694" s="211"/>
      <c r="D694" s="199"/>
      <c r="E694" s="210"/>
      <c r="F694" s="210"/>
    </row>
    <row r="695" spans="1:6" ht="15.75" customHeight="1">
      <c r="A695" s="199"/>
      <c r="B695" s="211"/>
      <c r="C695" s="211"/>
      <c r="D695" s="199"/>
      <c r="E695" s="210"/>
      <c r="F695" s="210"/>
    </row>
    <row r="696" spans="1:6" ht="15.75" customHeight="1">
      <c r="A696" s="199"/>
      <c r="B696" s="211"/>
      <c r="C696" s="211"/>
      <c r="D696" s="199"/>
      <c r="E696" s="210"/>
      <c r="F696" s="210"/>
    </row>
    <row r="697" spans="1:6" ht="15.75" customHeight="1">
      <c r="A697" s="199"/>
      <c r="B697" s="211"/>
      <c r="C697" s="211"/>
      <c r="D697" s="199"/>
      <c r="E697" s="210"/>
      <c r="F697" s="210"/>
    </row>
    <row r="698" spans="1:6" ht="15.75" customHeight="1">
      <c r="A698" s="199"/>
      <c r="B698" s="211"/>
      <c r="C698" s="211"/>
      <c r="D698" s="199"/>
      <c r="E698" s="210"/>
      <c r="F698" s="210"/>
    </row>
    <row r="699" spans="1:6" ht="15.75" customHeight="1">
      <c r="A699" s="199"/>
      <c r="B699" s="211"/>
      <c r="C699" s="211"/>
      <c r="D699" s="199"/>
      <c r="E699" s="210"/>
      <c r="F699" s="210"/>
    </row>
    <row r="700" spans="1:6" ht="15.75" customHeight="1">
      <c r="A700" s="199"/>
      <c r="B700" s="211"/>
      <c r="C700" s="211"/>
      <c r="D700" s="199"/>
      <c r="E700" s="210"/>
      <c r="F700" s="210"/>
    </row>
    <row r="701" spans="1:6" ht="15.75" customHeight="1">
      <c r="A701" s="199"/>
      <c r="B701" s="211"/>
      <c r="C701" s="211"/>
      <c r="D701" s="199"/>
      <c r="E701" s="210"/>
      <c r="F701" s="210"/>
    </row>
    <row r="702" spans="1:6" ht="15.75" customHeight="1">
      <c r="A702" s="199"/>
      <c r="B702" s="211"/>
      <c r="C702" s="211"/>
      <c r="D702" s="199"/>
      <c r="E702" s="210"/>
      <c r="F702" s="210"/>
    </row>
    <row r="703" spans="1:6" ht="15.75" customHeight="1">
      <c r="A703" s="199"/>
      <c r="B703" s="211"/>
      <c r="C703" s="211"/>
      <c r="D703" s="199"/>
      <c r="E703" s="210"/>
      <c r="F703" s="210"/>
    </row>
    <row r="704" spans="1:6" ht="15.75" customHeight="1">
      <c r="A704" s="199"/>
      <c r="B704" s="211"/>
      <c r="C704" s="211"/>
      <c r="D704" s="199"/>
      <c r="E704" s="210"/>
      <c r="F704" s="210"/>
    </row>
    <row r="705" spans="1:6" ht="15.75" customHeight="1">
      <c r="A705" s="199"/>
      <c r="B705" s="211"/>
      <c r="C705" s="211"/>
      <c r="D705" s="199"/>
      <c r="E705" s="210"/>
      <c r="F705" s="210"/>
    </row>
    <row r="706" spans="1:6" ht="15.75" customHeight="1">
      <c r="A706" s="199"/>
      <c r="B706" s="211"/>
      <c r="C706" s="211"/>
      <c r="D706" s="199"/>
      <c r="E706" s="210"/>
      <c r="F706" s="210"/>
    </row>
    <row r="707" spans="1:6" ht="15.75" customHeight="1">
      <c r="A707" s="199"/>
      <c r="B707" s="211"/>
      <c r="C707" s="211"/>
      <c r="D707" s="199"/>
      <c r="E707" s="210"/>
      <c r="F707" s="210"/>
    </row>
    <row r="708" spans="1:6" ht="15.75" customHeight="1">
      <c r="A708" s="199"/>
      <c r="B708" s="211"/>
      <c r="C708" s="211"/>
      <c r="D708" s="199"/>
      <c r="E708" s="210"/>
      <c r="F708" s="210"/>
    </row>
    <row r="709" spans="1:6" ht="15.75" customHeight="1">
      <c r="A709" s="199"/>
      <c r="B709" s="211"/>
      <c r="C709" s="211"/>
      <c r="D709" s="199"/>
      <c r="E709" s="210"/>
      <c r="F709" s="210"/>
    </row>
    <row r="710" spans="1:6" ht="15.75" customHeight="1">
      <c r="A710" s="199"/>
      <c r="B710" s="211"/>
      <c r="C710" s="211"/>
      <c r="D710" s="199"/>
      <c r="E710" s="210"/>
      <c r="F710" s="210"/>
    </row>
    <row r="711" spans="1:6" ht="15.75" customHeight="1">
      <c r="A711" s="199"/>
      <c r="B711" s="211"/>
      <c r="C711" s="211"/>
      <c r="D711" s="199"/>
      <c r="E711" s="210"/>
      <c r="F711" s="210"/>
    </row>
    <row r="712" spans="1:6" ht="15.75" customHeight="1">
      <c r="A712" s="199"/>
      <c r="B712" s="211"/>
      <c r="C712" s="211"/>
      <c r="D712" s="199"/>
      <c r="E712" s="210"/>
      <c r="F712" s="210"/>
    </row>
    <row r="713" spans="1:6" ht="15.75" customHeight="1">
      <c r="A713" s="199"/>
      <c r="B713" s="211"/>
      <c r="C713" s="211"/>
      <c r="D713" s="199"/>
      <c r="E713" s="210"/>
      <c r="F713" s="210"/>
    </row>
    <row r="714" spans="1:6" ht="15.75" customHeight="1">
      <c r="A714" s="199"/>
      <c r="B714" s="211"/>
      <c r="C714" s="211"/>
      <c r="D714" s="199"/>
      <c r="E714" s="210"/>
      <c r="F714" s="210"/>
    </row>
    <row r="715" spans="1:6" ht="15.75" customHeight="1">
      <c r="A715" s="199"/>
      <c r="B715" s="211"/>
      <c r="C715" s="211"/>
      <c r="D715" s="199"/>
      <c r="E715" s="210"/>
      <c r="F715" s="210"/>
    </row>
    <row r="716" spans="1:6" ht="15.75" customHeight="1">
      <c r="A716" s="199"/>
      <c r="B716" s="211"/>
      <c r="C716" s="211"/>
      <c r="D716" s="199"/>
      <c r="E716" s="210"/>
      <c r="F716" s="210"/>
    </row>
    <row r="717" spans="1:6" ht="15.75" customHeight="1">
      <c r="A717" s="199"/>
      <c r="B717" s="211"/>
      <c r="C717" s="211"/>
      <c r="D717" s="199"/>
      <c r="E717" s="210"/>
      <c r="F717" s="210"/>
    </row>
    <row r="718" spans="1:6" ht="15.75" customHeight="1">
      <c r="A718" s="199"/>
      <c r="B718" s="211"/>
      <c r="C718" s="211"/>
      <c r="D718" s="199"/>
      <c r="E718" s="210"/>
      <c r="F718" s="210"/>
    </row>
    <row r="719" spans="1:6" ht="15.75" customHeight="1">
      <c r="A719" s="199"/>
      <c r="B719" s="211"/>
      <c r="C719" s="211"/>
      <c r="D719" s="199"/>
      <c r="E719" s="210"/>
      <c r="F719" s="210"/>
    </row>
    <row r="720" spans="1:6" ht="15.75" customHeight="1">
      <c r="A720" s="199"/>
      <c r="B720" s="211"/>
      <c r="C720" s="211"/>
      <c r="D720" s="199"/>
      <c r="E720" s="210"/>
      <c r="F720" s="210"/>
    </row>
    <row r="721" spans="1:6" ht="15.75" customHeight="1">
      <c r="A721" s="199"/>
      <c r="B721" s="211"/>
      <c r="C721" s="211"/>
      <c r="D721" s="199"/>
      <c r="E721" s="210"/>
      <c r="F721" s="210"/>
    </row>
    <row r="722" spans="1:6" ht="15.75" customHeight="1">
      <c r="A722" s="199"/>
      <c r="B722" s="211"/>
      <c r="C722" s="211"/>
      <c r="D722" s="199"/>
      <c r="E722" s="210"/>
      <c r="F722" s="210"/>
    </row>
    <row r="723" spans="1:6" ht="15.75" customHeight="1">
      <c r="A723" s="199"/>
      <c r="B723" s="211"/>
      <c r="C723" s="211"/>
      <c r="D723" s="199"/>
      <c r="E723" s="210"/>
      <c r="F723" s="210"/>
    </row>
    <row r="724" spans="1:6" ht="15.75" customHeight="1">
      <c r="A724" s="199"/>
      <c r="B724" s="211"/>
      <c r="C724" s="211"/>
      <c r="D724" s="199"/>
      <c r="E724" s="210"/>
      <c r="F724" s="210"/>
    </row>
    <row r="725" spans="1:6" ht="15.75" customHeight="1">
      <c r="A725" s="199"/>
      <c r="B725" s="211"/>
      <c r="C725" s="211"/>
      <c r="D725" s="199"/>
      <c r="E725" s="210"/>
      <c r="F725" s="210"/>
    </row>
    <row r="726" spans="1:6" ht="15.75" customHeight="1">
      <c r="A726" s="199"/>
      <c r="B726" s="211"/>
      <c r="C726" s="211"/>
      <c r="D726" s="199"/>
      <c r="E726" s="210"/>
      <c r="F726" s="210"/>
    </row>
    <row r="727" spans="1:6" ht="15.75" customHeight="1">
      <c r="A727" s="199"/>
      <c r="B727" s="211"/>
      <c r="C727" s="211"/>
      <c r="D727" s="199"/>
      <c r="E727" s="210"/>
      <c r="F727" s="210"/>
    </row>
    <row r="728" spans="1:6" ht="15.75" customHeight="1">
      <c r="A728" s="199"/>
      <c r="B728" s="211"/>
      <c r="C728" s="211"/>
      <c r="D728" s="199"/>
      <c r="E728" s="210"/>
      <c r="F728" s="210"/>
    </row>
    <row r="729" spans="1:6" ht="15.75" customHeight="1">
      <c r="A729" s="199"/>
      <c r="B729" s="211"/>
      <c r="C729" s="211"/>
      <c r="D729" s="199"/>
      <c r="E729" s="210"/>
      <c r="F729" s="210"/>
    </row>
    <row r="730" spans="1:6" ht="15.75" customHeight="1">
      <c r="A730" s="199"/>
      <c r="B730" s="211"/>
      <c r="C730" s="211"/>
      <c r="D730" s="199"/>
      <c r="E730" s="210"/>
      <c r="F730" s="210"/>
    </row>
    <row r="731" spans="1:6" ht="15.75" customHeight="1">
      <c r="A731" s="199"/>
      <c r="B731" s="211"/>
      <c r="C731" s="211"/>
      <c r="D731" s="199"/>
      <c r="E731" s="210"/>
      <c r="F731" s="210"/>
    </row>
    <row r="732" spans="1:6" ht="15.75" customHeight="1">
      <c r="A732" s="199"/>
      <c r="B732" s="211"/>
      <c r="C732" s="211"/>
      <c r="D732" s="199"/>
      <c r="E732" s="210"/>
      <c r="F732" s="210"/>
    </row>
    <row r="733" spans="1:6" ht="15.75" customHeight="1">
      <c r="A733" s="199"/>
      <c r="B733" s="211"/>
      <c r="C733" s="211"/>
      <c r="D733" s="199"/>
      <c r="E733" s="210"/>
      <c r="F733" s="210"/>
    </row>
    <row r="734" spans="1:6" ht="15.75" customHeight="1">
      <c r="A734" s="199"/>
      <c r="B734" s="211"/>
      <c r="C734" s="211"/>
      <c r="D734" s="199"/>
      <c r="E734" s="210"/>
      <c r="F734" s="210"/>
    </row>
    <row r="735" spans="1:6" ht="15.75" customHeight="1">
      <c r="A735" s="199"/>
      <c r="B735" s="211"/>
      <c r="C735" s="211"/>
      <c r="D735" s="199"/>
      <c r="E735" s="210"/>
      <c r="F735" s="210"/>
    </row>
    <row r="736" spans="1:6" ht="15.75" customHeight="1">
      <c r="A736" s="199"/>
      <c r="B736" s="211"/>
      <c r="C736" s="211"/>
      <c r="D736" s="199"/>
      <c r="E736" s="210"/>
      <c r="F736" s="210"/>
    </row>
    <row r="737" spans="1:6" ht="15.75" customHeight="1">
      <c r="A737" s="199"/>
      <c r="B737" s="211"/>
      <c r="C737" s="211"/>
      <c r="D737" s="199"/>
      <c r="E737" s="210"/>
      <c r="F737" s="210"/>
    </row>
    <row r="738" spans="1:6" ht="15.75" customHeight="1">
      <c r="A738" s="199"/>
      <c r="B738" s="211"/>
      <c r="C738" s="211"/>
      <c r="D738" s="199"/>
      <c r="E738" s="210"/>
      <c r="F738" s="210"/>
    </row>
    <row r="739" spans="1:6" ht="15.75" customHeight="1">
      <c r="A739" s="199"/>
      <c r="B739" s="211"/>
      <c r="C739" s="211"/>
      <c r="D739" s="199"/>
      <c r="E739" s="210"/>
      <c r="F739" s="210"/>
    </row>
    <row r="740" spans="1:6" ht="15.75" customHeight="1">
      <c r="A740" s="199"/>
      <c r="B740" s="211"/>
      <c r="C740" s="211"/>
      <c r="D740" s="199"/>
      <c r="E740" s="210"/>
      <c r="F740" s="210"/>
    </row>
    <row r="741" spans="1:6" ht="15.75" customHeight="1">
      <c r="A741" s="199"/>
      <c r="B741" s="211"/>
      <c r="C741" s="211"/>
      <c r="D741" s="199"/>
      <c r="E741" s="210"/>
      <c r="F741" s="210"/>
    </row>
    <row r="742" spans="1:6" ht="15.75" customHeight="1">
      <c r="A742" s="199"/>
      <c r="B742" s="211"/>
      <c r="C742" s="211"/>
      <c r="D742" s="199"/>
      <c r="E742" s="210"/>
      <c r="F742" s="210"/>
    </row>
    <row r="743" spans="1:6" ht="15.75" customHeight="1">
      <c r="A743" s="199"/>
      <c r="B743" s="211"/>
      <c r="C743" s="211"/>
      <c r="D743" s="199"/>
      <c r="E743" s="210"/>
      <c r="F743" s="210"/>
    </row>
    <row r="744" spans="1:6" ht="15.75" customHeight="1">
      <c r="A744" s="199"/>
      <c r="B744" s="211"/>
      <c r="C744" s="211"/>
      <c r="D744" s="199"/>
      <c r="E744" s="210"/>
      <c r="F744" s="210"/>
    </row>
    <row r="745" spans="1:6" ht="15.75" customHeight="1">
      <c r="A745" s="199"/>
      <c r="B745" s="211"/>
      <c r="C745" s="211"/>
      <c r="D745" s="199"/>
      <c r="E745" s="210"/>
      <c r="F745" s="210"/>
    </row>
    <row r="746" spans="1:6" ht="15.75" customHeight="1">
      <c r="A746" s="199"/>
      <c r="B746" s="211"/>
      <c r="C746" s="211"/>
      <c r="D746" s="199"/>
      <c r="E746" s="210"/>
      <c r="F746" s="210"/>
    </row>
    <row r="747" spans="1:6" ht="15.75" customHeight="1">
      <c r="A747" s="199"/>
      <c r="B747" s="211"/>
      <c r="C747" s="211"/>
      <c r="D747" s="199"/>
      <c r="E747" s="210"/>
      <c r="F747" s="210"/>
    </row>
    <row r="748" spans="1:6" ht="15.75" customHeight="1">
      <c r="A748" s="199"/>
      <c r="B748" s="211"/>
      <c r="C748" s="211"/>
      <c r="D748" s="199"/>
      <c r="E748" s="210"/>
      <c r="F748" s="210"/>
    </row>
    <row r="749" spans="1:6" ht="15.75" customHeight="1">
      <c r="A749" s="199"/>
      <c r="B749" s="211"/>
      <c r="C749" s="211"/>
      <c r="D749" s="199"/>
      <c r="E749" s="210"/>
      <c r="F749" s="210"/>
    </row>
    <row r="750" spans="1:6" ht="15.75" customHeight="1">
      <c r="A750" s="199"/>
      <c r="B750" s="211"/>
      <c r="C750" s="211"/>
      <c r="D750" s="199"/>
      <c r="E750" s="210"/>
      <c r="F750" s="210"/>
    </row>
    <row r="751" spans="1:6" ht="15.75" customHeight="1">
      <c r="A751" s="199"/>
      <c r="B751" s="211"/>
      <c r="C751" s="211"/>
      <c r="D751" s="199"/>
      <c r="E751" s="210"/>
      <c r="F751" s="210"/>
    </row>
    <row r="752" spans="1:6" ht="15.75" customHeight="1">
      <c r="A752" s="199"/>
      <c r="B752" s="211"/>
      <c r="C752" s="211"/>
      <c r="D752" s="199"/>
      <c r="E752" s="210"/>
      <c r="F752" s="210"/>
    </row>
    <row r="753" spans="1:6" ht="15.75" customHeight="1">
      <c r="A753" s="199"/>
      <c r="B753" s="211"/>
      <c r="C753" s="211"/>
      <c r="D753" s="199"/>
      <c r="E753" s="210"/>
      <c r="F753" s="210"/>
    </row>
    <row r="754" spans="1:6" ht="15.75" customHeight="1">
      <c r="A754" s="199"/>
      <c r="B754" s="211"/>
      <c r="C754" s="211"/>
      <c r="D754" s="199"/>
      <c r="E754" s="210"/>
      <c r="F754" s="210"/>
    </row>
    <row r="755" spans="1:6" ht="15.75" customHeight="1">
      <c r="A755" s="199"/>
      <c r="B755" s="211"/>
      <c r="C755" s="211"/>
      <c r="D755" s="199"/>
      <c r="E755" s="210"/>
      <c r="F755" s="210"/>
    </row>
    <row r="756" spans="1:6" ht="15.75" customHeight="1">
      <c r="A756" s="199"/>
      <c r="B756" s="211"/>
      <c r="C756" s="211"/>
      <c r="D756" s="199"/>
      <c r="E756" s="210"/>
      <c r="F756" s="210"/>
    </row>
    <row r="757" spans="1:6" ht="15.75" customHeight="1">
      <c r="A757" s="199"/>
      <c r="B757" s="211"/>
      <c r="C757" s="211"/>
      <c r="D757" s="199"/>
      <c r="E757" s="210"/>
      <c r="F757" s="210"/>
    </row>
    <row r="758" spans="1:6" ht="15.75" customHeight="1">
      <c r="A758" s="199"/>
      <c r="B758" s="211"/>
      <c r="C758" s="211"/>
      <c r="D758" s="199"/>
      <c r="E758" s="210"/>
      <c r="F758" s="210"/>
    </row>
    <row r="759" spans="1:6" ht="15.75" customHeight="1">
      <c r="A759" s="199"/>
      <c r="B759" s="211"/>
      <c r="C759" s="211"/>
      <c r="D759" s="199"/>
      <c r="E759" s="210"/>
      <c r="F759" s="210"/>
    </row>
    <row r="760" spans="1:6" ht="15.75" customHeight="1">
      <c r="A760" s="199"/>
      <c r="B760" s="211"/>
      <c r="C760" s="211"/>
      <c r="D760" s="199"/>
      <c r="E760" s="210"/>
      <c r="F760" s="210"/>
    </row>
    <row r="761" spans="1:6" ht="15.75" customHeight="1">
      <c r="A761" s="199"/>
      <c r="B761" s="211"/>
      <c r="C761" s="211"/>
      <c r="D761" s="199"/>
      <c r="E761" s="210"/>
      <c r="F761" s="210"/>
    </row>
    <row r="762" spans="1:6" ht="15.75" customHeight="1">
      <c r="A762" s="199"/>
      <c r="B762" s="211"/>
      <c r="C762" s="211"/>
      <c r="D762" s="199"/>
      <c r="E762" s="210"/>
      <c r="F762" s="210"/>
    </row>
    <row r="763" spans="1:6" ht="15.75" customHeight="1">
      <c r="A763" s="199"/>
      <c r="B763" s="211"/>
      <c r="C763" s="211"/>
      <c r="D763" s="199"/>
      <c r="E763" s="210"/>
      <c r="F763" s="210"/>
    </row>
    <row r="764" spans="1:6" ht="15.75" customHeight="1">
      <c r="A764" s="199"/>
      <c r="B764" s="211"/>
      <c r="C764" s="211"/>
      <c r="D764" s="199"/>
      <c r="E764" s="210"/>
      <c r="F764" s="210"/>
    </row>
    <row r="765" spans="1:6" ht="15.75" customHeight="1">
      <c r="A765" s="199"/>
      <c r="B765" s="211"/>
      <c r="C765" s="211"/>
      <c r="D765" s="199"/>
      <c r="E765" s="210"/>
      <c r="F765" s="210"/>
    </row>
    <row r="766" spans="1:6" ht="15.75" customHeight="1">
      <c r="A766" s="199"/>
      <c r="B766" s="211"/>
      <c r="C766" s="211"/>
      <c r="D766" s="199"/>
      <c r="E766" s="210"/>
      <c r="F766" s="210"/>
    </row>
    <row r="767" spans="1:6" ht="15.75" customHeight="1">
      <c r="A767" s="199"/>
      <c r="B767" s="211"/>
      <c r="C767" s="211"/>
      <c r="D767" s="199"/>
      <c r="E767" s="210"/>
      <c r="F767" s="210"/>
    </row>
    <row r="768" spans="1:6" ht="15.75" customHeight="1">
      <c r="A768" s="199"/>
      <c r="B768" s="211"/>
      <c r="C768" s="211"/>
      <c r="D768" s="199"/>
      <c r="E768" s="210"/>
      <c r="F768" s="210"/>
    </row>
    <row r="769" spans="1:6" ht="15.75" customHeight="1">
      <c r="A769" s="199"/>
      <c r="B769" s="211"/>
      <c r="C769" s="211"/>
      <c r="D769" s="199"/>
      <c r="E769" s="210"/>
      <c r="F769" s="210"/>
    </row>
    <row r="770" spans="1:6" ht="15.75" customHeight="1">
      <c r="A770" s="199"/>
      <c r="B770" s="211"/>
      <c r="C770" s="211"/>
      <c r="D770" s="199"/>
      <c r="E770" s="210"/>
      <c r="F770" s="210"/>
    </row>
    <row r="771" spans="1:6" ht="15.75" customHeight="1">
      <c r="A771" s="199"/>
      <c r="B771" s="211"/>
      <c r="C771" s="211"/>
      <c r="D771" s="199"/>
      <c r="E771" s="210"/>
      <c r="F771" s="210"/>
    </row>
    <row r="772" spans="1:6" ht="15.75" customHeight="1">
      <c r="A772" s="199"/>
      <c r="B772" s="211"/>
      <c r="C772" s="211"/>
      <c r="D772" s="199"/>
      <c r="E772" s="210"/>
      <c r="F772" s="210"/>
    </row>
    <row r="773" spans="1:6" ht="15.75" customHeight="1">
      <c r="A773" s="199"/>
      <c r="B773" s="211"/>
      <c r="C773" s="211"/>
      <c r="D773" s="199"/>
      <c r="E773" s="210"/>
      <c r="F773" s="210"/>
    </row>
    <row r="774" spans="1:6" ht="15.75" customHeight="1">
      <c r="A774" s="199"/>
      <c r="B774" s="211"/>
      <c r="C774" s="211"/>
      <c r="D774" s="199"/>
      <c r="E774" s="210"/>
      <c r="F774" s="210"/>
    </row>
    <row r="775" spans="1:6" ht="15.75" customHeight="1">
      <c r="A775" s="199"/>
      <c r="B775" s="211"/>
      <c r="C775" s="211"/>
      <c r="D775" s="199"/>
      <c r="E775" s="210"/>
      <c r="F775" s="210"/>
    </row>
    <row r="776" spans="1:6" ht="15.75" customHeight="1">
      <c r="A776" s="199"/>
      <c r="B776" s="211"/>
      <c r="C776" s="211"/>
      <c r="D776" s="199"/>
      <c r="E776" s="210"/>
      <c r="F776" s="210"/>
    </row>
    <row r="777" spans="1:6" ht="15.75" customHeight="1">
      <c r="A777" s="199"/>
      <c r="B777" s="211"/>
      <c r="C777" s="211"/>
      <c r="D777" s="199"/>
      <c r="E777" s="210"/>
      <c r="F777" s="210"/>
    </row>
    <row r="778" spans="1:6" ht="15.75" customHeight="1">
      <c r="A778" s="199"/>
      <c r="B778" s="211"/>
      <c r="C778" s="211"/>
      <c r="D778" s="199"/>
      <c r="E778" s="210"/>
      <c r="F778" s="210"/>
    </row>
    <row r="779" spans="1:6" ht="15.75" customHeight="1">
      <c r="A779" s="199"/>
      <c r="B779" s="211"/>
      <c r="C779" s="211"/>
      <c r="D779" s="199"/>
      <c r="E779" s="210"/>
      <c r="F779" s="210"/>
    </row>
    <row r="780" spans="1:6" ht="15.75" customHeight="1">
      <c r="A780" s="199"/>
      <c r="B780" s="211"/>
      <c r="C780" s="211"/>
      <c r="D780" s="199"/>
      <c r="E780" s="210"/>
      <c r="F780" s="210"/>
    </row>
    <row r="781" spans="1:6" ht="15.75" customHeight="1">
      <c r="A781" s="199"/>
      <c r="B781" s="211"/>
      <c r="C781" s="211"/>
      <c r="D781" s="199"/>
      <c r="E781" s="210"/>
      <c r="F781" s="210"/>
    </row>
    <row r="782" spans="1:6" ht="15.75" customHeight="1">
      <c r="A782" s="199"/>
      <c r="B782" s="211"/>
      <c r="C782" s="211"/>
      <c r="D782" s="199"/>
      <c r="E782" s="210"/>
      <c r="F782" s="210"/>
    </row>
    <row r="783" spans="1:6" ht="15.75" customHeight="1">
      <c r="A783" s="199"/>
      <c r="B783" s="211"/>
      <c r="C783" s="211"/>
      <c r="D783" s="199"/>
      <c r="E783" s="210"/>
      <c r="F783" s="210"/>
    </row>
    <row r="784" spans="1:6" ht="15.75" customHeight="1">
      <c r="A784" s="199"/>
      <c r="B784" s="211"/>
      <c r="C784" s="211"/>
      <c r="D784" s="199"/>
      <c r="E784" s="210"/>
      <c r="F784" s="210"/>
    </row>
    <row r="785" spans="1:6" ht="15.75" customHeight="1">
      <c r="A785" s="199"/>
      <c r="B785" s="211"/>
      <c r="C785" s="211"/>
      <c r="D785" s="199"/>
      <c r="E785" s="210"/>
      <c r="F785" s="210"/>
    </row>
    <row r="786" spans="1:6" ht="15.75" customHeight="1">
      <c r="A786" s="199"/>
      <c r="B786" s="211"/>
      <c r="C786" s="211"/>
      <c r="D786" s="199"/>
      <c r="E786" s="210"/>
      <c r="F786" s="210"/>
    </row>
    <row r="787" spans="1:6" ht="15.75" customHeight="1">
      <c r="A787" s="199"/>
      <c r="B787" s="211"/>
      <c r="C787" s="211"/>
      <c r="D787" s="199"/>
      <c r="E787" s="210"/>
      <c r="F787" s="210"/>
    </row>
    <row r="788" spans="1:6" ht="15.75" customHeight="1">
      <c r="A788" s="199"/>
      <c r="B788" s="211"/>
      <c r="C788" s="211"/>
      <c r="D788" s="199"/>
      <c r="E788" s="210"/>
      <c r="F788" s="210"/>
    </row>
    <row r="789" spans="1:6" ht="15.75" customHeight="1">
      <c r="A789" s="199"/>
      <c r="B789" s="211"/>
      <c r="C789" s="211"/>
      <c r="D789" s="199"/>
      <c r="E789" s="210"/>
      <c r="F789" s="210"/>
    </row>
    <row r="790" spans="1:6" ht="15.75" customHeight="1">
      <c r="A790" s="199"/>
      <c r="B790" s="211"/>
      <c r="C790" s="211"/>
      <c r="D790" s="199"/>
      <c r="E790" s="210"/>
      <c r="F790" s="210"/>
    </row>
    <row r="791" spans="1:6" ht="15.75" customHeight="1">
      <c r="A791" s="199"/>
      <c r="B791" s="211"/>
      <c r="C791" s="211"/>
      <c r="D791" s="199"/>
      <c r="E791" s="210"/>
      <c r="F791" s="210"/>
    </row>
    <row r="792" spans="1:6" ht="15.75" customHeight="1">
      <c r="A792" s="199"/>
      <c r="B792" s="211"/>
      <c r="C792" s="211"/>
      <c r="D792" s="199"/>
      <c r="E792" s="210"/>
      <c r="F792" s="210"/>
    </row>
    <row r="793" spans="1:6" ht="15.75" customHeight="1">
      <c r="A793" s="199"/>
      <c r="B793" s="211"/>
      <c r="C793" s="211"/>
      <c r="D793" s="199"/>
      <c r="E793" s="210"/>
      <c r="F793" s="210"/>
    </row>
    <row r="794" spans="1:6" ht="15.75" customHeight="1">
      <c r="A794" s="199"/>
      <c r="B794" s="211"/>
      <c r="C794" s="211"/>
      <c r="D794" s="199"/>
      <c r="E794" s="210"/>
      <c r="F794" s="210"/>
    </row>
    <row r="795" spans="1:6" ht="15.75" customHeight="1">
      <c r="A795" s="199"/>
      <c r="B795" s="211"/>
      <c r="C795" s="211"/>
      <c r="D795" s="199"/>
      <c r="E795" s="210"/>
      <c r="F795" s="210"/>
    </row>
    <row r="796" spans="1:6" ht="15.75" customHeight="1">
      <c r="A796" s="199"/>
      <c r="B796" s="211"/>
      <c r="C796" s="211"/>
      <c r="D796" s="199"/>
      <c r="E796" s="210"/>
      <c r="F796" s="210"/>
    </row>
    <row r="797" spans="1:6" ht="15.75" customHeight="1">
      <c r="A797" s="199"/>
      <c r="B797" s="211"/>
      <c r="C797" s="211"/>
      <c r="D797" s="199"/>
      <c r="E797" s="210"/>
      <c r="F797" s="210"/>
    </row>
    <row r="798" spans="1:6" ht="15.75" customHeight="1">
      <c r="A798" s="199"/>
      <c r="B798" s="211"/>
      <c r="C798" s="211"/>
      <c r="D798" s="199"/>
      <c r="E798" s="210"/>
      <c r="F798" s="210"/>
    </row>
    <row r="799" spans="1:6" ht="15.75" customHeight="1">
      <c r="A799" s="199"/>
      <c r="B799" s="211"/>
      <c r="C799" s="211"/>
      <c r="D799" s="199"/>
      <c r="E799" s="210"/>
      <c r="F799" s="210"/>
    </row>
    <row r="800" spans="1:6" ht="15.75" customHeight="1">
      <c r="A800" s="199"/>
      <c r="B800" s="211"/>
      <c r="C800" s="211"/>
      <c r="D800" s="199"/>
      <c r="E800" s="210"/>
      <c r="F800" s="210"/>
    </row>
    <row r="801" spans="1:6" ht="15.75" customHeight="1">
      <c r="A801" s="199"/>
      <c r="B801" s="211"/>
      <c r="C801" s="211"/>
      <c r="D801" s="199"/>
      <c r="E801" s="210"/>
      <c r="F801" s="210"/>
    </row>
    <row r="802" spans="1:6" ht="15.75" customHeight="1">
      <c r="A802" s="199"/>
      <c r="B802" s="211"/>
      <c r="C802" s="211"/>
      <c r="D802" s="199"/>
      <c r="E802" s="210"/>
      <c r="F802" s="210"/>
    </row>
    <row r="803" spans="1:6" ht="15.75" customHeight="1">
      <c r="A803" s="199"/>
      <c r="B803" s="211"/>
      <c r="C803" s="211"/>
      <c r="D803" s="199"/>
      <c r="E803" s="210"/>
      <c r="F803" s="210"/>
    </row>
    <row r="804" spans="1:6" ht="15.75" customHeight="1">
      <c r="A804" s="199"/>
      <c r="B804" s="211"/>
      <c r="C804" s="211"/>
      <c r="D804" s="199"/>
      <c r="E804" s="210"/>
      <c r="F804" s="210"/>
    </row>
    <row r="805" spans="1:6" ht="15.75" customHeight="1">
      <c r="A805" s="199"/>
      <c r="B805" s="211"/>
      <c r="C805" s="211"/>
      <c r="D805" s="199"/>
      <c r="E805" s="210"/>
      <c r="F805" s="210"/>
    </row>
    <row r="806" spans="1:6" ht="15.75" customHeight="1">
      <c r="A806" s="199"/>
      <c r="B806" s="211"/>
      <c r="C806" s="211"/>
      <c r="D806" s="199"/>
      <c r="E806" s="210"/>
      <c r="F806" s="210"/>
    </row>
    <row r="807" spans="1:6" ht="15.75" customHeight="1">
      <c r="A807" s="199"/>
      <c r="B807" s="211"/>
      <c r="C807" s="211"/>
      <c r="D807" s="199"/>
      <c r="E807" s="210"/>
      <c r="F807" s="210"/>
    </row>
    <row r="808" spans="1:6" ht="15.75" customHeight="1">
      <c r="A808" s="199"/>
      <c r="B808" s="211"/>
      <c r="C808" s="211"/>
      <c r="D808" s="199"/>
      <c r="E808" s="210"/>
      <c r="F808" s="210"/>
    </row>
    <row r="809" spans="1:6" ht="15.75" customHeight="1">
      <c r="A809" s="199"/>
      <c r="B809" s="211"/>
      <c r="C809" s="211"/>
      <c r="D809" s="199"/>
      <c r="E809" s="210"/>
      <c r="F809" s="210"/>
    </row>
    <row r="810" spans="1:6" ht="15.75" customHeight="1">
      <c r="A810" s="199"/>
      <c r="B810" s="211"/>
      <c r="C810" s="211"/>
      <c r="D810" s="199"/>
      <c r="E810" s="210"/>
      <c r="F810" s="210"/>
    </row>
    <row r="811" spans="1:6" ht="15.75" customHeight="1">
      <c r="A811" s="199"/>
      <c r="B811" s="211"/>
      <c r="C811" s="211"/>
      <c r="D811" s="199"/>
      <c r="E811" s="210"/>
      <c r="F811" s="210"/>
    </row>
    <row r="812" spans="1:6" ht="15.75" customHeight="1">
      <c r="A812" s="199"/>
      <c r="B812" s="211"/>
      <c r="C812" s="211"/>
      <c r="D812" s="199"/>
      <c r="E812" s="210"/>
      <c r="F812" s="210"/>
    </row>
    <row r="813" spans="1:6" ht="15.75" customHeight="1">
      <c r="A813" s="199"/>
      <c r="B813" s="211"/>
      <c r="C813" s="211"/>
      <c r="D813" s="199"/>
      <c r="E813" s="210"/>
      <c r="F813" s="210"/>
    </row>
    <row r="814" spans="1:6" ht="15.75" customHeight="1">
      <c r="A814" s="199"/>
      <c r="B814" s="211"/>
      <c r="C814" s="211"/>
      <c r="D814" s="199"/>
      <c r="E814" s="210"/>
      <c r="F814" s="210"/>
    </row>
    <row r="815" spans="1:6" ht="15.75" customHeight="1">
      <c r="A815" s="199"/>
      <c r="B815" s="211"/>
      <c r="C815" s="211"/>
      <c r="D815" s="199"/>
      <c r="E815" s="210"/>
      <c r="F815" s="210"/>
    </row>
    <row r="816" spans="1:6" ht="15.75" customHeight="1">
      <c r="A816" s="199"/>
      <c r="B816" s="211"/>
      <c r="C816" s="211"/>
      <c r="D816" s="199"/>
      <c r="E816" s="210"/>
      <c r="F816" s="210"/>
    </row>
    <row r="817" spans="1:6" ht="15.75" customHeight="1">
      <c r="A817" s="199"/>
      <c r="B817" s="211"/>
      <c r="C817" s="211"/>
      <c r="D817" s="199"/>
      <c r="E817" s="210"/>
      <c r="F817" s="210"/>
    </row>
    <row r="818" spans="1:6" ht="15.75" customHeight="1">
      <c r="A818" s="199"/>
      <c r="B818" s="211"/>
      <c r="C818" s="211"/>
      <c r="D818" s="199"/>
      <c r="E818" s="210"/>
      <c r="F818" s="210"/>
    </row>
    <row r="819" spans="1:6" ht="15.75" customHeight="1">
      <c r="A819" s="199"/>
      <c r="B819" s="211"/>
      <c r="C819" s="211"/>
      <c r="D819" s="199"/>
      <c r="E819" s="210"/>
      <c r="F819" s="210"/>
    </row>
    <row r="820" spans="1:6" ht="15.75" customHeight="1">
      <c r="A820" s="199"/>
      <c r="B820" s="211"/>
      <c r="C820" s="211"/>
      <c r="D820" s="199"/>
      <c r="E820" s="210"/>
      <c r="F820" s="210"/>
    </row>
    <row r="821" spans="1:6" ht="15.75" customHeight="1">
      <c r="A821" s="199"/>
      <c r="B821" s="211"/>
      <c r="C821" s="211"/>
      <c r="D821" s="199"/>
      <c r="E821" s="210"/>
      <c r="F821" s="210"/>
    </row>
    <row r="822" spans="1:6" ht="15.75" customHeight="1">
      <c r="A822" s="199"/>
      <c r="B822" s="211"/>
      <c r="C822" s="211"/>
      <c r="D822" s="199"/>
      <c r="E822" s="210"/>
      <c r="F822" s="210"/>
    </row>
    <row r="823" spans="1:6" ht="15.75" customHeight="1">
      <c r="A823" s="199"/>
      <c r="B823" s="211"/>
      <c r="C823" s="211"/>
      <c r="D823" s="199"/>
      <c r="E823" s="210"/>
      <c r="F823" s="210"/>
    </row>
    <row r="824" spans="1:6" ht="15.75" customHeight="1">
      <c r="A824" s="199"/>
      <c r="B824" s="211"/>
      <c r="C824" s="211"/>
      <c r="D824" s="199"/>
      <c r="E824" s="210"/>
      <c r="F824" s="210"/>
    </row>
    <row r="825" spans="1:6" ht="15.75" customHeight="1">
      <c r="A825" s="199"/>
      <c r="B825" s="211"/>
      <c r="C825" s="211"/>
      <c r="D825" s="199"/>
      <c r="E825" s="210"/>
      <c r="F825" s="210"/>
    </row>
    <row r="826" spans="1:6" ht="15.75" customHeight="1">
      <c r="A826" s="199"/>
      <c r="B826" s="211"/>
      <c r="C826" s="211"/>
      <c r="D826" s="199"/>
      <c r="E826" s="210"/>
      <c r="F826" s="210"/>
    </row>
    <row r="827" spans="1:6" ht="15.75" customHeight="1">
      <c r="A827" s="199"/>
      <c r="B827" s="211"/>
      <c r="C827" s="211"/>
      <c r="D827" s="199"/>
      <c r="E827" s="210"/>
      <c r="F827" s="210"/>
    </row>
    <row r="828" spans="1:6" ht="15.75" customHeight="1">
      <c r="A828" s="199"/>
      <c r="B828" s="211"/>
      <c r="C828" s="211"/>
      <c r="D828" s="199"/>
      <c r="E828" s="210"/>
      <c r="F828" s="210"/>
    </row>
    <row r="829" spans="1:6" ht="15.75" customHeight="1">
      <c r="A829" s="199"/>
      <c r="B829" s="211"/>
      <c r="C829" s="211"/>
      <c r="D829" s="199"/>
      <c r="E829" s="210"/>
      <c r="F829" s="210"/>
    </row>
    <row r="830" spans="1:6" ht="15.75" customHeight="1">
      <c r="A830" s="199"/>
      <c r="B830" s="211"/>
      <c r="C830" s="211"/>
      <c r="D830" s="199"/>
      <c r="E830" s="210"/>
      <c r="F830" s="210"/>
    </row>
    <row r="831" spans="1:6" ht="15.75" customHeight="1">
      <c r="A831" s="199"/>
      <c r="B831" s="211"/>
      <c r="C831" s="211"/>
      <c r="D831" s="199"/>
      <c r="E831" s="210"/>
      <c r="F831" s="210"/>
    </row>
    <row r="832" spans="1:6" ht="15.75" customHeight="1">
      <c r="A832" s="199"/>
      <c r="B832" s="211"/>
      <c r="C832" s="211"/>
      <c r="D832" s="199"/>
      <c r="E832" s="210"/>
      <c r="F832" s="210"/>
    </row>
    <row r="833" spans="1:6" ht="15.75" customHeight="1">
      <c r="A833" s="199"/>
      <c r="B833" s="211"/>
      <c r="C833" s="211"/>
      <c r="D833" s="199"/>
      <c r="E833" s="210"/>
      <c r="F833" s="210"/>
    </row>
    <row r="834" spans="1:6" ht="15.75" customHeight="1">
      <c r="A834" s="199"/>
      <c r="B834" s="211"/>
      <c r="C834" s="211"/>
      <c r="D834" s="199"/>
      <c r="E834" s="210"/>
      <c r="F834" s="210"/>
    </row>
    <row r="835" spans="1:6" ht="15.75" customHeight="1">
      <c r="A835" s="199"/>
      <c r="B835" s="211"/>
      <c r="C835" s="211"/>
      <c r="D835" s="199"/>
      <c r="E835" s="210"/>
      <c r="F835" s="210"/>
    </row>
    <row r="836" spans="1:6" ht="15.75" customHeight="1">
      <c r="A836" s="199"/>
      <c r="B836" s="211"/>
      <c r="C836" s="211"/>
      <c r="D836" s="199"/>
      <c r="E836" s="210"/>
      <c r="F836" s="210"/>
    </row>
    <row r="837" spans="1:6" ht="15.75" customHeight="1">
      <c r="A837" s="199"/>
      <c r="B837" s="211"/>
      <c r="C837" s="211"/>
      <c r="D837" s="199"/>
      <c r="E837" s="210"/>
      <c r="F837" s="210"/>
    </row>
    <row r="838" spans="1:6" ht="15.75" customHeight="1">
      <c r="A838" s="199"/>
      <c r="B838" s="211"/>
      <c r="C838" s="211"/>
      <c r="D838" s="199"/>
      <c r="E838" s="210"/>
      <c r="F838" s="210"/>
    </row>
    <row r="839" spans="1:6" ht="15.75" customHeight="1">
      <c r="A839" s="199"/>
      <c r="B839" s="211"/>
      <c r="C839" s="211"/>
      <c r="D839" s="199"/>
      <c r="E839" s="210"/>
      <c r="F839" s="210"/>
    </row>
    <row r="840" spans="1:6" ht="15.75" customHeight="1">
      <c r="A840" s="199"/>
      <c r="B840" s="211"/>
      <c r="C840" s="211"/>
      <c r="D840" s="199"/>
      <c r="E840" s="210"/>
      <c r="F840" s="210"/>
    </row>
    <row r="841" spans="1:6" ht="15.75" customHeight="1">
      <c r="A841" s="199"/>
      <c r="B841" s="211"/>
      <c r="C841" s="211"/>
      <c r="D841" s="199"/>
      <c r="E841" s="210"/>
      <c r="F841" s="210"/>
    </row>
    <row r="842" spans="1:6" ht="15.75" customHeight="1">
      <c r="A842" s="199"/>
      <c r="B842" s="211"/>
      <c r="C842" s="211"/>
      <c r="D842" s="199"/>
      <c r="E842" s="210"/>
      <c r="F842" s="210"/>
    </row>
    <row r="843" spans="1:6" ht="15.75" customHeight="1">
      <c r="A843" s="199"/>
      <c r="B843" s="211"/>
      <c r="C843" s="211"/>
      <c r="D843" s="199"/>
      <c r="E843" s="210"/>
      <c r="F843" s="210"/>
    </row>
    <row r="844" spans="1:6" ht="15.75" customHeight="1">
      <c r="A844" s="199"/>
      <c r="B844" s="211"/>
      <c r="C844" s="211"/>
      <c r="D844" s="199"/>
      <c r="E844" s="210"/>
      <c r="F844" s="210"/>
    </row>
    <row r="845" spans="1:6" ht="15.75" customHeight="1">
      <c r="A845" s="199"/>
      <c r="B845" s="211"/>
      <c r="C845" s="211"/>
      <c r="D845" s="199"/>
      <c r="E845" s="210"/>
      <c r="F845" s="210"/>
    </row>
    <row r="846" spans="1:6" ht="15.75" customHeight="1">
      <c r="A846" s="199"/>
      <c r="B846" s="211"/>
      <c r="C846" s="211"/>
      <c r="D846" s="199"/>
      <c r="E846" s="210"/>
      <c r="F846" s="210"/>
    </row>
    <row r="847" spans="1:6" ht="15.75" customHeight="1">
      <c r="A847" s="199"/>
      <c r="B847" s="211"/>
      <c r="C847" s="211"/>
      <c r="D847" s="199"/>
      <c r="E847" s="210"/>
      <c r="F847" s="210"/>
    </row>
    <row r="848" spans="1:6" ht="15.75" customHeight="1">
      <c r="A848" s="199"/>
      <c r="B848" s="211"/>
      <c r="C848" s="211"/>
      <c r="D848" s="199"/>
      <c r="E848" s="210"/>
      <c r="F848" s="210"/>
    </row>
    <row r="849" spans="1:6" ht="15.75" customHeight="1">
      <c r="A849" s="199"/>
      <c r="B849" s="211"/>
      <c r="C849" s="211"/>
      <c r="D849" s="199"/>
      <c r="E849" s="210"/>
      <c r="F849" s="210"/>
    </row>
    <row r="850" spans="1:6" ht="15.75" customHeight="1">
      <c r="A850" s="199"/>
      <c r="B850" s="211"/>
      <c r="C850" s="211"/>
      <c r="D850" s="199"/>
      <c r="E850" s="210"/>
      <c r="F850" s="210"/>
    </row>
    <row r="851" spans="1:6" ht="15.75" customHeight="1">
      <c r="A851" s="199"/>
      <c r="B851" s="211"/>
      <c r="C851" s="211"/>
      <c r="D851" s="199"/>
      <c r="E851" s="210"/>
      <c r="F851" s="210"/>
    </row>
    <row r="852" spans="1:6" ht="15.75" customHeight="1">
      <c r="A852" s="199"/>
      <c r="B852" s="211"/>
      <c r="C852" s="211"/>
      <c r="D852" s="199"/>
      <c r="E852" s="210"/>
      <c r="F852" s="210"/>
    </row>
    <row r="853" spans="1:6" ht="15.75" customHeight="1">
      <c r="A853" s="199"/>
      <c r="B853" s="211"/>
      <c r="C853" s="211"/>
      <c r="D853" s="199"/>
      <c r="E853" s="210"/>
      <c r="F853" s="210"/>
    </row>
    <row r="854" spans="1:6" ht="15.75" customHeight="1">
      <c r="A854" s="199"/>
      <c r="B854" s="211"/>
      <c r="C854" s="211"/>
      <c r="D854" s="199"/>
      <c r="E854" s="210"/>
      <c r="F854" s="210"/>
    </row>
    <row r="855" spans="1:6" ht="15.75" customHeight="1">
      <c r="A855" s="199"/>
      <c r="B855" s="211"/>
      <c r="C855" s="211"/>
      <c r="D855" s="199"/>
      <c r="E855" s="210"/>
      <c r="F855" s="210"/>
    </row>
    <row r="856" spans="1:6" ht="15.75" customHeight="1">
      <c r="A856" s="199"/>
      <c r="B856" s="211"/>
      <c r="C856" s="211"/>
      <c r="D856" s="199"/>
      <c r="E856" s="210"/>
      <c r="F856" s="210"/>
    </row>
    <row r="857" spans="1:6" ht="15.75" customHeight="1">
      <c r="A857" s="199"/>
      <c r="B857" s="211"/>
      <c r="C857" s="211"/>
      <c r="D857" s="199"/>
      <c r="E857" s="210"/>
      <c r="F857" s="210"/>
    </row>
    <row r="858" spans="1:6" ht="15.75" customHeight="1">
      <c r="A858" s="199"/>
      <c r="B858" s="211"/>
      <c r="C858" s="211"/>
      <c r="D858" s="199"/>
      <c r="E858" s="210"/>
      <c r="F858" s="210"/>
    </row>
    <row r="859" spans="1:6" ht="15.75" customHeight="1">
      <c r="A859" s="199"/>
      <c r="B859" s="211"/>
      <c r="C859" s="211"/>
      <c r="D859" s="199"/>
      <c r="E859" s="210"/>
      <c r="F859" s="210"/>
    </row>
    <row r="860" spans="1:6" ht="15.75" customHeight="1">
      <c r="A860" s="199"/>
      <c r="B860" s="211"/>
      <c r="C860" s="211"/>
      <c r="D860" s="199"/>
      <c r="E860" s="210"/>
      <c r="F860" s="210"/>
    </row>
    <row r="861" spans="1:6" ht="15.75" customHeight="1">
      <c r="A861" s="199"/>
      <c r="B861" s="211"/>
      <c r="C861" s="211"/>
      <c r="D861" s="199"/>
      <c r="E861" s="210"/>
      <c r="F861" s="210"/>
    </row>
    <row r="862" spans="1:6" ht="15.75" customHeight="1">
      <c r="A862" s="199"/>
      <c r="B862" s="211"/>
      <c r="C862" s="211"/>
      <c r="D862" s="199"/>
      <c r="E862" s="210"/>
      <c r="F862" s="210"/>
    </row>
    <row r="863" spans="1:6" ht="15.75" customHeight="1">
      <c r="A863" s="199"/>
      <c r="B863" s="211"/>
      <c r="C863" s="211"/>
      <c r="D863" s="199"/>
      <c r="E863" s="210"/>
      <c r="F863" s="210"/>
    </row>
    <row r="864" spans="1:6" ht="15.75" customHeight="1">
      <c r="A864" s="199"/>
      <c r="B864" s="211"/>
      <c r="C864" s="211"/>
      <c r="D864" s="199"/>
      <c r="E864" s="210"/>
      <c r="F864" s="210"/>
    </row>
    <row r="865" spans="1:6" ht="15.75" customHeight="1">
      <c r="A865" s="199"/>
      <c r="B865" s="211"/>
      <c r="C865" s="211"/>
      <c r="D865" s="199"/>
      <c r="E865" s="210"/>
      <c r="F865" s="210"/>
    </row>
    <row r="866" spans="1:6" ht="15.75" customHeight="1">
      <c r="A866" s="199"/>
      <c r="B866" s="211"/>
      <c r="C866" s="211"/>
      <c r="D866" s="199"/>
      <c r="E866" s="210"/>
      <c r="F866" s="210"/>
    </row>
    <row r="867" spans="1:6" ht="15.75" customHeight="1">
      <c r="A867" s="199"/>
      <c r="B867" s="211"/>
      <c r="C867" s="211"/>
      <c r="D867" s="199"/>
      <c r="E867" s="210"/>
      <c r="F867" s="210"/>
    </row>
    <row r="868" spans="1:6" ht="15.75" customHeight="1">
      <c r="A868" s="199"/>
      <c r="B868" s="211"/>
      <c r="C868" s="211"/>
      <c r="D868" s="199"/>
      <c r="E868" s="210"/>
      <c r="F868" s="210"/>
    </row>
    <row r="869" spans="1:6" ht="15.75" customHeight="1">
      <c r="A869" s="199"/>
      <c r="B869" s="211"/>
      <c r="C869" s="211"/>
      <c r="D869" s="199"/>
      <c r="E869" s="210"/>
      <c r="F869" s="210"/>
    </row>
    <row r="870" spans="1:6" ht="15.75" customHeight="1">
      <c r="A870" s="199"/>
      <c r="B870" s="211"/>
      <c r="C870" s="211"/>
      <c r="D870" s="199"/>
      <c r="E870" s="210"/>
      <c r="F870" s="210"/>
    </row>
    <row r="871" spans="1:6" ht="15.75" customHeight="1">
      <c r="A871" s="199"/>
      <c r="B871" s="211"/>
      <c r="C871" s="211"/>
      <c r="D871" s="199"/>
      <c r="E871" s="210"/>
      <c r="F871" s="210"/>
    </row>
    <row r="872" spans="1:6" ht="15.75" customHeight="1">
      <c r="A872" s="199"/>
      <c r="B872" s="211"/>
      <c r="C872" s="211"/>
      <c r="D872" s="199"/>
      <c r="E872" s="210"/>
      <c r="F872" s="210"/>
    </row>
    <row r="873" spans="1:6" ht="15.75" customHeight="1">
      <c r="A873" s="199"/>
      <c r="B873" s="211"/>
      <c r="C873" s="211"/>
      <c r="D873" s="199"/>
      <c r="E873" s="210"/>
      <c r="F873" s="210"/>
    </row>
    <row r="874" spans="1:6" ht="15.75" customHeight="1">
      <c r="A874" s="199"/>
      <c r="B874" s="211"/>
      <c r="C874" s="211"/>
      <c r="D874" s="199"/>
      <c r="E874" s="210"/>
      <c r="F874" s="210"/>
    </row>
    <row r="875" spans="1:6" ht="15.75" customHeight="1">
      <c r="A875" s="199"/>
      <c r="B875" s="211"/>
      <c r="C875" s="211"/>
      <c r="D875" s="199"/>
      <c r="E875" s="210"/>
      <c r="F875" s="210"/>
    </row>
    <row r="876" spans="1:6" ht="15.75" customHeight="1">
      <c r="A876" s="199"/>
      <c r="B876" s="211"/>
      <c r="C876" s="211"/>
      <c r="D876" s="199"/>
      <c r="E876" s="210"/>
      <c r="F876" s="210"/>
    </row>
    <row r="877" spans="1:6" ht="15.75" customHeight="1">
      <c r="A877" s="199"/>
      <c r="B877" s="211"/>
      <c r="C877" s="211"/>
      <c r="D877" s="199"/>
      <c r="E877" s="210"/>
      <c r="F877" s="210"/>
    </row>
    <row r="878" spans="1:6" ht="15.75" customHeight="1">
      <c r="A878" s="199"/>
      <c r="B878" s="211"/>
      <c r="C878" s="211"/>
      <c r="D878" s="199"/>
      <c r="E878" s="210"/>
      <c r="F878" s="210"/>
    </row>
    <row r="879" spans="1:6" ht="15.75" customHeight="1">
      <c r="A879" s="199"/>
      <c r="B879" s="211"/>
      <c r="C879" s="211"/>
      <c r="D879" s="199"/>
      <c r="E879" s="210"/>
      <c r="F879" s="210"/>
    </row>
    <row r="880" spans="1:6" ht="15.75" customHeight="1">
      <c r="A880" s="199"/>
      <c r="B880" s="211"/>
      <c r="C880" s="211"/>
      <c r="D880" s="199"/>
      <c r="E880" s="210"/>
      <c r="F880" s="210"/>
    </row>
    <row r="881" spans="1:6" ht="15.75" customHeight="1">
      <c r="A881" s="199"/>
      <c r="B881" s="211"/>
      <c r="C881" s="211"/>
      <c r="D881" s="199"/>
      <c r="E881" s="210"/>
      <c r="F881" s="210"/>
    </row>
    <row r="882" spans="1:6" ht="15.75" customHeight="1">
      <c r="A882" s="199"/>
      <c r="B882" s="211"/>
      <c r="C882" s="211"/>
      <c r="D882" s="199"/>
      <c r="E882" s="210"/>
      <c r="F882" s="210"/>
    </row>
    <row r="883" spans="1:6" ht="15.75" customHeight="1">
      <c r="A883" s="199"/>
      <c r="B883" s="211"/>
      <c r="C883" s="211"/>
      <c r="D883" s="199"/>
      <c r="E883" s="210"/>
      <c r="F883" s="210"/>
    </row>
    <row r="884" spans="1:6" ht="15.75" customHeight="1">
      <c r="A884" s="199"/>
      <c r="B884" s="211"/>
      <c r="C884" s="211"/>
      <c r="D884" s="199"/>
      <c r="E884" s="210"/>
      <c r="F884" s="210"/>
    </row>
    <row r="885" spans="1:6" ht="15.75" customHeight="1">
      <c r="A885" s="199"/>
      <c r="B885" s="211"/>
      <c r="C885" s="211"/>
      <c r="D885" s="199"/>
      <c r="E885" s="210"/>
      <c r="F885" s="210"/>
    </row>
    <row r="886" spans="1:6" ht="15.75" customHeight="1">
      <c r="A886" s="199"/>
      <c r="B886" s="211"/>
      <c r="C886" s="211"/>
      <c r="D886" s="199"/>
      <c r="E886" s="210"/>
      <c r="F886" s="210"/>
    </row>
    <row r="887" spans="1:6" ht="15.75" customHeight="1">
      <c r="A887" s="199"/>
      <c r="B887" s="211"/>
      <c r="C887" s="211"/>
      <c r="D887" s="199"/>
      <c r="E887" s="210"/>
      <c r="F887" s="210"/>
    </row>
    <row r="888" spans="1:6" ht="15.75" customHeight="1">
      <c r="A888" s="199"/>
      <c r="B888" s="211"/>
      <c r="C888" s="211"/>
      <c r="D888" s="199"/>
      <c r="E888" s="210"/>
      <c r="F888" s="210"/>
    </row>
    <row r="889" spans="1:6" ht="15.75" customHeight="1">
      <c r="A889" s="199"/>
      <c r="B889" s="211"/>
      <c r="C889" s="211"/>
      <c r="D889" s="199"/>
      <c r="E889" s="210"/>
      <c r="F889" s="210"/>
    </row>
    <row r="890" spans="1:6" ht="15.75" customHeight="1">
      <c r="A890" s="199"/>
      <c r="B890" s="211"/>
      <c r="C890" s="211"/>
      <c r="D890" s="199"/>
      <c r="E890" s="210"/>
      <c r="F890" s="210"/>
    </row>
    <row r="891" spans="1:6" ht="15.75" customHeight="1">
      <c r="A891" s="199"/>
      <c r="B891" s="211"/>
      <c r="C891" s="211"/>
      <c r="D891" s="199"/>
      <c r="E891" s="210"/>
      <c r="F891" s="210"/>
    </row>
    <row r="892" spans="1:6" ht="15.75" customHeight="1">
      <c r="A892" s="199"/>
      <c r="B892" s="211"/>
      <c r="C892" s="211"/>
      <c r="D892" s="199"/>
      <c r="E892" s="210"/>
      <c r="F892" s="210"/>
    </row>
    <row r="893" spans="1:6" ht="15.75" customHeight="1">
      <c r="A893" s="199"/>
      <c r="B893" s="211"/>
      <c r="C893" s="211"/>
      <c r="D893" s="199"/>
      <c r="E893" s="210"/>
      <c r="F893" s="210"/>
    </row>
    <row r="894" spans="1:6" ht="15.75" customHeight="1">
      <c r="A894" s="199"/>
      <c r="B894" s="211"/>
      <c r="C894" s="211"/>
      <c r="D894" s="199"/>
      <c r="E894" s="210"/>
      <c r="F894" s="210"/>
    </row>
    <row r="895" spans="1:6" ht="15.75" customHeight="1">
      <c r="A895" s="199"/>
      <c r="B895" s="211"/>
      <c r="C895" s="211"/>
      <c r="D895" s="199"/>
      <c r="E895" s="210"/>
      <c r="F895" s="210"/>
    </row>
    <row r="896" spans="1:6" ht="15.75" customHeight="1">
      <c r="A896" s="199"/>
      <c r="B896" s="211"/>
      <c r="C896" s="211"/>
      <c r="D896" s="199"/>
      <c r="E896" s="210"/>
      <c r="F896" s="210"/>
    </row>
    <row r="897" spans="1:6" ht="15.75" customHeight="1">
      <c r="A897" s="199"/>
      <c r="B897" s="211"/>
      <c r="C897" s="211"/>
      <c r="D897" s="199"/>
      <c r="E897" s="210"/>
      <c r="F897" s="210"/>
    </row>
    <row r="898" spans="1:6" ht="15.75" customHeight="1">
      <c r="A898" s="199"/>
      <c r="B898" s="211"/>
      <c r="C898" s="211"/>
      <c r="D898" s="199"/>
      <c r="E898" s="210"/>
      <c r="F898" s="210"/>
    </row>
    <row r="899" spans="1:6" ht="15.75" customHeight="1">
      <c r="A899" s="199"/>
      <c r="B899" s="211"/>
      <c r="C899" s="211"/>
      <c r="D899" s="199"/>
      <c r="E899" s="210"/>
      <c r="F899" s="210"/>
    </row>
    <row r="900" spans="1:6" ht="15.75" customHeight="1">
      <c r="A900" s="199"/>
      <c r="B900" s="211"/>
      <c r="C900" s="211"/>
      <c r="D900" s="199"/>
      <c r="E900" s="210"/>
      <c r="F900" s="210"/>
    </row>
    <row r="901" spans="1:6" ht="15.75" customHeight="1">
      <c r="A901" s="199"/>
      <c r="B901" s="211"/>
      <c r="C901" s="211"/>
      <c r="D901" s="199"/>
      <c r="E901" s="210"/>
      <c r="F901" s="210"/>
    </row>
    <row r="902" spans="1:6" ht="15.75" customHeight="1">
      <c r="A902" s="199"/>
      <c r="B902" s="211"/>
      <c r="C902" s="211"/>
      <c r="D902" s="199"/>
      <c r="E902" s="210"/>
      <c r="F902" s="210"/>
    </row>
    <row r="903" spans="1:6" ht="15.75" customHeight="1">
      <c r="A903" s="199"/>
      <c r="B903" s="211"/>
      <c r="C903" s="211"/>
      <c r="D903" s="199"/>
      <c r="E903" s="210"/>
      <c r="F903" s="210"/>
    </row>
    <row r="904" spans="1:6" ht="15.75" customHeight="1">
      <c r="A904" s="199"/>
      <c r="B904" s="211"/>
      <c r="C904" s="211"/>
      <c r="D904" s="199"/>
      <c r="E904" s="210"/>
      <c r="F904" s="210"/>
    </row>
    <row r="905" spans="1:6" ht="15.75" customHeight="1">
      <c r="A905" s="199"/>
      <c r="B905" s="211"/>
      <c r="C905" s="211"/>
      <c r="D905" s="199"/>
      <c r="E905" s="210"/>
      <c r="F905" s="210"/>
    </row>
    <row r="906" spans="1:6" ht="15.75" customHeight="1">
      <c r="A906" s="199"/>
      <c r="B906" s="211"/>
      <c r="C906" s="211"/>
      <c r="D906" s="199"/>
      <c r="E906" s="210"/>
      <c r="F906" s="210"/>
    </row>
    <row r="907" spans="1:6" ht="15.75" customHeight="1">
      <c r="A907" s="199"/>
      <c r="B907" s="211"/>
      <c r="C907" s="211"/>
      <c r="D907" s="199"/>
      <c r="E907" s="210"/>
      <c r="F907" s="210"/>
    </row>
    <row r="908" spans="1:6" ht="15.75" customHeight="1">
      <c r="A908" s="199"/>
      <c r="B908" s="211"/>
      <c r="C908" s="211"/>
      <c r="D908" s="199"/>
      <c r="E908" s="210"/>
      <c r="F908" s="210"/>
    </row>
    <row r="909" spans="1:6" ht="15.75" customHeight="1">
      <c r="A909" s="199"/>
      <c r="B909" s="211"/>
      <c r="C909" s="211"/>
      <c r="D909" s="199"/>
      <c r="E909" s="210"/>
      <c r="F909" s="210"/>
    </row>
    <row r="910" spans="1:6" ht="15.75" customHeight="1">
      <c r="A910" s="199"/>
      <c r="B910" s="211"/>
      <c r="C910" s="211"/>
      <c r="D910" s="199"/>
      <c r="E910" s="210"/>
      <c r="F910" s="210"/>
    </row>
    <row r="911" spans="1:6" ht="15.75" customHeight="1">
      <c r="A911" s="199"/>
      <c r="B911" s="211"/>
      <c r="C911" s="211"/>
      <c r="D911" s="199"/>
      <c r="E911" s="210"/>
      <c r="F911" s="210"/>
    </row>
    <row r="912" spans="1:6" ht="15.75" customHeight="1">
      <c r="A912" s="199"/>
      <c r="B912" s="211"/>
      <c r="C912" s="211"/>
      <c r="D912" s="199"/>
      <c r="E912" s="210"/>
      <c r="F912" s="210"/>
    </row>
    <row r="913" spans="1:6" ht="15.75" customHeight="1">
      <c r="A913" s="199"/>
      <c r="B913" s="211"/>
      <c r="C913" s="211"/>
      <c r="D913" s="199"/>
      <c r="E913" s="210"/>
      <c r="F913" s="210"/>
    </row>
    <row r="914" spans="1:6" ht="15.75" customHeight="1">
      <c r="A914" s="199"/>
      <c r="B914" s="211"/>
      <c r="C914" s="211"/>
      <c r="D914" s="199"/>
      <c r="E914" s="210"/>
      <c r="F914" s="210"/>
    </row>
    <row r="915" spans="1:6" ht="15.75" customHeight="1">
      <c r="A915" s="199"/>
      <c r="B915" s="211"/>
      <c r="C915" s="211"/>
      <c r="D915" s="199"/>
      <c r="E915" s="210"/>
      <c r="F915" s="210"/>
    </row>
    <row r="916" spans="1:6" ht="15.75" customHeight="1">
      <c r="A916" s="199"/>
      <c r="B916" s="211"/>
      <c r="C916" s="211"/>
      <c r="D916" s="199"/>
      <c r="E916" s="210"/>
      <c r="F916" s="210"/>
    </row>
    <row r="917" spans="1:6" ht="15.75" customHeight="1">
      <c r="A917" s="199"/>
      <c r="B917" s="211"/>
      <c r="C917" s="211"/>
      <c r="D917" s="199"/>
      <c r="E917" s="210"/>
      <c r="F917" s="210"/>
    </row>
    <row r="918" spans="1:6" ht="15.75" customHeight="1">
      <c r="A918" s="199"/>
      <c r="B918" s="211"/>
      <c r="C918" s="211"/>
      <c r="D918" s="199"/>
      <c r="E918" s="210"/>
      <c r="F918" s="210"/>
    </row>
    <row r="919" spans="1:6" ht="15.75" customHeight="1">
      <c r="A919" s="199"/>
      <c r="B919" s="211"/>
      <c r="C919" s="211"/>
      <c r="D919" s="199"/>
      <c r="E919" s="210"/>
      <c r="F919" s="210"/>
    </row>
    <row r="920" spans="1:6" ht="15.75" customHeight="1">
      <c r="A920" s="199"/>
      <c r="B920" s="211"/>
      <c r="C920" s="211"/>
      <c r="D920" s="199"/>
      <c r="E920" s="210"/>
      <c r="F920" s="210"/>
    </row>
    <row r="921" spans="1:6" ht="15.75" customHeight="1">
      <c r="A921" s="199"/>
      <c r="B921" s="211"/>
      <c r="C921" s="211"/>
      <c r="D921" s="199"/>
      <c r="E921" s="210"/>
      <c r="F921" s="210"/>
    </row>
    <row r="922" spans="1:6" ht="15.75" customHeight="1">
      <c r="A922" s="199"/>
      <c r="B922" s="211"/>
      <c r="C922" s="211"/>
      <c r="D922" s="199"/>
      <c r="E922" s="210"/>
      <c r="F922" s="210"/>
    </row>
    <row r="923" spans="1:6" ht="15.75" customHeight="1">
      <c r="A923" s="199"/>
      <c r="B923" s="211"/>
      <c r="C923" s="211"/>
      <c r="D923" s="199"/>
      <c r="E923" s="210"/>
      <c r="F923" s="210"/>
    </row>
    <row r="924" spans="1:6" ht="15.75" customHeight="1">
      <c r="A924" s="199"/>
      <c r="B924" s="211"/>
      <c r="C924" s="211"/>
      <c r="D924" s="199"/>
      <c r="E924" s="210"/>
      <c r="F924" s="210"/>
    </row>
    <row r="925" spans="1:6" ht="15.75" customHeight="1">
      <c r="A925" s="199"/>
      <c r="B925" s="211"/>
      <c r="C925" s="211"/>
      <c r="D925" s="199"/>
      <c r="E925" s="210"/>
      <c r="F925" s="210"/>
    </row>
    <row r="926" spans="1:6" ht="15.75" customHeight="1">
      <c r="A926" s="199"/>
      <c r="B926" s="211"/>
      <c r="C926" s="211"/>
      <c r="D926" s="199"/>
      <c r="E926" s="210"/>
      <c r="F926" s="210"/>
    </row>
    <row r="927" spans="1:6" ht="15.75" customHeight="1">
      <c r="A927" s="199"/>
      <c r="B927" s="211"/>
      <c r="C927" s="211"/>
      <c r="D927" s="199"/>
      <c r="E927" s="210"/>
      <c r="F927" s="210"/>
    </row>
    <row r="928" spans="1:6" ht="15.75" customHeight="1">
      <c r="A928" s="199"/>
      <c r="B928" s="211"/>
      <c r="C928" s="211"/>
      <c r="D928" s="199"/>
      <c r="E928" s="210"/>
      <c r="F928" s="210"/>
    </row>
    <row r="929" spans="1:6" ht="15.75" customHeight="1">
      <c r="A929" s="199"/>
      <c r="B929" s="211"/>
      <c r="C929" s="211"/>
      <c r="D929" s="199"/>
      <c r="E929" s="210"/>
      <c r="F929" s="210"/>
    </row>
    <row r="930" spans="1:6" ht="15.75" customHeight="1">
      <c r="A930" s="199"/>
      <c r="B930" s="211"/>
      <c r="C930" s="211"/>
      <c r="D930" s="199"/>
      <c r="E930" s="210"/>
      <c r="F930" s="210"/>
    </row>
    <row r="931" spans="1:6" ht="15.75" customHeight="1">
      <c r="A931" s="199"/>
      <c r="B931" s="211"/>
      <c r="C931" s="211"/>
      <c r="D931" s="199"/>
      <c r="E931" s="210"/>
      <c r="F931" s="210"/>
    </row>
    <row r="932" spans="1:6" ht="15.75" customHeight="1">
      <c r="A932" s="199"/>
      <c r="B932" s="211"/>
      <c r="C932" s="211"/>
      <c r="D932" s="199"/>
      <c r="E932" s="210"/>
      <c r="F932" s="210"/>
    </row>
    <row r="933" spans="1:6" ht="15.75" customHeight="1">
      <c r="A933" s="199"/>
      <c r="B933" s="211"/>
      <c r="C933" s="211"/>
      <c r="D933" s="199"/>
      <c r="E933" s="210"/>
      <c r="F933" s="210"/>
    </row>
    <row r="934" spans="1:6" ht="15.75" customHeight="1">
      <c r="A934" s="199"/>
      <c r="B934" s="211"/>
      <c r="C934" s="211"/>
      <c r="D934" s="199"/>
      <c r="E934" s="210"/>
      <c r="F934" s="210"/>
    </row>
    <row r="935" spans="1:6" ht="15.75" customHeight="1">
      <c r="A935" s="199"/>
      <c r="B935" s="211"/>
      <c r="C935" s="211"/>
      <c r="D935" s="199"/>
      <c r="E935" s="210"/>
      <c r="F935" s="210"/>
    </row>
    <row r="936" spans="1:6" ht="15.75" customHeight="1">
      <c r="A936" s="199"/>
      <c r="B936" s="211"/>
      <c r="C936" s="211"/>
      <c r="D936" s="199"/>
      <c r="E936" s="210"/>
      <c r="F936" s="210"/>
    </row>
    <row r="937" spans="1:6" ht="15.75" customHeight="1">
      <c r="A937" s="199"/>
      <c r="B937" s="211"/>
      <c r="C937" s="211"/>
      <c r="D937" s="199"/>
      <c r="E937" s="210"/>
      <c r="F937" s="210"/>
    </row>
    <row r="938" spans="1:6" ht="15.75" customHeight="1">
      <c r="A938" s="199"/>
      <c r="B938" s="211"/>
      <c r="C938" s="211"/>
      <c r="D938" s="199"/>
      <c r="E938" s="210"/>
      <c r="F938" s="210"/>
    </row>
    <row r="939" spans="1:6" ht="15.75" customHeight="1">
      <c r="A939" s="199"/>
      <c r="B939" s="211"/>
      <c r="C939" s="211"/>
      <c r="D939" s="199"/>
      <c r="E939" s="210"/>
      <c r="F939" s="210"/>
    </row>
    <row r="940" spans="1:6" ht="15.75" customHeight="1">
      <c r="A940" s="199"/>
      <c r="B940" s="211"/>
      <c r="C940" s="211"/>
      <c r="D940" s="199"/>
      <c r="E940" s="210"/>
      <c r="F940" s="210"/>
    </row>
    <row r="941" spans="1:6" ht="15.75" customHeight="1">
      <c r="A941" s="199"/>
      <c r="B941" s="211"/>
      <c r="C941" s="211"/>
      <c r="D941" s="199"/>
      <c r="E941" s="210"/>
      <c r="F941" s="210"/>
    </row>
    <row r="942" spans="1:6" ht="15.75" customHeight="1">
      <c r="A942" s="199"/>
      <c r="B942" s="211"/>
      <c r="C942" s="211"/>
      <c r="D942" s="199"/>
      <c r="E942" s="210"/>
      <c r="F942" s="210"/>
    </row>
    <row r="943" spans="1:6" ht="15.75" customHeight="1">
      <c r="A943" s="199"/>
      <c r="B943" s="211"/>
      <c r="C943" s="211"/>
      <c r="D943" s="199"/>
      <c r="E943" s="210"/>
      <c r="F943" s="210"/>
    </row>
    <row r="944" spans="1:6" ht="15.75" customHeight="1">
      <c r="A944" s="199"/>
      <c r="B944" s="211"/>
      <c r="C944" s="211"/>
      <c r="D944" s="199"/>
      <c r="E944" s="210"/>
      <c r="F944" s="210"/>
    </row>
    <row r="945" spans="1:6" ht="15.75" customHeight="1">
      <c r="A945" s="199"/>
      <c r="B945" s="211"/>
      <c r="C945" s="211"/>
      <c r="D945" s="199"/>
      <c r="E945" s="210"/>
      <c r="F945" s="210"/>
    </row>
    <row r="946" spans="1:6" ht="15.75" customHeight="1">
      <c r="A946" s="199"/>
      <c r="B946" s="211"/>
      <c r="C946" s="211"/>
      <c r="D946" s="199"/>
      <c r="E946" s="210"/>
      <c r="F946" s="210"/>
    </row>
    <row r="947" spans="1:6" ht="15.75" customHeight="1">
      <c r="A947" s="199"/>
      <c r="B947" s="211"/>
      <c r="C947" s="211"/>
      <c r="D947" s="199"/>
      <c r="E947" s="210"/>
      <c r="F947" s="210"/>
    </row>
    <row r="948" spans="1:6" ht="15.75" customHeight="1">
      <c r="A948" s="199"/>
      <c r="B948" s="211"/>
      <c r="C948" s="211"/>
      <c r="D948" s="199"/>
      <c r="E948" s="210"/>
      <c r="F948" s="210"/>
    </row>
    <row r="949" spans="1:6" ht="15.75" customHeight="1">
      <c r="A949" s="199"/>
      <c r="B949" s="211"/>
      <c r="C949" s="211"/>
      <c r="D949" s="199"/>
      <c r="E949" s="210"/>
      <c r="F949" s="210"/>
    </row>
    <row r="950" spans="1:6" ht="15.75" customHeight="1">
      <c r="A950" s="199"/>
      <c r="B950" s="211"/>
      <c r="C950" s="211"/>
      <c r="D950" s="199"/>
      <c r="E950" s="210"/>
      <c r="F950" s="210"/>
    </row>
    <row r="951" spans="1:6" ht="15.75" customHeight="1">
      <c r="A951" s="199"/>
      <c r="B951" s="211"/>
      <c r="C951" s="211"/>
      <c r="D951" s="199"/>
      <c r="E951" s="210"/>
      <c r="F951" s="210"/>
    </row>
    <row r="952" spans="1:6" ht="15.75" customHeight="1">
      <c r="A952" s="199"/>
      <c r="B952" s="211"/>
      <c r="C952" s="211"/>
      <c r="D952" s="199"/>
      <c r="E952" s="210"/>
      <c r="F952" s="210"/>
    </row>
    <row r="953" spans="1:6" ht="15.75" customHeight="1">
      <c r="A953" s="199"/>
      <c r="B953" s="211"/>
      <c r="C953" s="211"/>
      <c r="D953" s="199"/>
      <c r="E953" s="210"/>
      <c r="F953" s="210"/>
    </row>
    <row r="954" spans="1:6" ht="15.75" customHeight="1">
      <c r="A954" s="199"/>
      <c r="B954" s="211"/>
      <c r="C954" s="211"/>
      <c r="D954" s="199"/>
      <c r="E954" s="210"/>
      <c r="F954" s="210"/>
    </row>
    <row r="955" spans="1:6" ht="15.75" customHeight="1">
      <c r="A955" s="199"/>
      <c r="B955" s="211"/>
      <c r="C955" s="211"/>
      <c r="D955" s="199"/>
      <c r="E955" s="210"/>
      <c r="F955" s="210"/>
    </row>
    <row r="956" spans="1:6" ht="15.75" customHeight="1">
      <c r="A956" s="199"/>
      <c r="B956" s="211"/>
      <c r="C956" s="211"/>
      <c r="D956" s="199"/>
      <c r="E956" s="210"/>
      <c r="F956" s="210"/>
    </row>
    <row r="957" spans="1:6" ht="15.75" customHeight="1">
      <c r="A957" s="199"/>
      <c r="B957" s="211"/>
      <c r="C957" s="211"/>
      <c r="D957" s="199"/>
      <c r="E957" s="210"/>
      <c r="F957" s="210"/>
    </row>
    <row r="958" spans="1:6" ht="15.75" customHeight="1">
      <c r="A958" s="199"/>
      <c r="B958" s="211"/>
      <c r="C958" s="211"/>
      <c r="D958" s="199"/>
      <c r="E958" s="210"/>
      <c r="F958" s="210"/>
    </row>
    <row r="959" spans="1:6" ht="15.75" customHeight="1">
      <c r="A959" s="199"/>
      <c r="B959" s="211"/>
      <c r="C959" s="211"/>
      <c r="D959" s="199"/>
      <c r="E959" s="210"/>
      <c r="F959" s="210"/>
    </row>
    <row r="960" spans="1:6" ht="15.75" customHeight="1">
      <c r="A960" s="199"/>
      <c r="B960" s="211"/>
      <c r="C960" s="211"/>
      <c r="D960" s="199"/>
      <c r="E960" s="210"/>
      <c r="F960" s="210"/>
    </row>
    <row r="961" spans="1:6" ht="15.75" customHeight="1">
      <c r="A961" s="199"/>
      <c r="B961" s="211"/>
      <c r="C961" s="211"/>
      <c r="D961" s="199"/>
      <c r="E961" s="210"/>
      <c r="F961" s="210"/>
    </row>
    <row r="962" spans="1:6" ht="15.75" customHeight="1">
      <c r="A962" s="199"/>
      <c r="B962" s="211"/>
      <c r="C962" s="211"/>
      <c r="D962" s="199"/>
      <c r="E962" s="210"/>
      <c r="F962" s="210"/>
    </row>
    <row r="963" spans="1:6" ht="15.75" customHeight="1">
      <c r="A963" s="199"/>
      <c r="B963" s="211"/>
      <c r="C963" s="211"/>
      <c r="D963" s="199"/>
      <c r="E963" s="210"/>
      <c r="F963" s="210"/>
    </row>
    <row r="964" spans="1:6" ht="15.75" customHeight="1">
      <c r="A964" s="199"/>
      <c r="B964" s="211"/>
      <c r="C964" s="211"/>
      <c r="D964" s="199"/>
      <c r="E964" s="210"/>
      <c r="F964" s="210"/>
    </row>
    <row r="965" spans="1:6" ht="15.75" customHeight="1">
      <c r="A965" s="199"/>
      <c r="B965" s="211"/>
      <c r="C965" s="211"/>
      <c r="D965" s="199"/>
      <c r="E965" s="210"/>
      <c r="F965" s="210"/>
    </row>
    <row r="966" spans="1:6" ht="15.75" customHeight="1">
      <c r="A966" s="199"/>
      <c r="B966" s="211"/>
      <c r="C966" s="211"/>
      <c r="D966" s="199"/>
      <c r="E966" s="210"/>
      <c r="F966" s="210"/>
    </row>
    <row r="967" spans="1:6" ht="15.75" customHeight="1">
      <c r="A967" s="199"/>
      <c r="B967" s="211"/>
      <c r="C967" s="211"/>
      <c r="D967" s="199"/>
      <c r="E967" s="210"/>
      <c r="F967" s="210"/>
    </row>
    <row r="968" spans="1:6" ht="15.75" customHeight="1">
      <c r="A968" s="199"/>
      <c r="B968" s="211"/>
      <c r="C968" s="211"/>
      <c r="D968" s="199"/>
      <c r="E968" s="210"/>
      <c r="F968" s="210"/>
    </row>
    <row r="969" spans="1:6" ht="15.75" customHeight="1">
      <c r="A969" s="199"/>
      <c r="B969" s="211"/>
      <c r="C969" s="211"/>
      <c r="D969" s="199"/>
      <c r="E969" s="210"/>
      <c r="F969" s="210"/>
    </row>
    <row r="970" spans="1:6" ht="15.75" customHeight="1">
      <c r="A970" s="199"/>
      <c r="B970" s="211"/>
      <c r="C970" s="211"/>
      <c r="D970" s="199"/>
      <c r="E970" s="210"/>
      <c r="F970" s="210"/>
    </row>
    <row r="971" spans="1:6" ht="15.75" customHeight="1">
      <c r="A971" s="199"/>
      <c r="B971" s="211"/>
      <c r="C971" s="211"/>
      <c r="D971" s="199"/>
      <c r="E971" s="210"/>
      <c r="F971" s="210"/>
    </row>
    <row r="972" spans="1:6" ht="15.75" customHeight="1">
      <c r="A972" s="199"/>
      <c r="B972" s="211"/>
      <c r="C972" s="211"/>
      <c r="D972" s="199"/>
      <c r="E972" s="210"/>
      <c r="F972" s="210"/>
    </row>
    <row r="973" spans="1:6" ht="15.75" customHeight="1">
      <c r="A973" s="199"/>
      <c r="B973" s="211"/>
      <c r="C973" s="211"/>
      <c r="D973" s="199"/>
      <c r="E973" s="210"/>
      <c r="F973" s="210"/>
    </row>
    <row r="974" spans="1:6" ht="15.75" customHeight="1">
      <c r="A974" s="199"/>
      <c r="B974" s="211"/>
      <c r="C974" s="211"/>
      <c r="D974" s="199"/>
      <c r="E974" s="210"/>
      <c r="F974" s="210"/>
    </row>
    <row r="975" spans="1:6" ht="15.75" customHeight="1">
      <c r="A975" s="199"/>
      <c r="B975" s="211"/>
      <c r="C975" s="211"/>
      <c r="D975" s="199"/>
      <c r="E975" s="210"/>
      <c r="F975" s="210"/>
    </row>
    <row r="976" spans="1:6" ht="15.75" customHeight="1">
      <c r="A976" s="199"/>
      <c r="B976" s="211"/>
      <c r="C976" s="211"/>
      <c r="D976" s="199"/>
      <c r="E976" s="210"/>
      <c r="F976" s="210"/>
    </row>
    <row r="977" spans="1:6" ht="15.75" customHeight="1">
      <c r="A977" s="199"/>
      <c r="B977" s="211"/>
      <c r="C977" s="211"/>
      <c r="D977" s="199"/>
      <c r="E977" s="210"/>
      <c r="F977" s="210"/>
    </row>
    <row r="978" spans="1:6" ht="15.75" customHeight="1">
      <c r="A978" s="199"/>
      <c r="B978" s="211"/>
      <c r="C978" s="211"/>
      <c r="D978" s="199"/>
      <c r="E978" s="210"/>
      <c r="F978" s="210"/>
    </row>
    <row r="979" spans="1:6" ht="15.75" customHeight="1">
      <c r="A979" s="199"/>
      <c r="B979" s="211"/>
      <c r="C979" s="211"/>
      <c r="D979" s="199"/>
      <c r="E979" s="210"/>
      <c r="F979" s="210"/>
    </row>
    <row r="980" spans="1:6" ht="15.75" customHeight="1">
      <c r="A980" s="199"/>
      <c r="B980" s="211"/>
      <c r="C980" s="211"/>
      <c r="D980" s="199"/>
      <c r="E980" s="210"/>
      <c r="F980" s="210"/>
    </row>
    <row r="981" spans="1:6" ht="15.75" customHeight="1">
      <c r="A981" s="199"/>
      <c r="B981" s="211"/>
      <c r="C981" s="211"/>
      <c r="D981" s="199"/>
      <c r="E981" s="210"/>
      <c r="F981" s="210"/>
    </row>
    <row r="982" spans="1:6" ht="15.75" customHeight="1">
      <c r="A982" s="199"/>
      <c r="B982" s="211"/>
      <c r="C982" s="211"/>
      <c r="D982" s="199"/>
      <c r="E982" s="210"/>
      <c r="F982" s="210"/>
    </row>
    <row r="983" spans="1:6" ht="15.75" customHeight="1">
      <c r="A983" s="199"/>
      <c r="B983" s="211"/>
      <c r="C983" s="211"/>
      <c r="D983" s="199"/>
      <c r="E983" s="210"/>
      <c r="F983" s="210"/>
    </row>
    <row r="984" spans="1:6" ht="15.75" customHeight="1">
      <c r="A984" s="199"/>
      <c r="B984" s="211"/>
      <c r="C984" s="211"/>
      <c r="D984" s="199"/>
      <c r="E984" s="210"/>
      <c r="F984" s="210"/>
    </row>
    <row r="985" spans="1:6" ht="15.75" customHeight="1">
      <c r="A985" s="199"/>
      <c r="B985" s="211"/>
      <c r="C985" s="211"/>
      <c r="D985" s="199"/>
      <c r="E985" s="210"/>
      <c r="F985" s="210"/>
    </row>
    <row r="986" spans="1:6" ht="15.75" customHeight="1">
      <c r="A986" s="199"/>
      <c r="B986" s="211"/>
      <c r="C986" s="211"/>
      <c r="D986" s="199"/>
      <c r="E986" s="210"/>
      <c r="F986" s="210"/>
    </row>
    <row r="987" spans="1:6" ht="15.75" customHeight="1">
      <c r="A987" s="199"/>
      <c r="B987" s="211"/>
      <c r="C987" s="211"/>
      <c r="D987" s="199"/>
      <c r="E987" s="210"/>
      <c r="F987" s="210"/>
    </row>
    <row r="988" spans="1:6" ht="15.75" customHeight="1">
      <c r="A988" s="199"/>
      <c r="B988" s="211"/>
      <c r="C988" s="211"/>
      <c r="D988" s="199"/>
      <c r="E988" s="210"/>
      <c r="F988" s="210"/>
    </row>
    <row r="989" spans="1:6" ht="15.75" customHeight="1">
      <c r="A989" s="199"/>
      <c r="B989" s="211"/>
      <c r="C989" s="211"/>
      <c r="D989" s="199"/>
      <c r="E989" s="210"/>
      <c r="F989" s="210"/>
    </row>
    <row r="990" spans="1:6" ht="15.75" customHeight="1">
      <c r="A990" s="199"/>
      <c r="B990" s="211"/>
      <c r="C990" s="211"/>
      <c r="D990" s="199"/>
      <c r="E990" s="210"/>
      <c r="F990" s="210"/>
    </row>
    <row r="991" spans="1:6" ht="15.75" customHeight="1">
      <c r="A991" s="199"/>
      <c r="B991" s="211"/>
      <c r="C991" s="211"/>
      <c r="D991" s="199"/>
      <c r="E991" s="210"/>
      <c r="F991" s="210"/>
    </row>
    <row r="992" spans="1:6" ht="15.75" customHeight="1">
      <c r="A992" s="199"/>
      <c r="B992" s="211"/>
      <c r="C992" s="211"/>
      <c r="D992" s="199"/>
      <c r="E992" s="210"/>
      <c r="F992" s="210"/>
    </row>
    <row r="993" spans="1:6" ht="15.75" customHeight="1">
      <c r="A993" s="199"/>
      <c r="B993" s="211"/>
      <c r="C993" s="211"/>
      <c r="D993" s="199"/>
      <c r="E993" s="210"/>
      <c r="F993" s="210"/>
    </row>
    <row r="994" spans="1:6" ht="15.75" customHeight="1">
      <c r="A994" s="199"/>
      <c r="B994" s="211"/>
      <c r="C994" s="211"/>
      <c r="D994" s="199"/>
      <c r="E994" s="210"/>
      <c r="F994" s="210"/>
    </row>
    <row r="995" spans="1:6" ht="15.75" customHeight="1">
      <c r="A995" s="199"/>
      <c r="B995" s="211"/>
      <c r="C995" s="211"/>
      <c r="D995" s="199"/>
      <c r="E995" s="210"/>
      <c r="F995" s="210"/>
    </row>
    <row r="996" spans="1:6" ht="15.75" customHeight="1">
      <c r="A996" s="199"/>
      <c r="B996" s="211"/>
      <c r="C996" s="211"/>
      <c r="D996" s="199"/>
      <c r="E996" s="210"/>
      <c r="F996" s="210"/>
    </row>
    <row r="997" spans="1:6" ht="15.75" customHeight="1">
      <c r="A997" s="199"/>
      <c r="B997" s="211"/>
      <c r="C997" s="211"/>
      <c r="D997" s="199"/>
      <c r="E997" s="210"/>
      <c r="F997" s="210"/>
    </row>
    <row r="998" spans="1:6" ht="15.75" customHeight="1">
      <c r="A998" s="199"/>
      <c r="B998" s="211"/>
      <c r="C998" s="211"/>
      <c r="D998" s="199"/>
      <c r="E998" s="210"/>
      <c r="F998" s="210"/>
    </row>
    <row r="999" spans="1:6" ht="15.75" customHeight="1">
      <c r="A999" s="199"/>
      <c r="B999" s="211"/>
      <c r="C999" s="211"/>
      <c r="D999" s="199"/>
      <c r="E999" s="210"/>
      <c r="F999" s="210"/>
    </row>
    <row r="1000" spans="1:6" ht="15.75" customHeight="1">
      <c r="A1000" s="199"/>
      <c r="B1000" s="211"/>
      <c r="C1000" s="211"/>
      <c r="D1000" s="199"/>
      <c r="E1000" s="210"/>
      <c r="F1000" s="210"/>
    </row>
  </sheetData>
  <pageMargins left="0.7" right="0.7" top="0.75" bottom="0.75" header="0" footer="0"/>
  <pageSetup paperSize="9" fitToWidth="0" fitToHeight="0"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M1000"/>
  <sheetViews>
    <sheetView topLeftCell="C1" workbookViewId="0">
      <selection activeCell="J15" sqref="J15"/>
    </sheetView>
  </sheetViews>
  <sheetFormatPr defaultColWidth="14" defaultRowHeight="15" customHeight="1"/>
  <cols>
    <col min="1" max="1" width="7.140625" customWidth="1"/>
    <col min="2" max="2" width="18" customWidth="1"/>
    <col min="3" max="3" width="12" customWidth="1"/>
    <col min="4" max="5" width="22.28515625" customWidth="1"/>
    <col min="6" max="6" width="31" customWidth="1"/>
    <col min="7" max="8" width="8" customWidth="1"/>
    <col min="9" max="9" width="10.42578125" customWidth="1"/>
    <col min="10" max="10" width="14.28515625" customWidth="1"/>
    <col min="11" max="11" width="14.42578125" customWidth="1"/>
    <col min="12" max="12" width="15" customWidth="1"/>
    <col min="13" max="13" width="17.85546875" customWidth="1"/>
    <col min="14" max="26" width="8" customWidth="1"/>
  </cols>
  <sheetData>
    <row r="1" spans="1:13" ht="26.25" customHeight="1">
      <c r="A1" s="177" t="s">
        <v>0</v>
      </c>
      <c r="B1" s="178"/>
      <c r="C1" s="179"/>
      <c r="D1" s="180"/>
      <c r="E1" s="180"/>
    </row>
    <row r="2" spans="1:13">
      <c r="A2" s="181"/>
      <c r="B2" s="182"/>
      <c r="C2" s="183"/>
      <c r="D2" s="180"/>
      <c r="E2" s="180"/>
    </row>
    <row r="3" spans="1:13">
      <c r="A3" s="181" t="s">
        <v>1</v>
      </c>
      <c r="B3" s="182"/>
      <c r="C3" s="181" t="s">
        <v>2</v>
      </c>
      <c r="D3" s="180" t="s">
        <v>29</v>
      </c>
      <c r="E3" s="180"/>
    </row>
    <row r="4" spans="1:13" ht="15.75" customHeight="1">
      <c r="A4" s="181" t="s">
        <v>4</v>
      </c>
      <c r="B4" s="182"/>
      <c r="C4" s="181" t="s">
        <v>2</v>
      </c>
      <c r="D4" s="229" t="s">
        <v>30</v>
      </c>
      <c r="E4" s="230" t="s">
        <v>31</v>
      </c>
      <c r="I4" s="185" t="s">
        <v>5</v>
      </c>
    </row>
    <row r="5" spans="1:13">
      <c r="A5" s="181" t="s">
        <v>32</v>
      </c>
      <c r="B5" s="182"/>
      <c r="C5" s="181" t="s">
        <v>2</v>
      </c>
      <c r="D5" s="231">
        <v>1422575000</v>
      </c>
      <c r="E5" s="232">
        <v>259708736</v>
      </c>
      <c r="I5" s="185"/>
    </row>
    <row r="6" spans="1:13">
      <c r="A6" s="181" t="s">
        <v>6</v>
      </c>
      <c r="B6" s="182"/>
      <c r="C6" s="181" t="s">
        <v>2</v>
      </c>
      <c r="D6" s="233">
        <f>D5-E5</f>
        <v>1162866264</v>
      </c>
      <c r="E6" s="231"/>
      <c r="I6" s="184" t="s">
        <v>7</v>
      </c>
      <c r="K6" s="180">
        <f>SUM(L10:L19)</f>
        <v>0</v>
      </c>
    </row>
    <row r="7" spans="1:13">
      <c r="A7" s="181" t="s">
        <v>8</v>
      </c>
      <c r="B7" s="182"/>
      <c r="C7" s="181" t="s">
        <v>2</v>
      </c>
      <c r="D7" s="180" t="s">
        <v>22</v>
      </c>
      <c r="E7" s="180"/>
      <c r="I7" s="185" t="s">
        <v>9</v>
      </c>
      <c r="K7" s="180">
        <f>K6-L10-L11-L12</f>
        <v>0</v>
      </c>
    </row>
    <row r="8" spans="1:13">
      <c r="A8" s="183"/>
      <c r="B8" s="182"/>
      <c r="C8" s="183"/>
      <c r="D8" s="180"/>
      <c r="E8" s="180"/>
    </row>
    <row r="9" spans="1:13" ht="34.5" customHeight="1">
      <c r="A9" s="188" t="s">
        <v>12</v>
      </c>
      <c r="B9" s="189" t="s">
        <v>13</v>
      </c>
      <c r="C9" s="188" t="s">
        <v>15</v>
      </c>
      <c r="D9" s="191" t="s">
        <v>16</v>
      </c>
      <c r="E9" s="191" t="s">
        <v>11</v>
      </c>
      <c r="F9" s="188" t="s">
        <v>17</v>
      </c>
      <c r="I9" s="192" t="s">
        <v>12</v>
      </c>
      <c r="J9" s="193" t="s">
        <v>13</v>
      </c>
      <c r="K9" s="192" t="s">
        <v>15</v>
      </c>
      <c r="L9" s="194" t="s">
        <v>16</v>
      </c>
      <c r="M9" s="192" t="s">
        <v>17</v>
      </c>
    </row>
    <row r="10" spans="1:13">
      <c r="A10" s="195">
        <v>1</v>
      </c>
      <c r="B10" s="196">
        <v>44097</v>
      </c>
      <c r="C10" s="196" t="s">
        <v>33</v>
      </c>
      <c r="D10" s="197">
        <v>10000000</v>
      </c>
      <c r="E10" s="197">
        <f>D6-D10</f>
        <v>1152866264</v>
      </c>
      <c r="F10" s="198" t="s">
        <v>34</v>
      </c>
      <c r="I10" s="199">
        <v>1</v>
      </c>
      <c r="J10" s="200"/>
      <c r="K10" s="201"/>
      <c r="L10" s="202"/>
      <c r="M10" s="201"/>
    </row>
    <row r="11" spans="1:13">
      <c r="A11" s="195">
        <v>2</v>
      </c>
      <c r="B11" s="196">
        <v>44106</v>
      </c>
      <c r="C11" s="196" t="s">
        <v>35</v>
      </c>
      <c r="D11" s="197">
        <v>50000000</v>
      </c>
      <c r="E11" s="197">
        <f t="shared" ref="E11:E15" si="0">E10-D11</f>
        <v>1102866264</v>
      </c>
      <c r="F11" s="198"/>
      <c r="I11" s="199">
        <v>2</v>
      </c>
      <c r="J11" s="200"/>
      <c r="K11" s="201"/>
      <c r="L11" s="202"/>
      <c r="M11" s="201"/>
    </row>
    <row r="12" spans="1:13">
      <c r="A12" s="195">
        <v>3</v>
      </c>
      <c r="B12" s="196">
        <v>44106</v>
      </c>
      <c r="C12" s="196" t="s">
        <v>35</v>
      </c>
      <c r="D12" s="197">
        <v>50000000</v>
      </c>
      <c r="E12" s="197">
        <f t="shared" si="0"/>
        <v>1052866264</v>
      </c>
      <c r="F12" s="198"/>
      <c r="I12" s="199">
        <v>3</v>
      </c>
      <c r="J12" s="200"/>
      <c r="K12" s="201"/>
      <c r="L12" s="202"/>
      <c r="M12" s="201"/>
    </row>
    <row r="13" spans="1:13">
      <c r="A13" s="195">
        <v>4</v>
      </c>
      <c r="B13" s="196">
        <v>44106</v>
      </c>
      <c r="C13" s="196" t="s">
        <v>33</v>
      </c>
      <c r="D13" s="197">
        <v>212575000</v>
      </c>
      <c r="E13" s="197">
        <f t="shared" si="0"/>
        <v>840291264</v>
      </c>
      <c r="F13" s="198"/>
      <c r="I13" s="199">
        <v>4</v>
      </c>
      <c r="J13" s="200"/>
      <c r="K13" s="201"/>
      <c r="L13" s="202"/>
      <c r="M13" s="201"/>
    </row>
    <row r="14" spans="1:13">
      <c r="A14" s="195">
        <v>5</v>
      </c>
      <c r="B14" s="196">
        <v>44106</v>
      </c>
      <c r="C14" s="196" t="s">
        <v>35</v>
      </c>
      <c r="D14" s="197">
        <v>50000000</v>
      </c>
      <c r="E14" s="197">
        <f t="shared" si="0"/>
        <v>790291264</v>
      </c>
      <c r="F14" s="198"/>
      <c r="I14" s="199">
        <v>5</v>
      </c>
      <c r="J14" s="200"/>
      <c r="K14" s="201"/>
      <c r="L14" s="202"/>
      <c r="M14" s="201"/>
    </row>
    <row r="15" spans="1:13">
      <c r="A15" s="195">
        <v>6</v>
      </c>
      <c r="B15" s="196">
        <v>44106</v>
      </c>
      <c r="C15" s="196" t="s">
        <v>35</v>
      </c>
      <c r="D15" s="197">
        <v>50000000</v>
      </c>
      <c r="E15" s="197">
        <f t="shared" si="0"/>
        <v>740291264</v>
      </c>
      <c r="F15" s="198"/>
      <c r="I15" s="199">
        <v>6</v>
      </c>
      <c r="J15" s="200"/>
      <c r="K15" s="201"/>
      <c r="L15" s="202"/>
      <c r="M15" s="201"/>
    </row>
    <row r="16" spans="1:13">
      <c r="A16" s="195">
        <v>7</v>
      </c>
      <c r="B16" s="196">
        <v>44106</v>
      </c>
      <c r="C16" s="196" t="s">
        <v>35</v>
      </c>
      <c r="D16" s="204">
        <v>50000000</v>
      </c>
      <c r="E16" s="197"/>
      <c r="F16" s="198" t="s">
        <v>36</v>
      </c>
      <c r="I16" s="199">
        <v>7</v>
      </c>
      <c r="J16" s="200"/>
      <c r="K16" s="201"/>
      <c r="L16" s="202"/>
      <c r="M16" s="201"/>
    </row>
    <row r="17" spans="1:13">
      <c r="A17" s="195">
        <v>8</v>
      </c>
      <c r="B17" s="196">
        <v>44117</v>
      </c>
      <c r="C17" s="196" t="s">
        <v>33</v>
      </c>
      <c r="D17" s="197">
        <v>11912500</v>
      </c>
      <c r="E17" s="197"/>
      <c r="F17" s="198" t="s">
        <v>36</v>
      </c>
      <c r="I17" s="199">
        <v>8</v>
      </c>
      <c r="J17" s="200"/>
      <c r="K17" s="201"/>
      <c r="L17" s="202"/>
      <c r="M17" s="201"/>
    </row>
    <row r="18" spans="1:13">
      <c r="A18" s="195">
        <v>9</v>
      </c>
      <c r="B18" s="206">
        <v>44130</v>
      </c>
      <c r="C18" s="195" t="s">
        <v>35</v>
      </c>
      <c r="D18" s="207">
        <v>235072816</v>
      </c>
      <c r="E18" s="197">
        <f>E15-D18</f>
        <v>505218448</v>
      </c>
      <c r="F18" s="198" t="s">
        <v>37</v>
      </c>
      <c r="I18" s="199">
        <v>9</v>
      </c>
      <c r="J18" s="200"/>
      <c r="K18" s="201"/>
      <c r="L18" s="202"/>
      <c r="M18" s="201"/>
    </row>
    <row r="19" spans="1:13">
      <c r="A19" s="195">
        <v>10</v>
      </c>
      <c r="B19" s="215">
        <v>44193</v>
      </c>
      <c r="C19" s="214" t="s">
        <v>23</v>
      </c>
      <c r="D19" s="220">
        <v>135072816</v>
      </c>
      <c r="E19" s="207">
        <f>E18-D19</f>
        <v>370145632</v>
      </c>
      <c r="F19" s="217" t="s">
        <v>38</v>
      </c>
      <c r="I19" s="199">
        <v>10</v>
      </c>
      <c r="J19" s="200"/>
      <c r="K19" s="201"/>
      <c r="L19" s="202"/>
      <c r="M19" s="201"/>
    </row>
    <row r="20" spans="1:13">
      <c r="A20" s="195">
        <v>11</v>
      </c>
      <c r="B20" s="208"/>
      <c r="C20" s="195"/>
      <c r="D20" s="207"/>
      <c r="E20" s="207"/>
      <c r="F20" s="198"/>
      <c r="I20" s="199"/>
      <c r="J20" s="200"/>
      <c r="K20" s="209"/>
      <c r="L20" s="202"/>
      <c r="M20" s="209"/>
    </row>
    <row r="21" spans="1:13" ht="15.75" customHeight="1">
      <c r="A21" s="195">
        <v>12</v>
      </c>
      <c r="B21" s="208"/>
      <c r="C21" s="195"/>
      <c r="D21" s="207"/>
      <c r="E21" s="207"/>
      <c r="F21" s="198"/>
      <c r="I21" s="199"/>
      <c r="J21" s="200"/>
      <c r="K21" s="209"/>
      <c r="L21" s="202"/>
      <c r="M21" s="209"/>
    </row>
    <row r="22" spans="1:13" ht="15.75" customHeight="1">
      <c r="A22" s="195">
        <v>13</v>
      </c>
      <c r="B22" s="208"/>
      <c r="C22" s="195"/>
      <c r="D22" s="207"/>
      <c r="E22" s="207"/>
      <c r="F22" s="198"/>
      <c r="I22" s="199"/>
      <c r="J22" s="200"/>
      <c r="K22" s="209"/>
      <c r="L22" s="202"/>
      <c r="M22" s="209"/>
    </row>
    <row r="23" spans="1:13" ht="15.75" customHeight="1">
      <c r="A23" s="195">
        <v>14</v>
      </c>
      <c r="B23" s="208"/>
      <c r="C23" s="195"/>
      <c r="D23" s="207"/>
      <c r="E23" s="207"/>
      <c r="F23" s="198"/>
      <c r="I23" s="199"/>
      <c r="J23" s="200"/>
      <c r="K23" s="209"/>
      <c r="L23" s="202"/>
      <c r="M23" s="209"/>
    </row>
    <row r="24" spans="1:13" ht="15.75" customHeight="1">
      <c r="A24" s="195">
        <v>15</v>
      </c>
      <c r="B24" s="208"/>
      <c r="C24" s="195"/>
      <c r="D24" s="207"/>
      <c r="E24" s="207"/>
      <c r="F24" s="198"/>
      <c r="I24" s="199"/>
      <c r="J24" s="200"/>
      <c r="K24" s="209"/>
      <c r="L24" s="202"/>
      <c r="M24" s="209"/>
    </row>
    <row r="25" spans="1:13" ht="15.75" hidden="1" customHeight="1">
      <c r="A25" s="183">
        <v>16</v>
      </c>
      <c r="B25" s="182"/>
      <c r="C25" s="183"/>
      <c r="D25" s="180"/>
      <c r="E25" s="180"/>
      <c r="I25" s="199"/>
      <c r="J25" s="200"/>
      <c r="K25" s="209"/>
      <c r="L25" s="202"/>
      <c r="M25" s="209"/>
    </row>
    <row r="26" spans="1:13" ht="15.75" hidden="1" customHeight="1">
      <c r="A26" s="183">
        <v>17</v>
      </c>
      <c r="B26" s="182"/>
      <c r="C26" s="183"/>
      <c r="D26" s="180"/>
      <c r="E26" s="180"/>
      <c r="I26" s="199"/>
      <c r="J26" s="200"/>
      <c r="K26" s="209"/>
      <c r="L26" s="202"/>
      <c r="M26" s="209"/>
    </row>
    <row r="27" spans="1:13" ht="15.75" hidden="1" customHeight="1">
      <c r="A27" s="183">
        <v>18</v>
      </c>
      <c r="B27" s="182"/>
      <c r="C27" s="183"/>
      <c r="D27" s="180"/>
      <c r="E27" s="180"/>
      <c r="I27" s="199"/>
      <c r="J27" s="200"/>
      <c r="K27" s="209"/>
      <c r="L27" s="202"/>
      <c r="M27" s="209"/>
    </row>
    <row r="28" spans="1:13" ht="15.75" hidden="1" customHeight="1">
      <c r="A28" s="183">
        <v>19</v>
      </c>
      <c r="B28" s="182"/>
      <c r="C28" s="183"/>
      <c r="D28" s="180"/>
      <c r="E28" s="180"/>
      <c r="I28" s="199"/>
      <c r="J28" s="200"/>
      <c r="K28" s="209"/>
      <c r="L28" s="202"/>
      <c r="M28" s="209"/>
    </row>
    <row r="29" spans="1:13" ht="15.75" hidden="1" customHeight="1">
      <c r="A29" s="183">
        <v>20</v>
      </c>
      <c r="B29" s="182"/>
      <c r="C29" s="183"/>
      <c r="D29" s="180"/>
      <c r="E29" s="180"/>
      <c r="I29" s="199"/>
      <c r="J29" s="200"/>
      <c r="K29" s="209"/>
      <c r="L29" s="202"/>
      <c r="M29" s="209"/>
    </row>
    <row r="30" spans="1:13" ht="15.75" hidden="1" customHeight="1">
      <c r="A30" s="183">
        <v>21</v>
      </c>
      <c r="B30" s="182"/>
      <c r="C30" s="183"/>
      <c r="D30" s="180"/>
      <c r="E30" s="180"/>
      <c r="I30" s="199"/>
      <c r="J30" s="200"/>
      <c r="K30" s="209"/>
      <c r="L30" s="202"/>
      <c r="M30" s="209"/>
    </row>
    <row r="31" spans="1:13" ht="15.75" hidden="1" customHeight="1">
      <c r="A31" s="183">
        <v>22</v>
      </c>
      <c r="B31" s="182"/>
      <c r="C31" s="183"/>
      <c r="D31" s="180"/>
      <c r="E31" s="180"/>
      <c r="I31" s="199"/>
      <c r="J31" s="200"/>
      <c r="K31" s="209"/>
      <c r="L31" s="202"/>
      <c r="M31" s="209"/>
    </row>
    <row r="32" spans="1:13" ht="15.75" hidden="1" customHeight="1">
      <c r="A32" s="183">
        <v>23</v>
      </c>
      <c r="B32" s="182"/>
      <c r="C32" s="183"/>
      <c r="D32" s="180"/>
      <c r="E32" s="180"/>
      <c r="I32" s="199"/>
      <c r="J32" s="200"/>
      <c r="K32" s="209"/>
      <c r="L32" s="202"/>
      <c r="M32" s="209"/>
    </row>
    <row r="33" spans="1:13" ht="15.75" hidden="1" customHeight="1">
      <c r="A33" s="183">
        <v>24</v>
      </c>
      <c r="B33" s="182"/>
      <c r="C33" s="183"/>
      <c r="D33" s="180"/>
      <c r="E33" s="180"/>
      <c r="I33" s="199"/>
      <c r="J33" s="200"/>
      <c r="K33" s="209"/>
      <c r="L33" s="202"/>
      <c r="M33" s="209"/>
    </row>
    <row r="34" spans="1:13" ht="15.75" hidden="1" customHeight="1">
      <c r="A34" s="183">
        <v>25</v>
      </c>
      <c r="B34" s="182"/>
      <c r="C34" s="183"/>
      <c r="D34" s="180"/>
      <c r="E34" s="180"/>
      <c r="I34" s="199"/>
      <c r="J34" s="200"/>
      <c r="K34" s="209"/>
      <c r="L34" s="202"/>
      <c r="M34" s="209"/>
    </row>
    <row r="35" spans="1:13" ht="15.75" hidden="1" customHeight="1">
      <c r="A35" s="183">
        <v>26</v>
      </c>
      <c r="B35" s="182"/>
      <c r="C35" s="183"/>
      <c r="D35" s="180"/>
      <c r="E35" s="180"/>
      <c r="I35" s="199"/>
      <c r="J35" s="200"/>
      <c r="K35" s="209"/>
      <c r="L35" s="202"/>
      <c r="M35" s="209"/>
    </row>
    <row r="36" spans="1:13" ht="15.75" hidden="1" customHeight="1">
      <c r="A36" s="183">
        <v>27</v>
      </c>
      <c r="B36" s="182"/>
      <c r="C36" s="183"/>
      <c r="D36" s="180"/>
      <c r="E36" s="180"/>
      <c r="I36" s="199"/>
      <c r="J36" s="200"/>
      <c r="K36" s="209"/>
      <c r="L36" s="202"/>
      <c r="M36" s="209"/>
    </row>
    <row r="37" spans="1:13" ht="15.75" customHeight="1">
      <c r="A37" s="183"/>
      <c r="B37" s="182"/>
      <c r="C37" s="183"/>
      <c r="D37" s="180"/>
      <c r="E37" s="180"/>
      <c r="I37" s="183"/>
      <c r="J37" s="182"/>
      <c r="L37" s="180"/>
    </row>
    <row r="38" spans="1:13" ht="15.75" customHeight="1">
      <c r="A38" s="183"/>
      <c r="B38" s="182"/>
      <c r="C38" s="183"/>
      <c r="D38" s="180"/>
      <c r="E38" s="180"/>
    </row>
    <row r="39" spans="1:13" ht="15.75" customHeight="1">
      <c r="A39" s="183"/>
      <c r="B39" s="182"/>
      <c r="C39" s="183"/>
      <c r="D39" s="180"/>
      <c r="E39" s="180"/>
    </row>
    <row r="40" spans="1:13" ht="15.75" customHeight="1">
      <c r="A40" s="183"/>
      <c r="B40" s="182"/>
      <c r="C40" s="183"/>
      <c r="D40" s="180"/>
      <c r="E40" s="180"/>
    </row>
    <row r="41" spans="1:13" ht="15.75" customHeight="1">
      <c r="A41" s="183"/>
      <c r="B41" s="182"/>
      <c r="C41" s="183"/>
      <c r="D41" s="180"/>
      <c r="E41" s="180"/>
    </row>
    <row r="42" spans="1:13" ht="15.75" customHeight="1">
      <c r="A42" s="183"/>
      <c r="B42" s="182"/>
      <c r="C42" s="183"/>
      <c r="D42" s="180"/>
      <c r="E42" s="180"/>
    </row>
    <row r="43" spans="1:13" ht="15.75" customHeight="1">
      <c r="A43" s="183"/>
      <c r="B43" s="182"/>
      <c r="C43" s="183"/>
      <c r="D43" s="180"/>
      <c r="E43" s="180"/>
    </row>
    <row r="44" spans="1:13" ht="15.75" customHeight="1">
      <c r="A44" s="183"/>
      <c r="B44" s="182"/>
      <c r="C44" s="183"/>
      <c r="D44" s="180"/>
      <c r="E44" s="180"/>
    </row>
    <row r="45" spans="1:13" ht="15.75" customHeight="1">
      <c r="A45" s="183"/>
      <c r="B45" s="182"/>
      <c r="C45" s="183"/>
      <c r="D45" s="180"/>
      <c r="E45" s="180"/>
    </row>
    <row r="46" spans="1:13" ht="15.75" customHeight="1">
      <c r="A46" s="183"/>
      <c r="B46" s="182"/>
      <c r="C46" s="183"/>
      <c r="D46" s="180"/>
      <c r="E46" s="180"/>
    </row>
    <row r="47" spans="1:13" ht="15.75" customHeight="1">
      <c r="A47" s="183"/>
      <c r="B47" s="182"/>
      <c r="C47" s="183"/>
      <c r="D47" s="180"/>
      <c r="E47" s="180"/>
    </row>
    <row r="48" spans="1:13" ht="15.75" customHeight="1">
      <c r="A48" s="183"/>
      <c r="B48" s="182"/>
      <c r="C48" s="183"/>
      <c r="D48" s="180"/>
      <c r="E48" s="180"/>
    </row>
    <row r="49" spans="1:5" ht="15.75" customHeight="1">
      <c r="A49" s="183"/>
      <c r="B49" s="182"/>
      <c r="C49" s="183"/>
      <c r="D49" s="180"/>
      <c r="E49" s="180"/>
    </row>
    <row r="50" spans="1:5" ht="15.75" customHeight="1">
      <c r="A50" s="183"/>
      <c r="B50" s="182"/>
      <c r="C50" s="183"/>
      <c r="D50" s="180"/>
      <c r="E50" s="180"/>
    </row>
    <row r="51" spans="1:5" ht="15.75" customHeight="1">
      <c r="A51" s="183"/>
      <c r="B51" s="182"/>
      <c r="C51" s="183"/>
      <c r="D51" s="180"/>
      <c r="E51" s="180"/>
    </row>
    <row r="52" spans="1:5" ht="15.75" customHeight="1">
      <c r="A52" s="183"/>
      <c r="B52" s="182"/>
      <c r="C52" s="183"/>
      <c r="D52" s="180"/>
      <c r="E52" s="180"/>
    </row>
    <row r="53" spans="1:5" ht="15.75" customHeight="1">
      <c r="A53" s="183"/>
      <c r="B53" s="182"/>
      <c r="C53" s="183"/>
      <c r="D53" s="180"/>
      <c r="E53" s="180"/>
    </row>
    <row r="54" spans="1:5" ht="15.75" customHeight="1">
      <c r="A54" s="183"/>
      <c r="B54" s="182"/>
      <c r="C54" s="183"/>
      <c r="D54" s="180"/>
      <c r="E54" s="180"/>
    </row>
    <row r="55" spans="1:5" ht="15.75" customHeight="1">
      <c r="A55" s="183"/>
      <c r="B55" s="182"/>
      <c r="C55" s="183"/>
      <c r="D55" s="180"/>
      <c r="E55" s="180"/>
    </row>
    <row r="56" spans="1:5" ht="15.75" customHeight="1">
      <c r="A56" s="183"/>
      <c r="B56" s="182"/>
      <c r="C56" s="183"/>
      <c r="D56" s="180"/>
      <c r="E56" s="180"/>
    </row>
    <row r="57" spans="1:5" ht="15.75" customHeight="1">
      <c r="A57" s="183"/>
      <c r="B57" s="182"/>
      <c r="C57" s="183"/>
      <c r="D57" s="180"/>
      <c r="E57" s="180"/>
    </row>
    <row r="58" spans="1:5" ht="15.75" customHeight="1">
      <c r="A58" s="183"/>
      <c r="B58" s="182"/>
      <c r="C58" s="183"/>
      <c r="D58" s="180"/>
      <c r="E58" s="180"/>
    </row>
    <row r="59" spans="1:5" ht="15.75" customHeight="1">
      <c r="A59" s="183"/>
      <c r="B59" s="182"/>
      <c r="C59" s="183"/>
      <c r="D59" s="180"/>
      <c r="E59" s="180"/>
    </row>
    <row r="60" spans="1:5" ht="15.75" customHeight="1">
      <c r="A60" s="183"/>
      <c r="B60" s="182"/>
      <c r="C60" s="183"/>
      <c r="D60" s="180"/>
      <c r="E60" s="180"/>
    </row>
    <row r="61" spans="1:5" ht="15.75" customHeight="1">
      <c r="A61" s="183"/>
      <c r="B61" s="182"/>
      <c r="C61" s="183"/>
      <c r="D61" s="180"/>
      <c r="E61" s="180"/>
    </row>
    <row r="62" spans="1:5" ht="15.75" customHeight="1">
      <c r="A62" s="183"/>
      <c r="B62" s="182"/>
      <c r="C62" s="183"/>
      <c r="D62" s="180"/>
      <c r="E62" s="180"/>
    </row>
    <row r="63" spans="1:5" ht="15.75" customHeight="1">
      <c r="A63" s="183"/>
      <c r="B63" s="182"/>
      <c r="C63" s="183"/>
      <c r="D63" s="180"/>
      <c r="E63" s="180"/>
    </row>
    <row r="64" spans="1:5" ht="15.75" customHeight="1">
      <c r="A64" s="183"/>
      <c r="B64" s="182"/>
      <c r="C64" s="183"/>
      <c r="D64" s="180"/>
      <c r="E64" s="180"/>
    </row>
    <row r="65" spans="1:5" ht="15.75" customHeight="1">
      <c r="A65" s="183"/>
      <c r="B65" s="182"/>
      <c r="C65" s="183"/>
      <c r="D65" s="180"/>
      <c r="E65" s="180"/>
    </row>
    <row r="66" spans="1:5" ht="15.75" customHeight="1">
      <c r="A66" s="183"/>
      <c r="B66" s="182"/>
      <c r="C66" s="183"/>
      <c r="D66" s="180"/>
      <c r="E66" s="180"/>
    </row>
    <row r="67" spans="1:5" ht="15.75" customHeight="1">
      <c r="A67" s="183"/>
      <c r="B67" s="182"/>
      <c r="C67" s="183"/>
      <c r="D67" s="180"/>
      <c r="E67" s="180"/>
    </row>
    <row r="68" spans="1:5" ht="15.75" customHeight="1">
      <c r="A68" s="183"/>
      <c r="B68" s="182"/>
      <c r="C68" s="183"/>
      <c r="D68" s="180"/>
      <c r="E68" s="180"/>
    </row>
    <row r="69" spans="1:5" ht="15.75" customHeight="1">
      <c r="A69" s="183"/>
      <c r="B69" s="182"/>
      <c r="C69" s="183"/>
      <c r="D69" s="180"/>
      <c r="E69" s="180"/>
    </row>
    <row r="70" spans="1:5" ht="15.75" customHeight="1">
      <c r="A70" s="183"/>
      <c r="B70" s="182"/>
      <c r="C70" s="183"/>
      <c r="D70" s="180"/>
      <c r="E70" s="180"/>
    </row>
    <row r="71" spans="1:5" ht="15.75" customHeight="1">
      <c r="A71" s="183"/>
      <c r="B71" s="182"/>
      <c r="C71" s="183"/>
      <c r="D71" s="180"/>
      <c r="E71" s="180"/>
    </row>
    <row r="72" spans="1:5" ht="15.75" customHeight="1">
      <c r="A72" s="183"/>
      <c r="B72" s="182"/>
      <c r="C72" s="183"/>
      <c r="D72" s="180"/>
      <c r="E72" s="180"/>
    </row>
    <row r="73" spans="1:5" ht="15.75" customHeight="1">
      <c r="A73" s="183"/>
      <c r="B73" s="182"/>
      <c r="C73" s="183"/>
      <c r="D73" s="180"/>
      <c r="E73" s="180"/>
    </row>
    <row r="74" spans="1:5" ht="15.75" customHeight="1">
      <c r="A74" s="183"/>
      <c r="B74" s="182"/>
      <c r="C74" s="183"/>
      <c r="D74" s="180"/>
      <c r="E74" s="180"/>
    </row>
    <row r="75" spans="1:5" ht="15.75" customHeight="1">
      <c r="A75" s="183"/>
      <c r="B75" s="182"/>
      <c r="C75" s="183"/>
      <c r="D75" s="180"/>
      <c r="E75" s="180"/>
    </row>
    <row r="76" spans="1:5" ht="15.75" customHeight="1">
      <c r="A76" s="183"/>
      <c r="B76" s="182"/>
      <c r="C76" s="183"/>
      <c r="D76" s="180"/>
      <c r="E76" s="180"/>
    </row>
    <row r="77" spans="1:5" ht="15.75" customHeight="1">
      <c r="A77" s="183"/>
      <c r="B77" s="182"/>
      <c r="C77" s="183"/>
      <c r="D77" s="180"/>
      <c r="E77" s="180"/>
    </row>
    <row r="78" spans="1:5" ht="15.75" customHeight="1">
      <c r="A78" s="183"/>
      <c r="B78" s="182"/>
      <c r="C78" s="183"/>
      <c r="D78" s="180"/>
      <c r="E78" s="180"/>
    </row>
    <row r="79" spans="1:5" ht="15.75" customHeight="1">
      <c r="A79" s="183"/>
      <c r="B79" s="182"/>
      <c r="C79" s="183"/>
      <c r="D79" s="180"/>
      <c r="E79" s="180"/>
    </row>
    <row r="80" spans="1:5" ht="15.75" customHeight="1">
      <c r="A80" s="183"/>
      <c r="B80" s="182"/>
      <c r="C80" s="183"/>
      <c r="D80" s="180"/>
      <c r="E80" s="180"/>
    </row>
    <row r="81" spans="1:5" ht="15.75" customHeight="1">
      <c r="A81" s="183"/>
      <c r="B81" s="182"/>
      <c r="C81" s="183"/>
      <c r="D81" s="180"/>
      <c r="E81" s="180"/>
    </row>
    <row r="82" spans="1:5" ht="15.75" customHeight="1">
      <c r="A82" s="183"/>
      <c r="B82" s="182"/>
      <c r="C82" s="183"/>
      <c r="D82" s="180"/>
      <c r="E82" s="180"/>
    </row>
    <row r="83" spans="1:5" ht="15.75" customHeight="1">
      <c r="A83" s="183"/>
      <c r="B83" s="182"/>
      <c r="C83" s="183"/>
      <c r="D83" s="180"/>
      <c r="E83" s="180"/>
    </row>
    <row r="84" spans="1:5" ht="15.75" customHeight="1">
      <c r="A84" s="183"/>
      <c r="B84" s="182"/>
      <c r="C84" s="183"/>
      <c r="D84" s="180"/>
      <c r="E84" s="180"/>
    </row>
    <row r="85" spans="1:5" ht="15.75" customHeight="1">
      <c r="A85" s="183"/>
      <c r="B85" s="182"/>
      <c r="C85" s="183"/>
      <c r="D85" s="180"/>
      <c r="E85" s="180"/>
    </row>
    <row r="86" spans="1:5" ht="15.75" customHeight="1">
      <c r="A86" s="183"/>
      <c r="B86" s="182"/>
      <c r="C86" s="183"/>
      <c r="D86" s="180"/>
      <c r="E86" s="180"/>
    </row>
    <row r="87" spans="1:5" ht="15.75" customHeight="1">
      <c r="A87" s="183"/>
      <c r="B87" s="182"/>
      <c r="C87" s="183"/>
      <c r="D87" s="180"/>
      <c r="E87" s="180"/>
    </row>
    <row r="88" spans="1:5" ht="15.75" customHeight="1">
      <c r="A88" s="183"/>
      <c r="B88" s="182"/>
      <c r="C88" s="183"/>
      <c r="D88" s="180"/>
      <c r="E88" s="180"/>
    </row>
    <row r="89" spans="1:5" ht="15.75" customHeight="1">
      <c r="A89" s="183"/>
      <c r="B89" s="182"/>
      <c r="C89" s="183"/>
      <c r="D89" s="180"/>
      <c r="E89" s="180"/>
    </row>
    <row r="90" spans="1:5" ht="15.75" customHeight="1">
      <c r="A90" s="183"/>
      <c r="B90" s="182"/>
      <c r="C90" s="183"/>
      <c r="D90" s="180"/>
      <c r="E90" s="180"/>
    </row>
    <row r="91" spans="1:5" ht="15.75" customHeight="1">
      <c r="A91" s="183"/>
      <c r="B91" s="182"/>
      <c r="C91" s="183"/>
      <c r="D91" s="180"/>
      <c r="E91" s="180"/>
    </row>
    <row r="92" spans="1:5" ht="15.75" customHeight="1">
      <c r="A92" s="183"/>
      <c r="B92" s="182"/>
      <c r="C92" s="183"/>
      <c r="D92" s="180"/>
      <c r="E92" s="180"/>
    </row>
    <row r="93" spans="1:5" ht="15.75" customHeight="1">
      <c r="A93" s="183"/>
      <c r="B93" s="182"/>
      <c r="C93" s="183"/>
      <c r="D93" s="180"/>
      <c r="E93" s="180"/>
    </row>
    <row r="94" spans="1:5" ht="15.75" customHeight="1">
      <c r="A94" s="183"/>
      <c r="B94" s="182"/>
      <c r="C94" s="183"/>
      <c r="D94" s="180"/>
      <c r="E94" s="180"/>
    </row>
    <row r="95" spans="1:5" ht="15.75" customHeight="1">
      <c r="A95" s="183"/>
      <c r="B95" s="182"/>
      <c r="C95" s="183"/>
      <c r="D95" s="180"/>
      <c r="E95" s="180"/>
    </row>
    <row r="96" spans="1:5" ht="15.75" customHeight="1">
      <c r="A96" s="183"/>
      <c r="B96" s="182"/>
      <c r="C96" s="183"/>
      <c r="D96" s="180"/>
      <c r="E96" s="180"/>
    </row>
    <row r="97" spans="1:5" ht="15.75" customHeight="1">
      <c r="A97" s="183"/>
      <c r="B97" s="182"/>
      <c r="C97" s="183"/>
      <c r="D97" s="180"/>
      <c r="E97" s="180"/>
    </row>
    <row r="98" spans="1:5" ht="15.75" customHeight="1">
      <c r="A98" s="183"/>
      <c r="B98" s="182"/>
      <c r="C98" s="183"/>
      <c r="D98" s="180"/>
      <c r="E98" s="180"/>
    </row>
    <row r="99" spans="1:5" ht="15.75" customHeight="1">
      <c r="A99" s="183"/>
      <c r="B99" s="182"/>
      <c r="C99" s="183"/>
      <c r="D99" s="180"/>
      <c r="E99" s="180"/>
    </row>
    <row r="100" spans="1:5" ht="15.75" customHeight="1">
      <c r="A100" s="183"/>
      <c r="B100" s="182"/>
      <c r="C100" s="183"/>
      <c r="D100" s="180"/>
      <c r="E100" s="180"/>
    </row>
    <row r="101" spans="1:5" ht="15.75" customHeight="1">
      <c r="A101" s="183"/>
      <c r="B101" s="182"/>
      <c r="C101" s="183"/>
      <c r="D101" s="180"/>
      <c r="E101" s="180"/>
    </row>
    <row r="102" spans="1:5" ht="15.75" customHeight="1">
      <c r="A102" s="183"/>
      <c r="B102" s="182"/>
      <c r="C102" s="183"/>
      <c r="D102" s="180"/>
      <c r="E102" s="180"/>
    </row>
    <row r="103" spans="1:5" ht="15.75" customHeight="1">
      <c r="A103" s="183"/>
      <c r="B103" s="182"/>
      <c r="C103" s="183"/>
      <c r="D103" s="180"/>
      <c r="E103" s="180"/>
    </row>
    <row r="104" spans="1:5" ht="15.75" customHeight="1">
      <c r="A104" s="183"/>
      <c r="B104" s="182"/>
      <c r="C104" s="183"/>
      <c r="D104" s="180"/>
      <c r="E104" s="180"/>
    </row>
    <row r="105" spans="1:5" ht="15.75" customHeight="1">
      <c r="A105" s="183"/>
      <c r="B105" s="182"/>
      <c r="C105" s="183"/>
      <c r="D105" s="180"/>
      <c r="E105" s="180"/>
    </row>
    <row r="106" spans="1:5" ht="15.75" customHeight="1">
      <c r="A106" s="183"/>
      <c r="B106" s="182"/>
      <c r="C106" s="183"/>
      <c r="D106" s="180"/>
      <c r="E106" s="180"/>
    </row>
    <row r="107" spans="1:5" ht="15.75" customHeight="1">
      <c r="A107" s="183"/>
      <c r="B107" s="182"/>
      <c r="C107" s="183"/>
      <c r="D107" s="180"/>
      <c r="E107" s="180"/>
    </row>
    <row r="108" spans="1:5" ht="15.75" customHeight="1">
      <c r="A108" s="183"/>
      <c r="B108" s="182"/>
      <c r="C108" s="183"/>
      <c r="D108" s="180"/>
      <c r="E108" s="180"/>
    </row>
    <row r="109" spans="1:5" ht="15.75" customHeight="1">
      <c r="A109" s="183"/>
      <c r="B109" s="182"/>
      <c r="C109" s="183"/>
      <c r="D109" s="180"/>
      <c r="E109" s="180"/>
    </row>
    <row r="110" spans="1:5" ht="15.75" customHeight="1">
      <c r="A110" s="183"/>
      <c r="B110" s="182"/>
      <c r="C110" s="183"/>
      <c r="D110" s="180"/>
      <c r="E110" s="180"/>
    </row>
    <row r="111" spans="1:5" ht="15.75" customHeight="1">
      <c r="A111" s="183"/>
      <c r="B111" s="182"/>
      <c r="C111" s="183"/>
      <c r="D111" s="180"/>
      <c r="E111" s="180"/>
    </row>
    <row r="112" spans="1:5" ht="15.75" customHeight="1">
      <c r="A112" s="183"/>
      <c r="B112" s="182"/>
      <c r="C112" s="183"/>
      <c r="D112" s="180"/>
      <c r="E112" s="180"/>
    </row>
    <row r="113" spans="1:5" ht="15.75" customHeight="1">
      <c r="A113" s="183"/>
      <c r="B113" s="182"/>
      <c r="C113" s="183"/>
      <c r="D113" s="180"/>
      <c r="E113" s="180"/>
    </row>
    <row r="114" spans="1:5" ht="15.75" customHeight="1">
      <c r="A114" s="183"/>
      <c r="B114" s="182"/>
      <c r="C114" s="183"/>
      <c r="D114" s="180"/>
      <c r="E114" s="180"/>
    </row>
    <row r="115" spans="1:5" ht="15.75" customHeight="1">
      <c r="A115" s="183"/>
      <c r="B115" s="182"/>
      <c r="C115" s="183"/>
      <c r="D115" s="180"/>
      <c r="E115" s="180"/>
    </row>
    <row r="116" spans="1:5" ht="15.75" customHeight="1">
      <c r="A116" s="183"/>
      <c r="B116" s="182"/>
      <c r="C116" s="183"/>
      <c r="D116" s="180"/>
      <c r="E116" s="180"/>
    </row>
    <row r="117" spans="1:5" ht="15.75" customHeight="1">
      <c r="A117" s="183"/>
      <c r="B117" s="182"/>
      <c r="C117" s="183"/>
      <c r="D117" s="180"/>
      <c r="E117" s="180"/>
    </row>
    <row r="118" spans="1:5" ht="15.75" customHeight="1">
      <c r="A118" s="183"/>
      <c r="B118" s="182"/>
      <c r="C118" s="183"/>
      <c r="D118" s="180"/>
      <c r="E118" s="180"/>
    </row>
    <row r="119" spans="1:5" ht="15.75" customHeight="1">
      <c r="A119" s="183"/>
      <c r="B119" s="182"/>
      <c r="C119" s="183"/>
      <c r="D119" s="180"/>
      <c r="E119" s="180"/>
    </row>
    <row r="120" spans="1:5" ht="15.75" customHeight="1">
      <c r="A120" s="183"/>
      <c r="B120" s="182"/>
      <c r="C120" s="183"/>
      <c r="D120" s="180"/>
      <c r="E120" s="180"/>
    </row>
    <row r="121" spans="1:5" ht="15.75" customHeight="1">
      <c r="A121" s="183"/>
      <c r="B121" s="182"/>
      <c r="C121" s="183"/>
      <c r="D121" s="180"/>
      <c r="E121" s="180"/>
    </row>
    <row r="122" spans="1:5" ht="15.75" customHeight="1">
      <c r="A122" s="183"/>
      <c r="B122" s="182"/>
      <c r="C122" s="183"/>
      <c r="D122" s="180"/>
      <c r="E122" s="180"/>
    </row>
    <row r="123" spans="1:5" ht="15.75" customHeight="1">
      <c r="A123" s="183"/>
      <c r="B123" s="182"/>
      <c r="C123" s="183"/>
      <c r="D123" s="180"/>
      <c r="E123" s="180"/>
    </row>
    <row r="124" spans="1:5" ht="15.75" customHeight="1">
      <c r="A124" s="183"/>
      <c r="B124" s="182"/>
      <c r="C124" s="183"/>
      <c r="D124" s="180"/>
      <c r="E124" s="180"/>
    </row>
    <row r="125" spans="1:5" ht="15.75" customHeight="1">
      <c r="A125" s="183"/>
      <c r="B125" s="182"/>
      <c r="C125" s="183"/>
      <c r="D125" s="180"/>
      <c r="E125" s="180"/>
    </row>
    <row r="126" spans="1:5" ht="15.75" customHeight="1">
      <c r="A126" s="183"/>
      <c r="B126" s="182"/>
      <c r="C126" s="183"/>
      <c r="D126" s="180"/>
      <c r="E126" s="180"/>
    </row>
    <row r="127" spans="1:5" ht="15.75" customHeight="1">
      <c r="A127" s="183"/>
      <c r="B127" s="182"/>
      <c r="C127" s="183"/>
      <c r="D127" s="180"/>
      <c r="E127" s="180"/>
    </row>
    <row r="128" spans="1:5" ht="15.75" customHeight="1">
      <c r="A128" s="183"/>
      <c r="B128" s="182"/>
      <c r="C128" s="183"/>
      <c r="D128" s="180"/>
      <c r="E128" s="180"/>
    </row>
    <row r="129" spans="1:5" ht="15.75" customHeight="1">
      <c r="A129" s="183"/>
      <c r="B129" s="182"/>
      <c r="C129" s="183"/>
      <c r="D129" s="180"/>
      <c r="E129" s="180"/>
    </row>
    <row r="130" spans="1:5" ht="15.75" customHeight="1">
      <c r="A130" s="183"/>
      <c r="B130" s="182"/>
      <c r="C130" s="183"/>
      <c r="D130" s="180"/>
      <c r="E130" s="180"/>
    </row>
    <row r="131" spans="1:5" ht="15.75" customHeight="1">
      <c r="A131" s="183"/>
      <c r="B131" s="182"/>
      <c r="C131" s="183"/>
      <c r="D131" s="180"/>
      <c r="E131" s="180"/>
    </row>
    <row r="132" spans="1:5" ht="15.75" customHeight="1">
      <c r="A132" s="183"/>
      <c r="B132" s="182"/>
      <c r="C132" s="183"/>
      <c r="D132" s="180"/>
      <c r="E132" s="180"/>
    </row>
    <row r="133" spans="1:5" ht="15.75" customHeight="1">
      <c r="A133" s="183"/>
      <c r="B133" s="182"/>
      <c r="C133" s="183"/>
      <c r="D133" s="180"/>
      <c r="E133" s="180"/>
    </row>
    <row r="134" spans="1:5" ht="15.75" customHeight="1">
      <c r="A134" s="183"/>
      <c r="B134" s="182"/>
      <c r="C134" s="183"/>
      <c r="D134" s="180"/>
      <c r="E134" s="180"/>
    </row>
    <row r="135" spans="1:5" ht="15.75" customHeight="1">
      <c r="A135" s="183"/>
      <c r="B135" s="182"/>
      <c r="C135" s="183"/>
      <c r="D135" s="180"/>
      <c r="E135" s="180"/>
    </row>
    <row r="136" spans="1:5" ht="15.75" customHeight="1">
      <c r="A136" s="183"/>
      <c r="B136" s="182"/>
      <c r="C136" s="183"/>
      <c r="D136" s="180"/>
      <c r="E136" s="180"/>
    </row>
    <row r="137" spans="1:5" ht="15.75" customHeight="1">
      <c r="A137" s="183"/>
      <c r="B137" s="182"/>
      <c r="C137" s="183"/>
      <c r="D137" s="180"/>
      <c r="E137" s="180"/>
    </row>
    <row r="138" spans="1:5" ht="15.75" customHeight="1">
      <c r="A138" s="183"/>
      <c r="B138" s="182"/>
      <c r="C138" s="183"/>
      <c r="D138" s="180"/>
      <c r="E138" s="180"/>
    </row>
    <row r="139" spans="1:5" ht="15.75" customHeight="1">
      <c r="A139" s="183"/>
      <c r="B139" s="182"/>
      <c r="C139" s="183"/>
      <c r="D139" s="180"/>
      <c r="E139" s="180"/>
    </row>
    <row r="140" spans="1:5" ht="15.75" customHeight="1">
      <c r="A140" s="183"/>
      <c r="B140" s="182"/>
      <c r="C140" s="183"/>
      <c r="D140" s="180"/>
      <c r="E140" s="180"/>
    </row>
    <row r="141" spans="1:5" ht="15.75" customHeight="1">
      <c r="A141" s="183"/>
      <c r="B141" s="182"/>
      <c r="C141" s="183"/>
      <c r="D141" s="180"/>
      <c r="E141" s="180"/>
    </row>
    <row r="142" spans="1:5" ht="15.75" customHeight="1">
      <c r="A142" s="183"/>
      <c r="B142" s="182"/>
      <c r="C142" s="183"/>
      <c r="D142" s="180"/>
      <c r="E142" s="180"/>
    </row>
    <row r="143" spans="1:5" ht="15.75" customHeight="1">
      <c r="A143" s="183"/>
      <c r="B143" s="182"/>
      <c r="C143" s="183"/>
      <c r="D143" s="180"/>
      <c r="E143" s="180"/>
    </row>
    <row r="144" spans="1:5" ht="15.75" customHeight="1">
      <c r="A144" s="183"/>
      <c r="B144" s="182"/>
      <c r="C144" s="183"/>
      <c r="D144" s="180"/>
      <c r="E144" s="180"/>
    </row>
    <row r="145" spans="1:5" ht="15.75" customHeight="1">
      <c r="A145" s="183"/>
      <c r="B145" s="182"/>
      <c r="C145" s="183"/>
      <c r="D145" s="180"/>
      <c r="E145" s="180"/>
    </row>
    <row r="146" spans="1:5" ht="15.75" customHeight="1">
      <c r="A146" s="183"/>
      <c r="B146" s="182"/>
      <c r="C146" s="183"/>
      <c r="D146" s="180"/>
      <c r="E146" s="180"/>
    </row>
    <row r="147" spans="1:5" ht="15.75" customHeight="1">
      <c r="A147" s="183"/>
      <c r="B147" s="182"/>
      <c r="C147" s="183"/>
      <c r="D147" s="180"/>
      <c r="E147" s="180"/>
    </row>
    <row r="148" spans="1:5" ht="15.75" customHeight="1">
      <c r="A148" s="183"/>
      <c r="B148" s="182"/>
      <c r="C148" s="183"/>
      <c r="D148" s="180"/>
      <c r="E148" s="180"/>
    </row>
    <row r="149" spans="1:5" ht="15.75" customHeight="1">
      <c r="A149" s="183"/>
      <c r="B149" s="182"/>
      <c r="C149" s="183"/>
      <c r="D149" s="180"/>
      <c r="E149" s="180"/>
    </row>
    <row r="150" spans="1:5" ht="15.75" customHeight="1">
      <c r="A150" s="183"/>
      <c r="B150" s="182"/>
      <c r="C150" s="183"/>
      <c r="D150" s="180"/>
      <c r="E150" s="180"/>
    </row>
    <row r="151" spans="1:5" ht="15.75" customHeight="1">
      <c r="A151" s="183"/>
      <c r="B151" s="182"/>
      <c r="C151" s="183"/>
      <c r="D151" s="180"/>
      <c r="E151" s="180"/>
    </row>
    <row r="152" spans="1:5" ht="15.75" customHeight="1">
      <c r="A152" s="183"/>
      <c r="B152" s="182"/>
      <c r="C152" s="183"/>
      <c r="D152" s="180"/>
      <c r="E152" s="180"/>
    </row>
    <row r="153" spans="1:5" ht="15.75" customHeight="1">
      <c r="A153" s="183"/>
      <c r="B153" s="182"/>
      <c r="C153" s="183"/>
      <c r="D153" s="180"/>
      <c r="E153" s="180"/>
    </row>
    <row r="154" spans="1:5" ht="15.75" customHeight="1">
      <c r="A154" s="183"/>
      <c r="B154" s="182"/>
      <c r="C154" s="183"/>
      <c r="D154" s="180"/>
      <c r="E154" s="180"/>
    </row>
    <row r="155" spans="1:5" ht="15.75" customHeight="1">
      <c r="A155" s="183"/>
      <c r="B155" s="182"/>
      <c r="C155" s="183"/>
      <c r="D155" s="180"/>
      <c r="E155" s="180"/>
    </row>
    <row r="156" spans="1:5" ht="15.75" customHeight="1">
      <c r="A156" s="183"/>
      <c r="B156" s="182"/>
      <c r="C156" s="183"/>
      <c r="D156" s="180"/>
      <c r="E156" s="180"/>
    </row>
    <row r="157" spans="1:5" ht="15.75" customHeight="1">
      <c r="A157" s="183"/>
      <c r="B157" s="182"/>
      <c r="C157" s="183"/>
      <c r="D157" s="180"/>
      <c r="E157" s="180"/>
    </row>
    <row r="158" spans="1:5" ht="15.75" customHeight="1">
      <c r="A158" s="183"/>
      <c r="B158" s="182"/>
      <c r="C158" s="183"/>
      <c r="D158" s="180"/>
      <c r="E158" s="180"/>
    </row>
    <row r="159" spans="1:5" ht="15.75" customHeight="1">
      <c r="A159" s="183"/>
      <c r="B159" s="182"/>
      <c r="C159" s="183"/>
      <c r="D159" s="180"/>
      <c r="E159" s="180"/>
    </row>
    <row r="160" spans="1:5" ht="15.75" customHeight="1">
      <c r="A160" s="183"/>
      <c r="B160" s="182"/>
      <c r="C160" s="183"/>
      <c r="D160" s="180"/>
      <c r="E160" s="180"/>
    </row>
    <row r="161" spans="1:5" ht="15.75" customHeight="1">
      <c r="A161" s="183"/>
      <c r="B161" s="182"/>
      <c r="C161" s="183"/>
      <c r="D161" s="180"/>
      <c r="E161" s="180"/>
    </row>
    <row r="162" spans="1:5" ht="15.75" customHeight="1">
      <c r="A162" s="183"/>
      <c r="B162" s="182"/>
      <c r="C162" s="183"/>
      <c r="D162" s="180"/>
      <c r="E162" s="180"/>
    </row>
    <row r="163" spans="1:5" ht="15.75" customHeight="1">
      <c r="A163" s="183"/>
      <c r="B163" s="182"/>
      <c r="C163" s="183"/>
      <c r="D163" s="180"/>
      <c r="E163" s="180"/>
    </row>
    <row r="164" spans="1:5" ht="15.75" customHeight="1">
      <c r="A164" s="183"/>
      <c r="B164" s="182"/>
      <c r="C164" s="183"/>
      <c r="D164" s="180"/>
      <c r="E164" s="180"/>
    </row>
    <row r="165" spans="1:5" ht="15.75" customHeight="1">
      <c r="A165" s="183"/>
      <c r="B165" s="182"/>
      <c r="C165" s="183"/>
      <c r="D165" s="180"/>
      <c r="E165" s="180"/>
    </row>
    <row r="166" spans="1:5" ht="15.75" customHeight="1">
      <c r="A166" s="183"/>
      <c r="B166" s="182"/>
      <c r="C166" s="183"/>
      <c r="D166" s="180"/>
      <c r="E166" s="180"/>
    </row>
    <row r="167" spans="1:5" ht="15.75" customHeight="1">
      <c r="A167" s="183"/>
      <c r="B167" s="182"/>
      <c r="C167" s="183"/>
      <c r="D167" s="180"/>
      <c r="E167" s="180"/>
    </row>
    <row r="168" spans="1:5" ht="15.75" customHeight="1">
      <c r="A168" s="183"/>
      <c r="B168" s="182"/>
      <c r="C168" s="183"/>
      <c r="D168" s="180"/>
      <c r="E168" s="180"/>
    </row>
    <row r="169" spans="1:5" ht="15.75" customHeight="1">
      <c r="A169" s="183"/>
      <c r="B169" s="182"/>
      <c r="C169" s="183"/>
      <c r="D169" s="180"/>
      <c r="E169" s="180"/>
    </row>
    <row r="170" spans="1:5" ht="15.75" customHeight="1">
      <c r="A170" s="183"/>
      <c r="B170" s="182"/>
      <c r="C170" s="183"/>
      <c r="D170" s="180"/>
      <c r="E170" s="180"/>
    </row>
    <row r="171" spans="1:5" ht="15.75" customHeight="1">
      <c r="A171" s="183"/>
      <c r="B171" s="182"/>
      <c r="C171" s="183"/>
      <c r="D171" s="180"/>
      <c r="E171" s="180"/>
    </row>
    <row r="172" spans="1:5" ht="15.75" customHeight="1">
      <c r="A172" s="183"/>
      <c r="B172" s="182"/>
      <c r="C172" s="183"/>
      <c r="D172" s="180"/>
      <c r="E172" s="180"/>
    </row>
    <row r="173" spans="1:5" ht="15.75" customHeight="1">
      <c r="A173" s="183"/>
      <c r="B173" s="182"/>
      <c r="C173" s="183"/>
      <c r="D173" s="180"/>
      <c r="E173" s="180"/>
    </row>
    <row r="174" spans="1:5" ht="15.75" customHeight="1">
      <c r="A174" s="183"/>
      <c r="B174" s="182"/>
      <c r="C174" s="183"/>
      <c r="D174" s="180"/>
      <c r="E174" s="180"/>
    </row>
    <row r="175" spans="1:5" ht="15.75" customHeight="1">
      <c r="A175" s="183"/>
      <c r="B175" s="182"/>
      <c r="C175" s="183"/>
      <c r="D175" s="180"/>
      <c r="E175" s="180"/>
    </row>
    <row r="176" spans="1:5" ht="15.75" customHeight="1">
      <c r="A176" s="183"/>
      <c r="B176" s="182"/>
      <c r="C176" s="183"/>
      <c r="D176" s="180"/>
      <c r="E176" s="180"/>
    </row>
    <row r="177" spans="1:5" ht="15.75" customHeight="1">
      <c r="A177" s="183"/>
      <c r="B177" s="182"/>
      <c r="C177" s="183"/>
      <c r="D177" s="180"/>
      <c r="E177" s="180"/>
    </row>
    <row r="178" spans="1:5" ht="15.75" customHeight="1">
      <c r="A178" s="183"/>
      <c r="B178" s="182"/>
      <c r="C178" s="183"/>
      <c r="D178" s="180"/>
      <c r="E178" s="180"/>
    </row>
    <row r="179" spans="1:5" ht="15.75" customHeight="1">
      <c r="A179" s="183"/>
      <c r="B179" s="182"/>
      <c r="C179" s="183"/>
      <c r="D179" s="180"/>
      <c r="E179" s="180"/>
    </row>
    <row r="180" spans="1:5" ht="15.75" customHeight="1">
      <c r="A180" s="183"/>
      <c r="B180" s="182"/>
      <c r="C180" s="183"/>
      <c r="D180" s="180"/>
      <c r="E180" s="180"/>
    </row>
    <row r="181" spans="1:5" ht="15.75" customHeight="1">
      <c r="A181" s="183"/>
      <c r="B181" s="182"/>
      <c r="C181" s="183"/>
      <c r="D181" s="180"/>
      <c r="E181" s="180"/>
    </row>
    <row r="182" spans="1:5" ht="15.75" customHeight="1">
      <c r="A182" s="183"/>
      <c r="B182" s="182"/>
      <c r="C182" s="183"/>
      <c r="D182" s="180"/>
      <c r="E182" s="180"/>
    </row>
    <row r="183" spans="1:5" ht="15.75" customHeight="1">
      <c r="A183" s="183"/>
      <c r="B183" s="182"/>
      <c r="C183" s="183"/>
      <c r="D183" s="180"/>
      <c r="E183" s="180"/>
    </row>
    <row r="184" spans="1:5" ht="15.75" customHeight="1">
      <c r="A184" s="183"/>
      <c r="B184" s="182"/>
      <c r="C184" s="183"/>
      <c r="D184" s="180"/>
      <c r="E184" s="180"/>
    </row>
    <row r="185" spans="1:5" ht="15.75" customHeight="1">
      <c r="A185" s="183"/>
      <c r="B185" s="182"/>
      <c r="C185" s="183"/>
      <c r="D185" s="180"/>
      <c r="E185" s="180"/>
    </row>
    <row r="186" spans="1:5" ht="15.75" customHeight="1">
      <c r="A186" s="183"/>
      <c r="B186" s="182"/>
      <c r="C186" s="183"/>
      <c r="D186" s="180"/>
      <c r="E186" s="180"/>
    </row>
    <row r="187" spans="1:5" ht="15.75" customHeight="1">
      <c r="A187" s="183"/>
      <c r="B187" s="182"/>
      <c r="C187" s="183"/>
      <c r="D187" s="180"/>
      <c r="E187" s="180"/>
    </row>
    <row r="188" spans="1:5" ht="15.75" customHeight="1">
      <c r="A188" s="183"/>
      <c r="B188" s="182"/>
      <c r="C188" s="183"/>
      <c r="D188" s="180"/>
      <c r="E188" s="180"/>
    </row>
    <row r="189" spans="1:5" ht="15.75" customHeight="1">
      <c r="A189" s="183"/>
      <c r="B189" s="182"/>
      <c r="C189" s="183"/>
      <c r="D189" s="180"/>
      <c r="E189" s="180"/>
    </row>
    <row r="190" spans="1:5" ht="15.75" customHeight="1">
      <c r="A190" s="183"/>
      <c r="B190" s="182"/>
      <c r="C190" s="183"/>
      <c r="D190" s="180"/>
      <c r="E190" s="180"/>
    </row>
    <row r="191" spans="1:5" ht="15.75" customHeight="1">
      <c r="A191" s="183"/>
      <c r="B191" s="182"/>
      <c r="C191" s="183"/>
      <c r="D191" s="180"/>
      <c r="E191" s="180"/>
    </row>
    <row r="192" spans="1:5" ht="15.75" customHeight="1">
      <c r="A192" s="183"/>
      <c r="B192" s="182"/>
      <c r="C192" s="183"/>
      <c r="D192" s="180"/>
      <c r="E192" s="180"/>
    </row>
    <row r="193" spans="1:5" ht="15.75" customHeight="1">
      <c r="A193" s="183"/>
      <c r="B193" s="182"/>
      <c r="C193" s="183"/>
      <c r="D193" s="180"/>
      <c r="E193" s="180"/>
    </row>
    <row r="194" spans="1:5" ht="15.75" customHeight="1">
      <c r="A194" s="183"/>
      <c r="B194" s="182"/>
      <c r="C194" s="183"/>
      <c r="D194" s="180"/>
      <c r="E194" s="180"/>
    </row>
    <row r="195" spans="1:5" ht="15.75" customHeight="1">
      <c r="A195" s="183"/>
      <c r="B195" s="182"/>
      <c r="C195" s="183"/>
      <c r="D195" s="180"/>
      <c r="E195" s="180"/>
    </row>
    <row r="196" spans="1:5" ht="15.75" customHeight="1">
      <c r="A196" s="183"/>
      <c r="B196" s="182"/>
      <c r="C196" s="183"/>
      <c r="D196" s="180"/>
      <c r="E196" s="180"/>
    </row>
    <row r="197" spans="1:5" ht="15.75" customHeight="1">
      <c r="A197" s="183"/>
      <c r="B197" s="182"/>
      <c r="C197" s="183"/>
      <c r="D197" s="180"/>
      <c r="E197" s="180"/>
    </row>
    <row r="198" spans="1:5" ht="15.75" customHeight="1">
      <c r="A198" s="183"/>
      <c r="B198" s="182"/>
      <c r="C198" s="183"/>
      <c r="D198" s="180"/>
      <c r="E198" s="180"/>
    </row>
    <row r="199" spans="1:5" ht="15.75" customHeight="1">
      <c r="A199" s="183"/>
      <c r="B199" s="182"/>
      <c r="C199" s="183"/>
      <c r="D199" s="180"/>
      <c r="E199" s="180"/>
    </row>
    <row r="200" spans="1:5" ht="15.75" customHeight="1">
      <c r="A200" s="183"/>
      <c r="B200" s="182"/>
      <c r="C200" s="183"/>
      <c r="D200" s="180"/>
      <c r="E200" s="180"/>
    </row>
    <row r="201" spans="1:5" ht="15.75" customHeight="1">
      <c r="A201" s="183"/>
      <c r="B201" s="182"/>
      <c r="C201" s="183"/>
      <c r="D201" s="180"/>
      <c r="E201" s="180"/>
    </row>
    <row r="202" spans="1:5" ht="15.75" customHeight="1">
      <c r="A202" s="183"/>
      <c r="B202" s="182"/>
      <c r="C202" s="183"/>
      <c r="D202" s="180"/>
      <c r="E202" s="180"/>
    </row>
    <row r="203" spans="1:5" ht="15.75" customHeight="1">
      <c r="A203" s="183"/>
      <c r="B203" s="182"/>
      <c r="C203" s="183"/>
      <c r="D203" s="180"/>
      <c r="E203" s="180"/>
    </row>
    <row r="204" spans="1:5" ht="15.75" customHeight="1">
      <c r="A204" s="183"/>
      <c r="B204" s="182"/>
      <c r="C204" s="183"/>
      <c r="D204" s="180"/>
      <c r="E204" s="180"/>
    </row>
    <row r="205" spans="1:5" ht="15.75" customHeight="1">
      <c r="A205" s="183"/>
      <c r="B205" s="182"/>
      <c r="C205" s="183"/>
      <c r="D205" s="180"/>
      <c r="E205" s="180"/>
    </row>
    <row r="206" spans="1:5" ht="15.75" customHeight="1">
      <c r="A206" s="183"/>
      <c r="B206" s="182"/>
      <c r="C206" s="183"/>
      <c r="D206" s="180"/>
      <c r="E206" s="180"/>
    </row>
    <row r="207" spans="1:5" ht="15.75" customHeight="1">
      <c r="A207" s="183"/>
      <c r="B207" s="182"/>
      <c r="C207" s="183"/>
      <c r="D207" s="180"/>
      <c r="E207" s="180"/>
    </row>
    <row r="208" spans="1:5" ht="15.75" customHeight="1">
      <c r="A208" s="183"/>
      <c r="B208" s="182"/>
      <c r="C208" s="183"/>
      <c r="D208" s="180"/>
      <c r="E208" s="180"/>
    </row>
    <row r="209" spans="1:5" ht="15.75" customHeight="1">
      <c r="A209" s="183"/>
      <c r="B209" s="182"/>
      <c r="C209" s="183"/>
      <c r="D209" s="180"/>
      <c r="E209" s="180"/>
    </row>
    <row r="210" spans="1:5" ht="15.75" customHeight="1">
      <c r="A210" s="183"/>
      <c r="B210" s="182"/>
      <c r="C210" s="183"/>
      <c r="D210" s="180"/>
      <c r="E210" s="180"/>
    </row>
    <row r="211" spans="1:5" ht="15.75" customHeight="1">
      <c r="A211" s="183"/>
      <c r="B211" s="182"/>
      <c r="C211" s="183"/>
      <c r="D211" s="180"/>
      <c r="E211" s="180"/>
    </row>
    <row r="212" spans="1:5" ht="15.75" customHeight="1">
      <c r="A212" s="183"/>
      <c r="B212" s="182"/>
      <c r="C212" s="183"/>
      <c r="D212" s="180"/>
      <c r="E212" s="180"/>
    </row>
    <row r="213" spans="1:5" ht="15.75" customHeight="1">
      <c r="A213" s="183"/>
      <c r="B213" s="182"/>
      <c r="C213" s="183"/>
      <c r="D213" s="180"/>
      <c r="E213" s="180"/>
    </row>
    <row r="214" spans="1:5" ht="15.75" customHeight="1">
      <c r="A214" s="183"/>
      <c r="B214" s="182"/>
      <c r="C214" s="183"/>
      <c r="D214" s="180"/>
      <c r="E214" s="180"/>
    </row>
    <row r="215" spans="1:5" ht="15.75" customHeight="1">
      <c r="A215" s="183"/>
      <c r="B215" s="182"/>
      <c r="C215" s="183"/>
      <c r="D215" s="180"/>
      <c r="E215" s="180"/>
    </row>
    <row r="216" spans="1:5" ht="15.75" customHeight="1">
      <c r="A216" s="183"/>
      <c r="B216" s="182"/>
      <c r="C216" s="183"/>
      <c r="D216" s="180"/>
      <c r="E216" s="180"/>
    </row>
    <row r="217" spans="1:5" ht="15.75" customHeight="1">
      <c r="A217" s="183"/>
      <c r="B217" s="182"/>
      <c r="C217" s="183"/>
      <c r="D217" s="180"/>
      <c r="E217" s="180"/>
    </row>
    <row r="218" spans="1:5" ht="15.75" customHeight="1">
      <c r="A218" s="183"/>
      <c r="B218" s="182"/>
      <c r="C218" s="183"/>
      <c r="D218" s="180"/>
      <c r="E218" s="180"/>
    </row>
    <row r="219" spans="1:5" ht="15.75" customHeight="1">
      <c r="A219" s="183"/>
      <c r="B219" s="182"/>
      <c r="C219" s="183"/>
      <c r="D219" s="180"/>
      <c r="E219" s="180"/>
    </row>
    <row r="220" spans="1:5" ht="15.75" customHeight="1">
      <c r="A220" s="183"/>
      <c r="B220" s="182"/>
      <c r="C220" s="183"/>
      <c r="D220" s="180"/>
      <c r="E220" s="180"/>
    </row>
    <row r="221" spans="1:5" ht="15.75" customHeight="1">
      <c r="A221" s="183"/>
      <c r="B221" s="182"/>
      <c r="C221" s="183"/>
      <c r="D221" s="180"/>
      <c r="E221" s="180"/>
    </row>
    <row r="222" spans="1:5" ht="15.75" customHeight="1">
      <c r="A222" s="183"/>
      <c r="B222" s="182"/>
      <c r="C222" s="183"/>
      <c r="D222" s="180"/>
      <c r="E222" s="180"/>
    </row>
    <row r="223" spans="1:5" ht="15.75" customHeight="1">
      <c r="A223" s="183"/>
      <c r="B223" s="182"/>
      <c r="C223" s="183"/>
      <c r="D223" s="180"/>
      <c r="E223" s="180"/>
    </row>
    <row r="224" spans="1:5" ht="15.75" customHeight="1">
      <c r="A224" s="183"/>
      <c r="B224" s="182"/>
      <c r="C224" s="183"/>
      <c r="D224" s="180"/>
      <c r="E224" s="180"/>
    </row>
    <row r="225" spans="1:5" ht="15.75" customHeight="1">
      <c r="A225" s="183"/>
      <c r="B225" s="182"/>
      <c r="C225" s="183"/>
      <c r="D225" s="180"/>
      <c r="E225" s="180"/>
    </row>
    <row r="226" spans="1:5" ht="15.75" customHeight="1">
      <c r="A226" s="183"/>
      <c r="B226" s="182"/>
      <c r="C226" s="183"/>
      <c r="D226" s="180"/>
      <c r="E226" s="180"/>
    </row>
    <row r="227" spans="1:5" ht="15.75" customHeight="1">
      <c r="A227" s="183"/>
      <c r="B227" s="182"/>
      <c r="C227" s="183"/>
      <c r="D227" s="180"/>
      <c r="E227" s="180"/>
    </row>
    <row r="228" spans="1:5" ht="15.75" customHeight="1">
      <c r="A228" s="183"/>
      <c r="B228" s="182"/>
      <c r="C228" s="183"/>
      <c r="D228" s="180"/>
      <c r="E228" s="180"/>
    </row>
    <row r="229" spans="1:5" ht="15.75" customHeight="1">
      <c r="A229" s="183"/>
      <c r="B229" s="182"/>
      <c r="C229" s="183"/>
      <c r="D229" s="180"/>
      <c r="E229" s="180"/>
    </row>
    <row r="230" spans="1:5" ht="15.75" customHeight="1">
      <c r="A230" s="183"/>
      <c r="B230" s="182"/>
      <c r="C230" s="183"/>
      <c r="D230" s="180"/>
      <c r="E230" s="180"/>
    </row>
    <row r="231" spans="1:5" ht="15.75" customHeight="1">
      <c r="A231" s="183"/>
      <c r="B231" s="182"/>
      <c r="C231" s="183"/>
      <c r="D231" s="180"/>
      <c r="E231" s="180"/>
    </row>
    <row r="232" spans="1:5" ht="15.75" customHeight="1">
      <c r="A232" s="183"/>
      <c r="B232" s="182"/>
      <c r="C232" s="183"/>
      <c r="D232" s="180"/>
      <c r="E232" s="180"/>
    </row>
    <row r="233" spans="1:5" ht="15.75" customHeight="1">
      <c r="A233" s="183"/>
      <c r="B233" s="182"/>
      <c r="C233" s="183"/>
      <c r="D233" s="180"/>
      <c r="E233" s="180"/>
    </row>
    <row r="234" spans="1:5" ht="15.75" customHeight="1">
      <c r="A234" s="183"/>
      <c r="B234" s="182"/>
      <c r="C234" s="183"/>
      <c r="D234" s="180"/>
      <c r="E234" s="180"/>
    </row>
    <row r="235" spans="1:5" ht="15.75" customHeight="1">
      <c r="A235" s="183"/>
      <c r="B235" s="182"/>
      <c r="C235" s="183"/>
      <c r="D235" s="180"/>
      <c r="E235" s="180"/>
    </row>
    <row r="236" spans="1:5" ht="15.75" customHeight="1">
      <c r="A236" s="183"/>
      <c r="B236" s="182"/>
      <c r="C236" s="183"/>
      <c r="D236" s="180"/>
      <c r="E236" s="180"/>
    </row>
    <row r="237" spans="1:5" ht="15.75" customHeight="1">
      <c r="A237" s="183"/>
      <c r="B237" s="182"/>
      <c r="C237" s="183"/>
      <c r="D237" s="180"/>
      <c r="E237" s="180"/>
    </row>
    <row r="238" spans="1:5" ht="15.75" customHeight="1">
      <c r="A238" s="183"/>
      <c r="B238" s="182"/>
      <c r="C238" s="183"/>
      <c r="D238" s="180"/>
      <c r="E238" s="180"/>
    </row>
    <row r="239" spans="1:5" ht="15.75" customHeight="1">
      <c r="A239" s="183"/>
      <c r="B239" s="182"/>
      <c r="C239" s="183"/>
      <c r="D239" s="180"/>
      <c r="E239" s="180"/>
    </row>
    <row r="240" spans="1:5" ht="15.75" customHeight="1">
      <c r="A240" s="183"/>
      <c r="B240" s="182"/>
      <c r="C240" s="183"/>
      <c r="D240" s="180"/>
      <c r="E240" s="180"/>
    </row>
    <row r="241" spans="1:5" ht="15.75" customHeight="1">
      <c r="A241" s="183"/>
      <c r="B241" s="182"/>
      <c r="C241" s="183"/>
      <c r="D241" s="180"/>
      <c r="E241" s="180"/>
    </row>
    <row r="242" spans="1:5" ht="15.75" customHeight="1">
      <c r="A242" s="183"/>
      <c r="B242" s="182"/>
      <c r="C242" s="183"/>
      <c r="D242" s="180"/>
      <c r="E242" s="180"/>
    </row>
    <row r="243" spans="1:5" ht="15.75" customHeight="1">
      <c r="A243" s="183"/>
      <c r="B243" s="182"/>
      <c r="C243" s="183"/>
      <c r="D243" s="180"/>
      <c r="E243" s="180"/>
    </row>
    <row r="244" spans="1:5" ht="15.75" customHeight="1">
      <c r="A244" s="183"/>
      <c r="B244" s="182"/>
      <c r="C244" s="183"/>
      <c r="D244" s="180"/>
      <c r="E244" s="180"/>
    </row>
    <row r="245" spans="1:5" ht="15.75" customHeight="1">
      <c r="A245" s="183"/>
      <c r="B245" s="182"/>
      <c r="C245" s="183"/>
      <c r="D245" s="180"/>
      <c r="E245" s="180"/>
    </row>
    <row r="246" spans="1:5" ht="15.75" customHeight="1">
      <c r="A246" s="183"/>
      <c r="B246" s="182"/>
      <c r="C246" s="183"/>
      <c r="D246" s="180"/>
      <c r="E246" s="180"/>
    </row>
    <row r="247" spans="1:5" ht="15.75" customHeight="1">
      <c r="A247" s="183"/>
      <c r="B247" s="182"/>
      <c r="C247" s="183"/>
      <c r="D247" s="180"/>
      <c r="E247" s="180"/>
    </row>
    <row r="248" spans="1:5" ht="15.75" customHeight="1">
      <c r="A248" s="183"/>
      <c r="B248" s="182"/>
      <c r="C248" s="183"/>
      <c r="D248" s="180"/>
      <c r="E248" s="180"/>
    </row>
    <row r="249" spans="1:5" ht="15.75" customHeight="1">
      <c r="A249" s="183"/>
      <c r="B249" s="182"/>
      <c r="C249" s="183"/>
      <c r="D249" s="180"/>
      <c r="E249" s="180"/>
    </row>
    <row r="250" spans="1:5" ht="15.75" customHeight="1">
      <c r="A250" s="183"/>
      <c r="B250" s="182"/>
      <c r="C250" s="183"/>
      <c r="D250" s="180"/>
      <c r="E250" s="180"/>
    </row>
    <row r="251" spans="1:5" ht="15.75" customHeight="1">
      <c r="A251" s="183"/>
      <c r="B251" s="182"/>
      <c r="C251" s="183"/>
      <c r="D251" s="180"/>
      <c r="E251" s="180"/>
    </row>
    <row r="252" spans="1:5" ht="15.75" customHeight="1">
      <c r="A252" s="183"/>
      <c r="B252" s="182"/>
      <c r="C252" s="183"/>
      <c r="D252" s="180"/>
      <c r="E252" s="180"/>
    </row>
    <row r="253" spans="1:5" ht="15.75" customHeight="1">
      <c r="A253" s="183"/>
      <c r="B253" s="182"/>
      <c r="C253" s="183"/>
      <c r="D253" s="180"/>
      <c r="E253" s="180"/>
    </row>
    <row r="254" spans="1:5" ht="15.75" customHeight="1">
      <c r="A254" s="183"/>
      <c r="B254" s="182"/>
      <c r="C254" s="183"/>
      <c r="D254" s="180"/>
      <c r="E254" s="180"/>
    </row>
    <row r="255" spans="1:5" ht="15.75" customHeight="1">
      <c r="A255" s="183"/>
      <c r="B255" s="182"/>
      <c r="C255" s="183"/>
      <c r="D255" s="180"/>
      <c r="E255" s="180"/>
    </row>
    <row r="256" spans="1:5" ht="15.75" customHeight="1">
      <c r="A256" s="183"/>
      <c r="B256" s="182"/>
      <c r="C256" s="183"/>
      <c r="D256" s="180"/>
      <c r="E256" s="180"/>
    </row>
    <row r="257" spans="1:5" ht="15.75" customHeight="1">
      <c r="A257" s="183"/>
      <c r="B257" s="182"/>
      <c r="C257" s="183"/>
      <c r="D257" s="180"/>
      <c r="E257" s="180"/>
    </row>
    <row r="258" spans="1:5" ht="15.75" customHeight="1">
      <c r="A258" s="183"/>
      <c r="B258" s="182"/>
      <c r="C258" s="183"/>
      <c r="D258" s="180"/>
      <c r="E258" s="180"/>
    </row>
    <row r="259" spans="1:5" ht="15.75" customHeight="1">
      <c r="A259" s="183"/>
      <c r="B259" s="182"/>
      <c r="C259" s="183"/>
      <c r="D259" s="180"/>
      <c r="E259" s="180"/>
    </row>
    <row r="260" spans="1:5" ht="15.75" customHeight="1">
      <c r="A260" s="183"/>
      <c r="B260" s="182"/>
      <c r="C260" s="183"/>
      <c r="D260" s="180"/>
      <c r="E260" s="180"/>
    </row>
    <row r="261" spans="1:5" ht="15.75" customHeight="1">
      <c r="A261" s="183"/>
      <c r="B261" s="182"/>
      <c r="C261" s="183"/>
      <c r="D261" s="180"/>
      <c r="E261" s="180"/>
    </row>
    <row r="262" spans="1:5" ht="15.75" customHeight="1">
      <c r="A262" s="183"/>
      <c r="B262" s="182"/>
      <c r="C262" s="183"/>
      <c r="D262" s="180"/>
      <c r="E262" s="180"/>
    </row>
    <row r="263" spans="1:5" ht="15.75" customHeight="1">
      <c r="A263" s="183"/>
      <c r="B263" s="182"/>
      <c r="C263" s="183"/>
      <c r="D263" s="180"/>
      <c r="E263" s="180"/>
    </row>
    <row r="264" spans="1:5" ht="15.75" customHeight="1">
      <c r="A264" s="183"/>
      <c r="B264" s="182"/>
      <c r="C264" s="183"/>
      <c r="D264" s="180"/>
      <c r="E264" s="180"/>
    </row>
    <row r="265" spans="1:5" ht="15.75" customHeight="1">
      <c r="A265" s="183"/>
      <c r="B265" s="182"/>
      <c r="C265" s="183"/>
      <c r="D265" s="180"/>
      <c r="E265" s="180"/>
    </row>
    <row r="266" spans="1:5" ht="15.75" customHeight="1">
      <c r="A266" s="183"/>
      <c r="B266" s="182"/>
      <c r="C266" s="183"/>
      <c r="D266" s="180"/>
      <c r="E266" s="180"/>
    </row>
    <row r="267" spans="1:5" ht="15.75" customHeight="1">
      <c r="A267" s="183"/>
      <c r="B267" s="182"/>
      <c r="C267" s="183"/>
      <c r="D267" s="180"/>
      <c r="E267" s="180"/>
    </row>
    <row r="268" spans="1:5" ht="15.75" customHeight="1">
      <c r="A268" s="183"/>
      <c r="B268" s="182"/>
      <c r="C268" s="183"/>
      <c r="D268" s="180"/>
      <c r="E268" s="180"/>
    </row>
    <row r="269" spans="1:5" ht="15.75" customHeight="1">
      <c r="A269" s="183"/>
      <c r="B269" s="182"/>
      <c r="C269" s="183"/>
      <c r="D269" s="180"/>
      <c r="E269" s="180"/>
    </row>
    <row r="270" spans="1:5" ht="15.75" customHeight="1">
      <c r="A270" s="183"/>
      <c r="B270" s="182"/>
      <c r="C270" s="183"/>
      <c r="D270" s="180"/>
      <c r="E270" s="180"/>
    </row>
    <row r="271" spans="1:5" ht="15.75" customHeight="1">
      <c r="A271" s="183"/>
      <c r="B271" s="182"/>
      <c r="C271" s="183"/>
      <c r="D271" s="180"/>
      <c r="E271" s="180"/>
    </row>
    <row r="272" spans="1:5" ht="15.75" customHeight="1">
      <c r="A272" s="183"/>
      <c r="B272" s="182"/>
      <c r="C272" s="183"/>
      <c r="D272" s="180"/>
      <c r="E272" s="180"/>
    </row>
    <row r="273" spans="1:5" ht="15.75" customHeight="1">
      <c r="A273" s="183"/>
      <c r="B273" s="182"/>
      <c r="C273" s="183"/>
      <c r="D273" s="180"/>
      <c r="E273" s="180"/>
    </row>
    <row r="274" spans="1:5" ht="15.75" customHeight="1">
      <c r="A274" s="183"/>
      <c r="B274" s="182"/>
      <c r="C274" s="183"/>
      <c r="D274" s="180"/>
      <c r="E274" s="180"/>
    </row>
    <row r="275" spans="1:5" ht="15.75" customHeight="1">
      <c r="A275" s="183"/>
      <c r="B275" s="182"/>
      <c r="C275" s="183"/>
      <c r="D275" s="180"/>
      <c r="E275" s="180"/>
    </row>
    <row r="276" spans="1:5" ht="15.75" customHeight="1">
      <c r="A276" s="183"/>
      <c r="B276" s="182"/>
      <c r="C276" s="183"/>
      <c r="D276" s="180"/>
      <c r="E276" s="180"/>
    </row>
    <row r="277" spans="1:5" ht="15.75" customHeight="1">
      <c r="A277" s="183"/>
      <c r="B277" s="182"/>
      <c r="C277" s="183"/>
      <c r="D277" s="180"/>
      <c r="E277" s="180"/>
    </row>
    <row r="278" spans="1:5" ht="15.75" customHeight="1">
      <c r="A278" s="183"/>
      <c r="B278" s="182"/>
      <c r="C278" s="183"/>
      <c r="D278" s="180"/>
      <c r="E278" s="180"/>
    </row>
    <row r="279" spans="1:5" ht="15.75" customHeight="1">
      <c r="A279" s="183"/>
      <c r="B279" s="182"/>
      <c r="C279" s="183"/>
      <c r="D279" s="180"/>
      <c r="E279" s="180"/>
    </row>
    <row r="280" spans="1:5" ht="15.75" customHeight="1">
      <c r="A280" s="183"/>
      <c r="B280" s="182"/>
      <c r="C280" s="183"/>
      <c r="D280" s="180"/>
      <c r="E280" s="180"/>
    </row>
    <row r="281" spans="1:5" ht="15.75" customHeight="1">
      <c r="A281" s="183"/>
      <c r="B281" s="182"/>
      <c r="C281" s="183"/>
      <c r="D281" s="180"/>
      <c r="E281" s="180"/>
    </row>
    <row r="282" spans="1:5" ht="15.75" customHeight="1">
      <c r="A282" s="183"/>
      <c r="B282" s="182"/>
      <c r="C282" s="183"/>
      <c r="D282" s="180"/>
      <c r="E282" s="180"/>
    </row>
    <row r="283" spans="1:5" ht="15.75" customHeight="1">
      <c r="A283" s="183"/>
      <c r="B283" s="182"/>
      <c r="C283" s="183"/>
      <c r="D283" s="180"/>
      <c r="E283" s="180"/>
    </row>
    <row r="284" spans="1:5" ht="15.75" customHeight="1">
      <c r="A284" s="183"/>
      <c r="B284" s="182"/>
      <c r="C284" s="183"/>
      <c r="D284" s="180"/>
      <c r="E284" s="180"/>
    </row>
    <row r="285" spans="1:5" ht="15.75" customHeight="1">
      <c r="A285" s="183"/>
      <c r="B285" s="182"/>
      <c r="C285" s="183"/>
      <c r="D285" s="180"/>
      <c r="E285" s="180"/>
    </row>
    <row r="286" spans="1:5" ht="15.75" customHeight="1">
      <c r="A286" s="183"/>
      <c r="B286" s="182"/>
      <c r="C286" s="183"/>
      <c r="D286" s="180"/>
      <c r="E286" s="180"/>
    </row>
    <row r="287" spans="1:5" ht="15.75" customHeight="1">
      <c r="A287" s="183"/>
      <c r="B287" s="182"/>
      <c r="C287" s="183"/>
      <c r="D287" s="180"/>
      <c r="E287" s="180"/>
    </row>
    <row r="288" spans="1:5" ht="15.75" customHeight="1">
      <c r="A288" s="183"/>
      <c r="B288" s="182"/>
      <c r="C288" s="183"/>
      <c r="D288" s="180"/>
      <c r="E288" s="180"/>
    </row>
    <row r="289" spans="1:5" ht="15.75" customHeight="1">
      <c r="A289" s="183"/>
      <c r="B289" s="182"/>
      <c r="C289" s="183"/>
      <c r="D289" s="180"/>
      <c r="E289" s="180"/>
    </row>
    <row r="290" spans="1:5" ht="15.75" customHeight="1">
      <c r="A290" s="183"/>
      <c r="B290" s="182"/>
      <c r="C290" s="183"/>
      <c r="D290" s="180"/>
      <c r="E290" s="180"/>
    </row>
    <row r="291" spans="1:5" ht="15.75" customHeight="1">
      <c r="A291" s="183"/>
      <c r="B291" s="182"/>
      <c r="C291" s="183"/>
      <c r="D291" s="180"/>
      <c r="E291" s="180"/>
    </row>
    <row r="292" spans="1:5" ht="15.75" customHeight="1">
      <c r="A292" s="183"/>
      <c r="B292" s="182"/>
      <c r="C292" s="183"/>
      <c r="D292" s="180"/>
      <c r="E292" s="180"/>
    </row>
    <row r="293" spans="1:5" ht="15.75" customHeight="1">
      <c r="A293" s="183"/>
      <c r="B293" s="182"/>
      <c r="C293" s="183"/>
      <c r="D293" s="180"/>
      <c r="E293" s="180"/>
    </row>
    <row r="294" spans="1:5" ht="15.75" customHeight="1">
      <c r="A294" s="183"/>
      <c r="B294" s="182"/>
      <c r="C294" s="183"/>
      <c r="D294" s="180"/>
      <c r="E294" s="180"/>
    </row>
    <row r="295" spans="1:5" ht="15.75" customHeight="1">
      <c r="A295" s="183"/>
      <c r="B295" s="182"/>
      <c r="C295" s="183"/>
      <c r="D295" s="180"/>
      <c r="E295" s="180"/>
    </row>
    <row r="296" spans="1:5" ht="15.75" customHeight="1">
      <c r="A296" s="183"/>
      <c r="B296" s="182"/>
      <c r="C296" s="183"/>
      <c r="D296" s="180"/>
      <c r="E296" s="180"/>
    </row>
    <row r="297" spans="1:5" ht="15.75" customHeight="1">
      <c r="A297" s="183"/>
      <c r="B297" s="182"/>
      <c r="C297" s="183"/>
      <c r="D297" s="180"/>
      <c r="E297" s="180"/>
    </row>
    <row r="298" spans="1:5" ht="15.75" customHeight="1">
      <c r="A298" s="183"/>
      <c r="B298" s="182"/>
      <c r="C298" s="183"/>
      <c r="D298" s="180"/>
      <c r="E298" s="180"/>
    </row>
    <row r="299" spans="1:5" ht="15.75" customHeight="1">
      <c r="A299" s="183"/>
      <c r="B299" s="182"/>
      <c r="C299" s="183"/>
      <c r="D299" s="180"/>
      <c r="E299" s="180"/>
    </row>
    <row r="300" spans="1:5" ht="15.75" customHeight="1">
      <c r="A300" s="183"/>
      <c r="B300" s="182"/>
      <c r="C300" s="183"/>
      <c r="D300" s="180"/>
      <c r="E300" s="180"/>
    </row>
    <row r="301" spans="1:5" ht="15.75" customHeight="1">
      <c r="A301" s="183"/>
      <c r="B301" s="182"/>
      <c r="C301" s="183"/>
      <c r="D301" s="180"/>
      <c r="E301" s="180"/>
    </row>
    <row r="302" spans="1:5" ht="15.75" customHeight="1">
      <c r="A302" s="183"/>
      <c r="B302" s="182"/>
      <c r="C302" s="183"/>
      <c r="D302" s="180"/>
      <c r="E302" s="180"/>
    </row>
    <row r="303" spans="1:5" ht="15.75" customHeight="1">
      <c r="A303" s="183"/>
      <c r="B303" s="182"/>
      <c r="C303" s="183"/>
      <c r="D303" s="180"/>
      <c r="E303" s="180"/>
    </row>
    <row r="304" spans="1:5" ht="15.75" customHeight="1">
      <c r="A304" s="183"/>
      <c r="B304" s="182"/>
      <c r="C304" s="183"/>
      <c r="D304" s="180"/>
      <c r="E304" s="180"/>
    </row>
    <row r="305" spans="1:5" ht="15.75" customHeight="1">
      <c r="A305" s="183"/>
      <c r="B305" s="182"/>
      <c r="C305" s="183"/>
      <c r="D305" s="180"/>
      <c r="E305" s="180"/>
    </row>
    <row r="306" spans="1:5" ht="15.75" customHeight="1">
      <c r="A306" s="183"/>
      <c r="B306" s="182"/>
      <c r="C306" s="183"/>
      <c r="D306" s="180"/>
      <c r="E306" s="180"/>
    </row>
    <row r="307" spans="1:5" ht="15.75" customHeight="1">
      <c r="A307" s="183"/>
      <c r="B307" s="182"/>
      <c r="C307" s="183"/>
      <c r="D307" s="180"/>
      <c r="E307" s="180"/>
    </row>
    <row r="308" spans="1:5" ht="15.75" customHeight="1">
      <c r="A308" s="183"/>
      <c r="B308" s="182"/>
      <c r="C308" s="183"/>
      <c r="D308" s="180"/>
      <c r="E308" s="180"/>
    </row>
    <row r="309" spans="1:5" ht="15.75" customHeight="1">
      <c r="A309" s="183"/>
      <c r="B309" s="182"/>
      <c r="C309" s="183"/>
      <c r="D309" s="180"/>
      <c r="E309" s="180"/>
    </row>
    <row r="310" spans="1:5" ht="15.75" customHeight="1">
      <c r="A310" s="183"/>
      <c r="B310" s="182"/>
      <c r="C310" s="183"/>
      <c r="D310" s="180"/>
      <c r="E310" s="180"/>
    </row>
    <row r="311" spans="1:5" ht="15.75" customHeight="1">
      <c r="A311" s="183"/>
      <c r="B311" s="182"/>
      <c r="C311" s="183"/>
      <c r="D311" s="180"/>
      <c r="E311" s="180"/>
    </row>
    <row r="312" spans="1:5" ht="15.75" customHeight="1">
      <c r="A312" s="183"/>
      <c r="B312" s="182"/>
      <c r="C312" s="183"/>
      <c r="D312" s="180"/>
      <c r="E312" s="180"/>
    </row>
    <row r="313" spans="1:5" ht="15.75" customHeight="1">
      <c r="A313" s="183"/>
      <c r="B313" s="182"/>
      <c r="C313" s="183"/>
      <c r="D313" s="180"/>
      <c r="E313" s="180"/>
    </row>
    <row r="314" spans="1:5" ht="15.75" customHeight="1">
      <c r="A314" s="183"/>
      <c r="B314" s="182"/>
      <c r="C314" s="183"/>
      <c r="D314" s="180"/>
      <c r="E314" s="180"/>
    </row>
    <row r="315" spans="1:5" ht="15.75" customHeight="1">
      <c r="A315" s="183"/>
      <c r="B315" s="182"/>
      <c r="C315" s="183"/>
      <c r="D315" s="180"/>
      <c r="E315" s="180"/>
    </row>
    <row r="316" spans="1:5" ht="15.75" customHeight="1">
      <c r="A316" s="183"/>
      <c r="B316" s="182"/>
      <c r="C316" s="183"/>
      <c r="D316" s="180"/>
      <c r="E316" s="180"/>
    </row>
    <row r="317" spans="1:5" ht="15.75" customHeight="1">
      <c r="A317" s="183"/>
      <c r="B317" s="182"/>
      <c r="C317" s="183"/>
      <c r="D317" s="180"/>
      <c r="E317" s="180"/>
    </row>
    <row r="318" spans="1:5" ht="15.75" customHeight="1">
      <c r="A318" s="183"/>
      <c r="B318" s="182"/>
      <c r="C318" s="183"/>
      <c r="D318" s="180"/>
      <c r="E318" s="180"/>
    </row>
    <row r="319" spans="1:5" ht="15.75" customHeight="1">
      <c r="A319" s="183"/>
      <c r="B319" s="182"/>
      <c r="C319" s="183"/>
      <c r="D319" s="180"/>
      <c r="E319" s="180"/>
    </row>
    <row r="320" spans="1:5" ht="15.75" customHeight="1">
      <c r="A320" s="183"/>
      <c r="B320" s="182"/>
      <c r="C320" s="183"/>
      <c r="D320" s="180"/>
      <c r="E320" s="180"/>
    </row>
    <row r="321" spans="1:5" ht="15.75" customHeight="1">
      <c r="A321" s="183"/>
      <c r="B321" s="182"/>
      <c r="C321" s="183"/>
      <c r="D321" s="180"/>
      <c r="E321" s="180"/>
    </row>
    <row r="322" spans="1:5" ht="15.75" customHeight="1">
      <c r="A322" s="183"/>
      <c r="B322" s="182"/>
      <c r="C322" s="183"/>
      <c r="D322" s="180"/>
      <c r="E322" s="180"/>
    </row>
    <row r="323" spans="1:5" ht="15.75" customHeight="1">
      <c r="A323" s="183"/>
      <c r="B323" s="182"/>
      <c r="C323" s="183"/>
      <c r="D323" s="180"/>
      <c r="E323" s="180"/>
    </row>
    <row r="324" spans="1:5" ht="15.75" customHeight="1">
      <c r="A324" s="183"/>
      <c r="B324" s="182"/>
      <c r="C324" s="183"/>
      <c r="D324" s="180"/>
      <c r="E324" s="180"/>
    </row>
    <row r="325" spans="1:5" ht="15.75" customHeight="1">
      <c r="A325" s="183"/>
      <c r="B325" s="182"/>
      <c r="C325" s="183"/>
      <c r="D325" s="180"/>
      <c r="E325" s="180"/>
    </row>
    <row r="326" spans="1:5" ht="15.75" customHeight="1">
      <c r="A326" s="183"/>
      <c r="B326" s="182"/>
      <c r="C326" s="183"/>
      <c r="D326" s="180"/>
      <c r="E326" s="180"/>
    </row>
    <row r="327" spans="1:5" ht="15.75" customHeight="1">
      <c r="A327" s="183"/>
      <c r="B327" s="182"/>
      <c r="C327" s="183"/>
      <c r="D327" s="180"/>
      <c r="E327" s="180"/>
    </row>
    <row r="328" spans="1:5" ht="15.75" customHeight="1">
      <c r="A328" s="183"/>
      <c r="B328" s="182"/>
      <c r="C328" s="183"/>
      <c r="D328" s="180"/>
      <c r="E328" s="180"/>
    </row>
    <row r="329" spans="1:5" ht="15.75" customHeight="1">
      <c r="A329" s="183"/>
      <c r="B329" s="182"/>
      <c r="C329" s="183"/>
      <c r="D329" s="180"/>
      <c r="E329" s="180"/>
    </row>
    <row r="330" spans="1:5" ht="15.75" customHeight="1">
      <c r="A330" s="183"/>
      <c r="B330" s="182"/>
      <c r="C330" s="183"/>
      <c r="D330" s="180"/>
      <c r="E330" s="180"/>
    </row>
    <row r="331" spans="1:5" ht="15.75" customHeight="1">
      <c r="A331" s="183"/>
      <c r="B331" s="182"/>
      <c r="C331" s="183"/>
      <c r="D331" s="180"/>
      <c r="E331" s="180"/>
    </row>
    <row r="332" spans="1:5" ht="15.75" customHeight="1">
      <c r="A332" s="183"/>
      <c r="B332" s="182"/>
      <c r="C332" s="183"/>
      <c r="D332" s="180"/>
      <c r="E332" s="180"/>
    </row>
    <row r="333" spans="1:5" ht="15.75" customHeight="1">
      <c r="A333" s="183"/>
      <c r="B333" s="182"/>
      <c r="C333" s="183"/>
      <c r="D333" s="180"/>
      <c r="E333" s="180"/>
    </row>
    <row r="334" spans="1:5" ht="15.75" customHeight="1">
      <c r="A334" s="183"/>
      <c r="B334" s="182"/>
      <c r="C334" s="183"/>
      <c r="D334" s="180"/>
      <c r="E334" s="180"/>
    </row>
    <row r="335" spans="1:5" ht="15.75" customHeight="1">
      <c r="A335" s="183"/>
      <c r="B335" s="182"/>
      <c r="C335" s="183"/>
      <c r="D335" s="180"/>
      <c r="E335" s="180"/>
    </row>
    <row r="336" spans="1:5" ht="15.75" customHeight="1">
      <c r="A336" s="183"/>
      <c r="B336" s="182"/>
      <c r="C336" s="183"/>
      <c r="D336" s="180"/>
      <c r="E336" s="180"/>
    </row>
    <row r="337" spans="1:5" ht="15.75" customHeight="1">
      <c r="A337" s="183"/>
      <c r="B337" s="182"/>
      <c r="C337" s="183"/>
      <c r="D337" s="180"/>
      <c r="E337" s="180"/>
    </row>
    <row r="338" spans="1:5" ht="15.75" customHeight="1">
      <c r="A338" s="183"/>
      <c r="B338" s="182"/>
      <c r="C338" s="183"/>
      <c r="D338" s="180"/>
      <c r="E338" s="180"/>
    </row>
    <row r="339" spans="1:5" ht="15.75" customHeight="1">
      <c r="A339" s="183"/>
      <c r="B339" s="182"/>
      <c r="C339" s="183"/>
      <c r="D339" s="180"/>
      <c r="E339" s="180"/>
    </row>
    <row r="340" spans="1:5" ht="15.75" customHeight="1">
      <c r="A340" s="183"/>
      <c r="B340" s="182"/>
      <c r="C340" s="183"/>
      <c r="D340" s="180"/>
      <c r="E340" s="180"/>
    </row>
    <row r="341" spans="1:5" ht="15.75" customHeight="1">
      <c r="A341" s="183"/>
      <c r="B341" s="182"/>
      <c r="C341" s="183"/>
      <c r="D341" s="180"/>
      <c r="E341" s="180"/>
    </row>
    <row r="342" spans="1:5" ht="15.75" customHeight="1">
      <c r="A342" s="183"/>
      <c r="B342" s="182"/>
      <c r="C342" s="183"/>
      <c r="D342" s="180"/>
      <c r="E342" s="180"/>
    </row>
    <row r="343" spans="1:5" ht="15.75" customHeight="1">
      <c r="A343" s="183"/>
      <c r="B343" s="182"/>
      <c r="C343" s="183"/>
      <c r="D343" s="180"/>
      <c r="E343" s="180"/>
    </row>
    <row r="344" spans="1:5" ht="15.75" customHeight="1">
      <c r="A344" s="183"/>
      <c r="B344" s="182"/>
      <c r="C344" s="183"/>
      <c r="D344" s="180"/>
      <c r="E344" s="180"/>
    </row>
    <row r="345" spans="1:5" ht="15.75" customHeight="1">
      <c r="A345" s="183"/>
      <c r="B345" s="182"/>
      <c r="C345" s="183"/>
      <c r="D345" s="180"/>
      <c r="E345" s="180"/>
    </row>
    <row r="346" spans="1:5" ht="15.75" customHeight="1">
      <c r="A346" s="183"/>
      <c r="B346" s="182"/>
      <c r="C346" s="183"/>
      <c r="D346" s="180"/>
      <c r="E346" s="180"/>
    </row>
    <row r="347" spans="1:5" ht="15.75" customHeight="1">
      <c r="A347" s="183"/>
      <c r="B347" s="182"/>
      <c r="C347" s="183"/>
      <c r="D347" s="180"/>
      <c r="E347" s="180"/>
    </row>
    <row r="348" spans="1:5" ht="15.75" customHeight="1">
      <c r="A348" s="183"/>
      <c r="B348" s="182"/>
      <c r="C348" s="183"/>
      <c r="D348" s="180"/>
      <c r="E348" s="180"/>
    </row>
    <row r="349" spans="1:5" ht="15.75" customHeight="1">
      <c r="A349" s="183"/>
      <c r="B349" s="182"/>
      <c r="C349" s="183"/>
      <c r="D349" s="180"/>
      <c r="E349" s="180"/>
    </row>
    <row r="350" spans="1:5" ht="15.75" customHeight="1">
      <c r="A350" s="183"/>
      <c r="B350" s="182"/>
      <c r="C350" s="183"/>
      <c r="D350" s="180"/>
      <c r="E350" s="180"/>
    </row>
    <row r="351" spans="1:5" ht="15.75" customHeight="1">
      <c r="A351" s="183"/>
      <c r="B351" s="182"/>
      <c r="C351" s="183"/>
      <c r="D351" s="180"/>
      <c r="E351" s="180"/>
    </row>
    <row r="352" spans="1:5" ht="15.75" customHeight="1">
      <c r="A352" s="183"/>
      <c r="B352" s="182"/>
      <c r="C352" s="183"/>
      <c r="D352" s="180"/>
      <c r="E352" s="180"/>
    </row>
    <row r="353" spans="1:5" ht="15.75" customHeight="1">
      <c r="A353" s="183"/>
      <c r="B353" s="182"/>
      <c r="C353" s="183"/>
      <c r="D353" s="180"/>
      <c r="E353" s="180"/>
    </row>
    <row r="354" spans="1:5" ht="15.75" customHeight="1">
      <c r="A354" s="183"/>
      <c r="B354" s="182"/>
      <c r="C354" s="183"/>
      <c r="D354" s="180"/>
      <c r="E354" s="180"/>
    </row>
    <row r="355" spans="1:5" ht="15.75" customHeight="1">
      <c r="A355" s="183"/>
      <c r="B355" s="182"/>
      <c r="C355" s="183"/>
      <c r="D355" s="180"/>
      <c r="E355" s="180"/>
    </row>
    <row r="356" spans="1:5" ht="15.75" customHeight="1">
      <c r="A356" s="183"/>
      <c r="B356" s="182"/>
      <c r="C356" s="183"/>
      <c r="D356" s="180"/>
      <c r="E356" s="180"/>
    </row>
    <row r="357" spans="1:5" ht="15.75" customHeight="1">
      <c r="A357" s="183"/>
      <c r="B357" s="182"/>
      <c r="C357" s="183"/>
      <c r="D357" s="180"/>
      <c r="E357" s="180"/>
    </row>
    <row r="358" spans="1:5" ht="15.75" customHeight="1">
      <c r="A358" s="183"/>
      <c r="B358" s="182"/>
      <c r="C358" s="183"/>
      <c r="D358" s="180"/>
      <c r="E358" s="180"/>
    </row>
    <row r="359" spans="1:5" ht="15.75" customHeight="1">
      <c r="A359" s="183"/>
      <c r="B359" s="182"/>
      <c r="C359" s="183"/>
      <c r="D359" s="180"/>
      <c r="E359" s="180"/>
    </row>
    <row r="360" spans="1:5" ht="15.75" customHeight="1">
      <c r="A360" s="183"/>
      <c r="B360" s="182"/>
      <c r="C360" s="183"/>
      <c r="D360" s="180"/>
      <c r="E360" s="180"/>
    </row>
    <row r="361" spans="1:5" ht="15.75" customHeight="1">
      <c r="A361" s="183"/>
      <c r="B361" s="182"/>
      <c r="C361" s="183"/>
      <c r="D361" s="180"/>
      <c r="E361" s="180"/>
    </row>
    <row r="362" spans="1:5" ht="15.75" customHeight="1">
      <c r="A362" s="183"/>
      <c r="B362" s="182"/>
      <c r="C362" s="183"/>
      <c r="D362" s="180"/>
      <c r="E362" s="180"/>
    </row>
    <row r="363" spans="1:5" ht="15.75" customHeight="1">
      <c r="A363" s="183"/>
      <c r="B363" s="182"/>
      <c r="C363" s="183"/>
      <c r="D363" s="180"/>
      <c r="E363" s="180"/>
    </row>
    <row r="364" spans="1:5" ht="15.75" customHeight="1">
      <c r="A364" s="183"/>
      <c r="B364" s="182"/>
      <c r="C364" s="183"/>
      <c r="D364" s="180"/>
      <c r="E364" s="180"/>
    </row>
    <row r="365" spans="1:5" ht="15.75" customHeight="1">
      <c r="A365" s="183"/>
      <c r="B365" s="182"/>
      <c r="C365" s="183"/>
      <c r="D365" s="180"/>
      <c r="E365" s="180"/>
    </row>
    <row r="366" spans="1:5" ht="15.75" customHeight="1">
      <c r="A366" s="183"/>
      <c r="B366" s="182"/>
      <c r="C366" s="183"/>
      <c r="D366" s="180"/>
      <c r="E366" s="180"/>
    </row>
    <row r="367" spans="1:5" ht="15.75" customHeight="1">
      <c r="A367" s="183"/>
      <c r="B367" s="182"/>
      <c r="C367" s="183"/>
      <c r="D367" s="180"/>
      <c r="E367" s="180"/>
    </row>
    <row r="368" spans="1:5" ht="15.75" customHeight="1">
      <c r="A368" s="183"/>
      <c r="B368" s="182"/>
      <c r="C368" s="183"/>
      <c r="D368" s="180"/>
      <c r="E368" s="180"/>
    </row>
    <row r="369" spans="1:5" ht="15.75" customHeight="1">
      <c r="A369" s="183"/>
      <c r="B369" s="182"/>
      <c r="C369" s="183"/>
      <c r="D369" s="180"/>
      <c r="E369" s="180"/>
    </row>
    <row r="370" spans="1:5" ht="15.75" customHeight="1">
      <c r="A370" s="183"/>
      <c r="B370" s="182"/>
      <c r="C370" s="183"/>
      <c r="D370" s="180"/>
      <c r="E370" s="180"/>
    </row>
    <row r="371" spans="1:5" ht="15.75" customHeight="1">
      <c r="A371" s="183"/>
      <c r="B371" s="182"/>
      <c r="C371" s="183"/>
      <c r="D371" s="180"/>
      <c r="E371" s="180"/>
    </row>
    <row r="372" spans="1:5" ht="15.75" customHeight="1">
      <c r="A372" s="183"/>
      <c r="B372" s="182"/>
      <c r="C372" s="183"/>
      <c r="D372" s="180"/>
      <c r="E372" s="180"/>
    </row>
    <row r="373" spans="1:5" ht="15.75" customHeight="1">
      <c r="A373" s="183"/>
      <c r="B373" s="182"/>
      <c r="C373" s="183"/>
      <c r="D373" s="180"/>
      <c r="E373" s="180"/>
    </row>
    <row r="374" spans="1:5" ht="15.75" customHeight="1">
      <c r="A374" s="183"/>
      <c r="B374" s="182"/>
      <c r="C374" s="183"/>
      <c r="D374" s="180"/>
      <c r="E374" s="180"/>
    </row>
    <row r="375" spans="1:5" ht="15.75" customHeight="1">
      <c r="A375" s="183"/>
      <c r="B375" s="182"/>
      <c r="C375" s="183"/>
      <c r="D375" s="180"/>
      <c r="E375" s="180"/>
    </row>
    <row r="376" spans="1:5" ht="15.75" customHeight="1">
      <c r="A376" s="183"/>
      <c r="B376" s="182"/>
      <c r="C376" s="183"/>
      <c r="D376" s="180"/>
      <c r="E376" s="180"/>
    </row>
    <row r="377" spans="1:5" ht="15.75" customHeight="1">
      <c r="A377" s="183"/>
      <c r="B377" s="182"/>
      <c r="C377" s="183"/>
      <c r="D377" s="180"/>
      <c r="E377" s="180"/>
    </row>
    <row r="378" spans="1:5" ht="15.75" customHeight="1">
      <c r="A378" s="183"/>
      <c r="B378" s="182"/>
      <c r="C378" s="183"/>
      <c r="D378" s="180"/>
      <c r="E378" s="180"/>
    </row>
    <row r="379" spans="1:5" ht="15.75" customHeight="1">
      <c r="A379" s="183"/>
      <c r="B379" s="182"/>
      <c r="C379" s="183"/>
      <c r="D379" s="180"/>
      <c r="E379" s="180"/>
    </row>
    <row r="380" spans="1:5" ht="15.75" customHeight="1">
      <c r="A380" s="183"/>
      <c r="B380" s="182"/>
      <c r="C380" s="183"/>
      <c r="D380" s="180"/>
      <c r="E380" s="180"/>
    </row>
    <row r="381" spans="1:5" ht="15.75" customHeight="1">
      <c r="A381" s="183"/>
      <c r="B381" s="182"/>
      <c r="C381" s="183"/>
      <c r="D381" s="180"/>
      <c r="E381" s="180"/>
    </row>
    <row r="382" spans="1:5" ht="15.75" customHeight="1">
      <c r="A382" s="183"/>
      <c r="B382" s="182"/>
      <c r="C382" s="183"/>
      <c r="D382" s="180"/>
      <c r="E382" s="180"/>
    </row>
    <row r="383" spans="1:5" ht="15.75" customHeight="1">
      <c r="A383" s="183"/>
      <c r="B383" s="182"/>
      <c r="C383" s="183"/>
      <c r="D383" s="180"/>
      <c r="E383" s="180"/>
    </row>
    <row r="384" spans="1:5" ht="15.75" customHeight="1">
      <c r="A384" s="183"/>
      <c r="B384" s="182"/>
      <c r="C384" s="183"/>
      <c r="D384" s="180"/>
      <c r="E384" s="180"/>
    </row>
    <row r="385" spans="1:5" ht="15.75" customHeight="1">
      <c r="A385" s="183"/>
      <c r="B385" s="182"/>
      <c r="C385" s="183"/>
      <c r="D385" s="180"/>
      <c r="E385" s="180"/>
    </row>
    <row r="386" spans="1:5" ht="15.75" customHeight="1">
      <c r="A386" s="183"/>
      <c r="B386" s="182"/>
      <c r="C386" s="183"/>
      <c r="D386" s="180"/>
      <c r="E386" s="180"/>
    </row>
    <row r="387" spans="1:5" ht="15.75" customHeight="1">
      <c r="A387" s="183"/>
      <c r="B387" s="182"/>
      <c r="C387" s="183"/>
      <c r="D387" s="180"/>
      <c r="E387" s="180"/>
    </row>
    <row r="388" spans="1:5" ht="15.75" customHeight="1">
      <c r="A388" s="183"/>
      <c r="B388" s="182"/>
      <c r="C388" s="183"/>
      <c r="D388" s="180"/>
      <c r="E388" s="180"/>
    </row>
    <row r="389" spans="1:5" ht="15.75" customHeight="1">
      <c r="A389" s="183"/>
      <c r="B389" s="182"/>
      <c r="C389" s="183"/>
      <c r="D389" s="180"/>
      <c r="E389" s="180"/>
    </row>
    <row r="390" spans="1:5" ht="15.75" customHeight="1">
      <c r="A390" s="183"/>
      <c r="B390" s="182"/>
      <c r="C390" s="183"/>
      <c r="D390" s="180"/>
      <c r="E390" s="180"/>
    </row>
    <row r="391" spans="1:5" ht="15.75" customHeight="1">
      <c r="A391" s="183"/>
      <c r="B391" s="182"/>
      <c r="C391" s="183"/>
      <c r="D391" s="180"/>
      <c r="E391" s="180"/>
    </row>
    <row r="392" spans="1:5" ht="15.75" customHeight="1">
      <c r="A392" s="183"/>
      <c r="B392" s="182"/>
      <c r="C392" s="183"/>
      <c r="D392" s="180"/>
      <c r="E392" s="180"/>
    </row>
    <row r="393" spans="1:5" ht="15.75" customHeight="1">
      <c r="A393" s="183"/>
      <c r="B393" s="182"/>
      <c r="C393" s="183"/>
      <c r="D393" s="180"/>
      <c r="E393" s="180"/>
    </row>
    <row r="394" spans="1:5" ht="15.75" customHeight="1">
      <c r="A394" s="183"/>
      <c r="B394" s="182"/>
      <c r="C394" s="183"/>
      <c r="D394" s="180"/>
      <c r="E394" s="180"/>
    </row>
    <row r="395" spans="1:5" ht="15.75" customHeight="1">
      <c r="A395" s="183"/>
      <c r="B395" s="182"/>
      <c r="C395" s="183"/>
      <c r="D395" s="180"/>
      <c r="E395" s="180"/>
    </row>
    <row r="396" spans="1:5" ht="15.75" customHeight="1">
      <c r="A396" s="183"/>
      <c r="B396" s="182"/>
      <c r="C396" s="183"/>
      <c r="D396" s="180"/>
      <c r="E396" s="180"/>
    </row>
    <row r="397" spans="1:5" ht="15.75" customHeight="1">
      <c r="A397" s="183"/>
      <c r="B397" s="182"/>
      <c r="C397" s="183"/>
      <c r="D397" s="180"/>
      <c r="E397" s="180"/>
    </row>
    <row r="398" spans="1:5" ht="15.75" customHeight="1">
      <c r="A398" s="183"/>
      <c r="B398" s="182"/>
      <c r="C398" s="183"/>
      <c r="D398" s="180"/>
      <c r="E398" s="180"/>
    </row>
    <row r="399" spans="1:5" ht="15.75" customHeight="1">
      <c r="A399" s="183"/>
      <c r="B399" s="182"/>
      <c r="C399" s="183"/>
      <c r="D399" s="180"/>
      <c r="E399" s="180"/>
    </row>
    <row r="400" spans="1:5" ht="15.75" customHeight="1">
      <c r="A400" s="183"/>
      <c r="B400" s="182"/>
      <c r="C400" s="183"/>
      <c r="D400" s="180"/>
      <c r="E400" s="180"/>
    </row>
    <row r="401" spans="1:5" ht="15.75" customHeight="1">
      <c r="A401" s="183"/>
      <c r="B401" s="182"/>
      <c r="C401" s="183"/>
      <c r="D401" s="180"/>
      <c r="E401" s="180"/>
    </row>
    <row r="402" spans="1:5" ht="15.75" customHeight="1">
      <c r="A402" s="183"/>
      <c r="B402" s="182"/>
      <c r="C402" s="183"/>
      <c r="D402" s="180"/>
      <c r="E402" s="180"/>
    </row>
    <row r="403" spans="1:5" ht="15.75" customHeight="1">
      <c r="A403" s="183"/>
      <c r="B403" s="182"/>
      <c r="C403" s="183"/>
      <c r="D403" s="180"/>
      <c r="E403" s="180"/>
    </row>
    <row r="404" spans="1:5" ht="15.75" customHeight="1">
      <c r="A404" s="183"/>
      <c r="B404" s="182"/>
      <c r="C404" s="183"/>
      <c r="D404" s="180"/>
      <c r="E404" s="180"/>
    </row>
    <row r="405" spans="1:5" ht="15.75" customHeight="1">
      <c r="A405" s="183"/>
      <c r="B405" s="182"/>
      <c r="C405" s="183"/>
      <c r="D405" s="180"/>
      <c r="E405" s="180"/>
    </row>
    <row r="406" spans="1:5" ht="15.75" customHeight="1">
      <c r="A406" s="183"/>
      <c r="B406" s="182"/>
      <c r="C406" s="183"/>
      <c r="D406" s="180"/>
      <c r="E406" s="180"/>
    </row>
    <row r="407" spans="1:5" ht="15.75" customHeight="1">
      <c r="A407" s="183"/>
      <c r="B407" s="182"/>
      <c r="C407" s="183"/>
      <c r="D407" s="180"/>
      <c r="E407" s="180"/>
    </row>
    <row r="408" spans="1:5" ht="15.75" customHeight="1">
      <c r="A408" s="183"/>
      <c r="B408" s="182"/>
      <c r="C408" s="183"/>
      <c r="D408" s="180"/>
      <c r="E408" s="180"/>
    </row>
    <row r="409" spans="1:5" ht="15.75" customHeight="1">
      <c r="A409" s="183"/>
      <c r="B409" s="182"/>
      <c r="C409" s="183"/>
      <c r="D409" s="180"/>
      <c r="E409" s="180"/>
    </row>
    <row r="410" spans="1:5" ht="15.75" customHeight="1">
      <c r="A410" s="183"/>
      <c r="B410" s="182"/>
      <c r="C410" s="183"/>
      <c r="D410" s="180"/>
      <c r="E410" s="180"/>
    </row>
    <row r="411" spans="1:5" ht="15.75" customHeight="1">
      <c r="A411" s="183"/>
      <c r="B411" s="182"/>
      <c r="C411" s="183"/>
      <c r="D411" s="180"/>
      <c r="E411" s="180"/>
    </row>
    <row r="412" spans="1:5" ht="15.75" customHeight="1">
      <c r="A412" s="183"/>
      <c r="B412" s="182"/>
      <c r="C412" s="183"/>
      <c r="D412" s="180"/>
      <c r="E412" s="180"/>
    </row>
    <row r="413" spans="1:5" ht="15.75" customHeight="1">
      <c r="A413" s="183"/>
      <c r="B413" s="182"/>
      <c r="C413" s="183"/>
      <c r="D413" s="180"/>
      <c r="E413" s="180"/>
    </row>
    <row r="414" spans="1:5" ht="15.75" customHeight="1">
      <c r="A414" s="183"/>
      <c r="B414" s="182"/>
      <c r="C414" s="183"/>
      <c r="D414" s="180"/>
      <c r="E414" s="180"/>
    </row>
    <row r="415" spans="1:5" ht="15.75" customHeight="1">
      <c r="A415" s="183"/>
      <c r="B415" s="182"/>
      <c r="C415" s="183"/>
      <c r="D415" s="180"/>
      <c r="E415" s="180"/>
    </row>
    <row r="416" spans="1:5" ht="15.75" customHeight="1">
      <c r="A416" s="183"/>
      <c r="B416" s="182"/>
      <c r="C416" s="183"/>
      <c r="D416" s="180"/>
      <c r="E416" s="180"/>
    </row>
    <row r="417" spans="1:5" ht="15.75" customHeight="1">
      <c r="A417" s="183"/>
      <c r="B417" s="182"/>
      <c r="C417" s="183"/>
      <c r="D417" s="180"/>
      <c r="E417" s="180"/>
    </row>
    <row r="418" spans="1:5" ht="15.75" customHeight="1">
      <c r="A418" s="183"/>
      <c r="B418" s="182"/>
      <c r="C418" s="183"/>
      <c r="D418" s="180"/>
      <c r="E418" s="180"/>
    </row>
    <row r="419" spans="1:5" ht="15.75" customHeight="1">
      <c r="A419" s="183"/>
      <c r="B419" s="182"/>
      <c r="C419" s="183"/>
      <c r="D419" s="180"/>
      <c r="E419" s="180"/>
    </row>
    <row r="420" spans="1:5" ht="15.75" customHeight="1">
      <c r="A420" s="183"/>
      <c r="B420" s="182"/>
      <c r="C420" s="183"/>
      <c r="D420" s="180"/>
      <c r="E420" s="180"/>
    </row>
    <row r="421" spans="1:5" ht="15.75" customHeight="1">
      <c r="A421" s="183"/>
      <c r="B421" s="182"/>
      <c r="C421" s="183"/>
      <c r="D421" s="180"/>
      <c r="E421" s="180"/>
    </row>
    <row r="422" spans="1:5" ht="15.75" customHeight="1">
      <c r="A422" s="183"/>
      <c r="B422" s="182"/>
      <c r="C422" s="183"/>
      <c r="D422" s="180"/>
      <c r="E422" s="180"/>
    </row>
    <row r="423" spans="1:5" ht="15.75" customHeight="1">
      <c r="A423" s="183"/>
      <c r="B423" s="182"/>
      <c r="C423" s="183"/>
      <c r="D423" s="180"/>
      <c r="E423" s="180"/>
    </row>
    <row r="424" spans="1:5" ht="15.75" customHeight="1">
      <c r="A424" s="183"/>
      <c r="B424" s="182"/>
      <c r="C424" s="183"/>
      <c r="D424" s="180"/>
      <c r="E424" s="180"/>
    </row>
    <row r="425" spans="1:5" ht="15.75" customHeight="1">
      <c r="A425" s="183"/>
      <c r="B425" s="182"/>
      <c r="C425" s="183"/>
      <c r="D425" s="180"/>
      <c r="E425" s="180"/>
    </row>
    <row r="426" spans="1:5" ht="15.75" customHeight="1">
      <c r="A426" s="183"/>
      <c r="B426" s="182"/>
      <c r="C426" s="183"/>
      <c r="D426" s="180"/>
      <c r="E426" s="180"/>
    </row>
    <row r="427" spans="1:5" ht="15.75" customHeight="1">
      <c r="A427" s="183"/>
      <c r="B427" s="182"/>
      <c r="C427" s="183"/>
      <c r="D427" s="180"/>
      <c r="E427" s="180"/>
    </row>
    <row r="428" spans="1:5" ht="15.75" customHeight="1">
      <c r="A428" s="183"/>
      <c r="B428" s="182"/>
      <c r="C428" s="183"/>
      <c r="D428" s="180"/>
      <c r="E428" s="180"/>
    </row>
    <row r="429" spans="1:5" ht="15.75" customHeight="1">
      <c r="A429" s="183"/>
      <c r="B429" s="182"/>
      <c r="C429" s="183"/>
      <c r="D429" s="180"/>
      <c r="E429" s="180"/>
    </row>
    <row r="430" spans="1:5" ht="15.75" customHeight="1">
      <c r="A430" s="183"/>
      <c r="B430" s="182"/>
      <c r="C430" s="183"/>
      <c r="D430" s="180"/>
      <c r="E430" s="180"/>
    </row>
    <row r="431" spans="1:5" ht="15.75" customHeight="1">
      <c r="A431" s="183"/>
      <c r="B431" s="182"/>
      <c r="C431" s="183"/>
      <c r="D431" s="180"/>
      <c r="E431" s="180"/>
    </row>
    <row r="432" spans="1:5" ht="15.75" customHeight="1">
      <c r="A432" s="183"/>
      <c r="B432" s="182"/>
      <c r="C432" s="183"/>
      <c r="D432" s="180"/>
      <c r="E432" s="180"/>
    </row>
    <row r="433" spans="1:5" ht="15.75" customHeight="1">
      <c r="A433" s="183"/>
      <c r="B433" s="182"/>
      <c r="C433" s="183"/>
      <c r="D433" s="180"/>
      <c r="E433" s="180"/>
    </row>
    <row r="434" spans="1:5" ht="15.75" customHeight="1">
      <c r="A434" s="183"/>
      <c r="B434" s="182"/>
      <c r="C434" s="183"/>
      <c r="D434" s="180"/>
      <c r="E434" s="180"/>
    </row>
    <row r="435" spans="1:5" ht="15.75" customHeight="1">
      <c r="A435" s="183"/>
      <c r="B435" s="182"/>
      <c r="C435" s="183"/>
      <c r="D435" s="180"/>
      <c r="E435" s="180"/>
    </row>
    <row r="436" spans="1:5" ht="15.75" customHeight="1">
      <c r="A436" s="183"/>
      <c r="B436" s="182"/>
      <c r="C436" s="183"/>
      <c r="D436" s="180"/>
      <c r="E436" s="180"/>
    </row>
    <row r="437" spans="1:5" ht="15.75" customHeight="1">
      <c r="A437" s="183"/>
      <c r="B437" s="182"/>
      <c r="C437" s="183"/>
      <c r="D437" s="180"/>
      <c r="E437" s="180"/>
    </row>
    <row r="438" spans="1:5" ht="15.75" customHeight="1">
      <c r="A438" s="183"/>
      <c r="B438" s="182"/>
      <c r="C438" s="183"/>
      <c r="D438" s="180"/>
      <c r="E438" s="180"/>
    </row>
    <row r="439" spans="1:5" ht="15.75" customHeight="1">
      <c r="A439" s="183"/>
      <c r="B439" s="182"/>
      <c r="C439" s="183"/>
      <c r="D439" s="180"/>
      <c r="E439" s="180"/>
    </row>
    <row r="440" spans="1:5" ht="15.75" customHeight="1">
      <c r="A440" s="183"/>
      <c r="B440" s="182"/>
      <c r="C440" s="183"/>
      <c r="D440" s="180"/>
      <c r="E440" s="180"/>
    </row>
    <row r="441" spans="1:5" ht="15.75" customHeight="1">
      <c r="A441" s="183"/>
      <c r="B441" s="182"/>
      <c r="C441" s="183"/>
      <c r="D441" s="180"/>
      <c r="E441" s="180"/>
    </row>
    <row r="442" spans="1:5" ht="15.75" customHeight="1">
      <c r="A442" s="183"/>
      <c r="B442" s="182"/>
      <c r="C442" s="183"/>
      <c r="D442" s="180"/>
      <c r="E442" s="180"/>
    </row>
    <row r="443" spans="1:5" ht="15.75" customHeight="1">
      <c r="A443" s="183"/>
      <c r="B443" s="182"/>
      <c r="C443" s="183"/>
      <c r="D443" s="180"/>
      <c r="E443" s="180"/>
    </row>
    <row r="444" spans="1:5" ht="15.75" customHeight="1">
      <c r="A444" s="183"/>
      <c r="B444" s="182"/>
      <c r="C444" s="183"/>
      <c r="D444" s="180"/>
      <c r="E444" s="180"/>
    </row>
    <row r="445" spans="1:5" ht="15.75" customHeight="1">
      <c r="A445" s="183"/>
      <c r="B445" s="182"/>
      <c r="C445" s="183"/>
      <c r="D445" s="180"/>
      <c r="E445" s="180"/>
    </row>
    <row r="446" spans="1:5" ht="15.75" customHeight="1">
      <c r="A446" s="183"/>
      <c r="B446" s="182"/>
      <c r="C446" s="183"/>
      <c r="D446" s="180"/>
      <c r="E446" s="180"/>
    </row>
    <row r="447" spans="1:5" ht="15.75" customHeight="1">
      <c r="A447" s="183"/>
      <c r="B447" s="182"/>
      <c r="C447" s="183"/>
      <c r="D447" s="180"/>
      <c r="E447" s="180"/>
    </row>
    <row r="448" spans="1:5" ht="15.75" customHeight="1">
      <c r="A448" s="183"/>
      <c r="B448" s="182"/>
      <c r="C448" s="183"/>
      <c r="D448" s="180"/>
      <c r="E448" s="180"/>
    </row>
    <row r="449" spans="1:5" ht="15.75" customHeight="1">
      <c r="A449" s="183"/>
      <c r="B449" s="182"/>
      <c r="C449" s="183"/>
      <c r="D449" s="180"/>
      <c r="E449" s="180"/>
    </row>
    <row r="450" spans="1:5" ht="15.75" customHeight="1">
      <c r="A450" s="183"/>
      <c r="B450" s="182"/>
      <c r="C450" s="183"/>
      <c r="D450" s="180"/>
      <c r="E450" s="180"/>
    </row>
    <row r="451" spans="1:5" ht="15.75" customHeight="1">
      <c r="A451" s="183"/>
      <c r="B451" s="182"/>
      <c r="C451" s="183"/>
      <c r="D451" s="180"/>
      <c r="E451" s="180"/>
    </row>
    <row r="452" spans="1:5" ht="15.75" customHeight="1">
      <c r="A452" s="183"/>
      <c r="B452" s="182"/>
      <c r="C452" s="183"/>
      <c r="D452" s="180"/>
      <c r="E452" s="180"/>
    </row>
    <row r="453" spans="1:5" ht="15.75" customHeight="1">
      <c r="A453" s="183"/>
      <c r="B453" s="182"/>
      <c r="C453" s="183"/>
      <c r="D453" s="180"/>
      <c r="E453" s="180"/>
    </row>
    <row r="454" spans="1:5" ht="15.75" customHeight="1">
      <c r="A454" s="183"/>
      <c r="B454" s="182"/>
      <c r="C454" s="183"/>
      <c r="D454" s="180"/>
      <c r="E454" s="180"/>
    </row>
    <row r="455" spans="1:5" ht="15.75" customHeight="1">
      <c r="A455" s="183"/>
      <c r="B455" s="182"/>
      <c r="C455" s="183"/>
      <c r="D455" s="180"/>
      <c r="E455" s="180"/>
    </row>
    <row r="456" spans="1:5" ht="15.75" customHeight="1">
      <c r="A456" s="183"/>
      <c r="B456" s="182"/>
      <c r="C456" s="183"/>
      <c r="D456" s="180"/>
      <c r="E456" s="180"/>
    </row>
    <row r="457" spans="1:5" ht="15.75" customHeight="1">
      <c r="A457" s="183"/>
      <c r="B457" s="182"/>
      <c r="C457" s="183"/>
      <c r="D457" s="180"/>
      <c r="E457" s="180"/>
    </row>
    <row r="458" spans="1:5" ht="15.75" customHeight="1">
      <c r="A458" s="183"/>
      <c r="B458" s="182"/>
      <c r="C458" s="183"/>
      <c r="D458" s="180"/>
      <c r="E458" s="180"/>
    </row>
    <row r="459" spans="1:5" ht="15.75" customHeight="1">
      <c r="A459" s="183"/>
      <c r="B459" s="182"/>
      <c r="C459" s="183"/>
      <c r="D459" s="180"/>
      <c r="E459" s="180"/>
    </row>
    <row r="460" spans="1:5" ht="15.75" customHeight="1">
      <c r="A460" s="183"/>
      <c r="B460" s="182"/>
      <c r="C460" s="183"/>
      <c r="D460" s="180"/>
      <c r="E460" s="180"/>
    </row>
    <row r="461" spans="1:5" ht="15.75" customHeight="1">
      <c r="A461" s="183"/>
      <c r="B461" s="182"/>
      <c r="C461" s="183"/>
      <c r="D461" s="180"/>
      <c r="E461" s="180"/>
    </row>
    <row r="462" spans="1:5" ht="15.75" customHeight="1">
      <c r="A462" s="183"/>
      <c r="B462" s="182"/>
      <c r="C462" s="183"/>
      <c r="D462" s="180"/>
      <c r="E462" s="180"/>
    </row>
    <row r="463" spans="1:5" ht="15.75" customHeight="1">
      <c r="A463" s="183"/>
      <c r="B463" s="182"/>
      <c r="C463" s="183"/>
      <c r="D463" s="180"/>
      <c r="E463" s="180"/>
    </row>
    <row r="464" spans="1:5" ht="15.75" customHeight="1">
      <c r="A464" s="183"/>
      <c r="B464" s="182"/>
      <c r="C464" s="183"/>
      <c r="D464" s="180"/>
      <c r="E464" s="180"/>
    </row>
    <row r="465" spans="1:5" ht="15.75" customHeight="1">
      <c r="A465" s="183"/>
      <c r="B465" s="182"/>
      <c r="C465" s="183"/>
      <c r="D465" s="180"/>
      <c r="E465" s="180"/>
    </row>
    <row r="466" spans="1:5" ht="15.75" customHeight="1">
      <c r="A466" s="183"/>
      <c r="B466" s="182"/>
      <c r="C466" s="183"/>
      <c r="D466" s="180"/>
      <c r="E466" s="180"/>
    </row>
    <row r="467" spans="1:5" ht="15.75" customHeight="1">
      <c r="A467" s="183"/>
      <c r="B467" s="182"/>
      <c r="C467" s="183"/>
      <c r="D467" s="180"/>
      <c r="E467" s="180"/>
    </row>
    <row r="468" spans="1:5" ht="15.75" customHeight="1">
      <c r="A468" s="183"/>
      <c r="B468" s="182"/>
      <c r="C468" s="183"/>
      <c r="D468" s="180"/>
      <c r="E468" s="180"/>
    </row>
    <row r="469" spans="1:5" ht="15.75" customHeight="1">
      <c r="A469" s="183"/>
      <c r="B469" s="182"/>
      <c r="C469" s="183"/>
      <c r="D469" s="180"/>
      <c r="E469" s="180"/>
    </row>
    <row r="470" spans="1:5" ht="15.75" customHeight="1">
      <c r="A470" s="183"/>
      <c r="B470" s="182"/>
      <c r="C470" s="183"/>
      <c r="D470" s="180"/>
      <c r="E470" s="180"/>
    </row>
    <row r="471" spans="1:5" ht="15.75" customHeight="1">
      <c r="A471" s="183"/>
      <c r="B471" s="182"/>
      <c r="C471" s="183"/>
      <c r="D471" s="180"/>
      <c r="E471" s="180"/>
    </row>
    <row r="472" spans="1:5" ht="15.75" customHeight="1">
      <c r="A472" s="183"/>
      <c r="B472" s="182"/>
      <c r="C472" s="183"/>
      <c r="D472" s="180"/>
      <c r="E472" s="180"/>
    </row>
    <row r="473" spans="1:5" ht="15.75" customHeight="1">
      <c r="A473" s="183"/>
      <c r="B473" s="182"/>
      <c r="C473" s="183"/>
      <c r="D473" s="180"/>
      <c r="E473" s="180"/>
    </row>
    <row r="474" spans="1:5" ht="15.75" customHeight="1">
      <c r="A474" s="183"/>
      <c r="B474" s="182"/>
      <c r="C474" s="183"/>
      <c r="D474" s="180"/>
      <c r="E474" s="180"/>
    </row>
    <row r="475" spans="1:5" ht="15.75" customHeight="1">
      <c r="A475" s="183"/>
      <c r="B475" s="182"/>
      <c r="C475" s="183"/>
      <c r="D475" s="180"/>
      <c r="E475" s="180"/>
    </row>
    <row r="476" spans="1:5" ht="15.75" customHeight="1">
      <c r="A476" s="183"/>
      <c r="B476" s="182"/>
      <c r="C476" s="183"/>
      <c r="D476" s="180"/>
      <c r="E476" s="180"/>
    </row>
    <row r="477" spans="1:5" ht="15.75" customHeight="1">
      <c r="A477" s="183"/>
      <c r="B477" s="182"/>
      <c r="C477" s="183"/>
      <c r="D477" s="180"/>
      <c r="E477" s="180"/>
    </row>
    <row r="478" spans="1:5" ht="15.75" customHeight="1">
      <c r="A478" s="183"/>
      <c r="B478" s="182"/>
      <c r="C478" s="183"/>
      <c r="D478" s="180"/>
      <c r="E478" s="180"/>
    </row>
    <row r="479" spans="1:5" ht="15.75" customHeight="1">
      <c r="A479" s="183"/>
      <c r="B479" s="182"/>
      <c r="C479" s="183"/>
      <c r="D479" s="180"/>
      <c r="E479" s="180"/>
    </row>
    <row r="480" spans="1:5" ht="15.75" customHeight="1">
      <c r="A480" s="183"/>
      <c r="B480" s="182"/>
      <c r="C480" s="183"/>
      <c r="D480" s="180"/>
      <c r="E480" s="180"/>
    </row>
    <row r="481" spans="1:5" ht="15.75" customHeight="1">
      <c r="A481" s="183"/>
      <c r="B481" s="182"/>
      <c r="C481" s="183"/>
      <c r="D481" s="180"/>
      <c r="E481" s="180"/>
    </row>
    <row r="482" spans="1:5" ht="15.75" customHeight="1">
      <c r="A482" s="183"/>
      <c r="B482" s="182"/>
      <c r="C482" s="183"/>
      <c r="D482" s="180"/>
      <c r="E482" s="180"/>
    </row>
    <row r="483" spans="1:5" ht="15.75" customHeight="1">
      <c r="A483" s="183"/>
      <c r="B483" s="182"/>
      <c r="C483" s="183"/>
      <c r="D483" s="180"/>
      <c r="E483" s="180"/>
    </row>
    <row r="484" spans="1:5" ht="15.75" customHeight="1">
      <c r="A484" s="183"/>
      <c r="B484" s="182"/>
      <c r="C484" s="183"/>
      <c r="D484" s="180"/>
      <c r="E484" s="180"/>
    </row>
    <row r="485" spans="1:5" ht="15.75" customHeight="1">
      <c r="A485" s="183"/>
      <c r="B485" s="182"/>
      <c r="C485" s="183"/>
      <c r="D485" s="180"/>
      <c r="E485" s="180"/>
    </row>
    <row r="486" spans="1:5" ht="15.75" customHeight="1">
      <c r="A486" s="183"/>
      <c r="B486" s="182"/>
      <c r="C486" s="183"/>
      <c r="D486" s="180"/>
      <c r="E486" s="180"/>
    </row>
    <row r="487" spans="1:5" ht="15.75" customHeight="1">
      <c r="A487" s="183"/>
      <c r="B487" s="182"/>
      <c r="C487" s="183"/>
      <c r="D487" s="180"/>
      <c r="E487" s="180"/>
    </row>
    <row r="488" spans="1:5" ht="15.75" customHeight="1">
      <c r="A488" s="183"/>
      <c r="B488" s="182"/>
      <c r="C488" s="183"/>
      <c r="D488" s="180"/>
      <c r="E488" s="180"/>
    </row>
    <row r="489" spans="1:5" ht="15.75" customHeight="1">
      <c r="A489" s="183"/>
      <c r="B489" s="182"/>
      <c r="C489" s="183"/>
      <c r="D489" s="180"/>
      <c r="E489" s="180"/>
    </row>
    <row r="490" spans="1:5" ht="15.75" customHeight="1">
      <c r="A490" s="183"/>
      <c r="B490" s="182"/>
      <c r="C490" s="183"/>
      <c r="D490" s="180"/>
      <c r="E490" s="180"/>
    </row>
    <row r="491" spans="1:5" ht="15.75" customHeight="1">
      <c r="A491" s="183"/>
      <c r="B491" s="182"/>
      <c r="C491" s="183"/>
      <c r="D491" s="180"/>
      <c r="E491" s="180"/>
    </row>
    <row r="492" spans="1:5" ht="15.75" customHeight="1">
      <c r="A492" s="183"/>
      <c r="B492" s="182"/>
      <c r="C492" s="183"/>
      <c r="D492" s="180"/>
      <c r="E492" s="180"/>
    </row>
    <row r="493" spans="1:5" ht="15.75" customHeight="1">
      <c r="A493" s="183"/>
      <c r="B493" s="182"/>
      <c r="C493" s="183"/>
      <c r="D493" s="180"/>
      <c r="E493" s="180"/>
    </row>
    <row r="494" spans="1:5" ht="15.75" customHeight="1">
      <c r="A494" s="183"/>
      <c r="B494" s="182"/>
      <c r="C494" s="183"/>
      <c r="D494" s="180"/>
      <c r="E494" s="180"/>
    </row>
    <row r="495" spans="1:5" ht="15.75" customHeight="1">
      <c r="A495" s="183"/>
      <c r="B495" s="182"/>
      <c r="C495" s="183"/>
      <c r="D495" s="180"/>
      <c r="E495" s="180"/>
    </row>
    <row r="496" spans="1:5" ht="15.75" customHeight="1">
      <c r="A496" s="183"/>
      <c r="B496" s="182"/>
      <c r="C496" s="183"/>
      <c r="D496" s="180"/>
      <c r="E496" s="180"/>
    </row>
    <row r="497" spans="1:5" ht="15.75" customHeight="1">
      <c r="A497" s="183"/>
      <c r="B497" s="182"/>
      <c r="C497" s="183"/>
      <c r="D497" s="180"/>
      <c r="E497" s="180"/>
    </row>
    <row r="498" spans="1:5" ht="15.75" customHeight="1">
      <c r="A498" s="183"/>
      <c r="B498" s="182"/>
      <c r="C498" s="183"/>
      <c r="D498" s="180"/>
      <c r="E498" s="180"/>
    </row>
    <row r="499" spans="1:5" ht="15.75" customHeight="1">
      <c r="A499" s="183"/>
      <c r="B499" s="182"/>
      <c r="C499" s="183"/>
      <c r="D499" s="180"/>
      <c r="E499" s="180"/>
    </row>
    <row r="500" spans="1:5" ht="15.75" customHeight="1">
      <c r="A500" s="183"/>
      <c r="B500" s="182"/>
      <c r="C500" s="183"/>
      <c r="D500" s="180"/>
      <c r="E500" s="180"/>
    </row>
    <row r="501" spans="1:5" ht="15.75" customHeight="1">
      <c r="A501" s="183"/>
      <c r="B501" s="182"/>
      <c r="C501" s="183"/>
      <c r="D501" s="180"/>
      <c r="E501" s="180"/>
    </row>
    <row r="502" spans="1:5" ht="15.75" customHeight="1">
      <c r="A502" s="183"/>
      <c r="B502" s="182"/>
      <c r="C502" s="183"/>
      <c r="D502" s="180"/>
      <c r="E502" s="180"/>
    </row>
    <row r="503" spans="1:5" ht="15.75" customHeight="1">
      <c r="A503" s="183"/>
      <c r="B503" s="182"/>
      <c r="C503" s="183"/>
      <c r="D503" s="180"/>
      <c r="E503" s="180"/>
    </row>
    <row r="504" spans="1:5" ht="15.75" customHeight="1">
      <c r="A504" s="183"/>
      <c r="B504" s="182"/>
      <c r="C504" s="183"/>
      <c r="D504" s="180"/>
      <c r="E504" s="180"/>
    </row>
    <row r="505" spans="1:5" ht="15.75" customHeight="1">
      <c r="A505" s="183"/>
      <c r="B505" s="182"/>
      <c r="C505" s="183"/>
      <c r="D505" s="180"/>
      <c r="E505" s="180"/>
    </row>
    <row r="506" spans="1:5" ht="15.75" customHeight="1">
      <c r="A506" s="183"/>
      <c r="B506" s="182"/>
      <c r="C506" s="183"/>
      <c r="D506" s="180"/>
      <c r="E506" s="180"/>
    </row>
    <row r="507" spans="1:5" ht="15.75" customHeight="1">
      <c r="A507" s="183"/>
      <c r="B507" s="182"/>
      <c r="C507" s="183"/>
      <c r="D507" s="180"/>
      <c r="E507" s="180"/>
    </row>
    <row r="508" spans="1:5" ht="15.75" customHeight="1">
      <c r="A508" s="183"/>
      <c r="B508" s="182"/>
      <c r="C508" s="183"/>
      <c r="D508" s="180"/>
      <c r="E508" s="180"/>
    </row>
    <row r="509" spans="1:5" ht="15.75" customHeight="1">
      <c r="A509" s="183"/>
      <c r="B509" s="182"/>
      <c r="C509" s="183"/>
      <c r="D509" s="180"/>
      <c r="E509" s="180"/>
    </row>
    <row r="510" spans="1:5" ht="15.75" customHeight="1">
      <c r="A510" s="183"/>
      <c r="B510" s="182"/>
      <c r="C510" s="183"/>
      <c r="D510" s="180"/>
      <c r="E510" s="180"/>
    </row>
    <row r="511" spans="1:5" ht="15.75" customHeight="1">
      <c r="A511" s="183"/>
      <c r="B511" s="182"/>
      <c r="C511" s="183"/>
      <c r="D511" s="180"/>
      <c r="E511" s="180"/>
    </row>
    <row r="512" spans="1:5" ht="15.75" customHeight="1">
      <c r="A512" s="183"/>
      <c r="B512" s="182"/>
      <c r="C512" s="183"/>
      <c r="D512" s="180"/>
      <c r="E512" s="180"/>
    </row>
    <row r="513" spans="1:5" ht="15.75" customHeight="1">
      <c r="A513" s="183"/>
      <c r="B513" s="182"/>
      <c r="C513" s="183"/>
      <c r="D513" s="180"/>
      <c r="E513" s="180"/>
    </row>
    <row r="514" spans="1:5" ht="15.75" customHeight="1">
      <c r="A514" s="183"/>
      <c r="B514" s="182"/>
      <c r="C514" s="183"/>
      <c r="D514" s="180"/>
      <c r="E514" s="180"/>
    </row>
    <row r="515" spans="1:5" ht="15.75" customHeight="1">
      <c r="A515" s="183"/>
      <c r="B515" s="182"/>
      <c r="C515" s="183"/>
      <c r="D515" s="180"/>
      <c r="E515" s="180"/>
    </row>
    <row r="516" spans="1:5" ht="15.75" customHeight="1">
      <c r="A516" s="183"/>
      <c r="B516" s="182"/>
      <c r="C516" s="183"/>
      <c r="D516" s="180"/>
      <c r="E516" s="180"/>
    </row>
    <row r="517" spans="1:5" ht="15.75" customHeight="1">
      <c r="A517" s="183"/>
      <c r="B517" s="182"/>
      <c r="C517" s="183"/>
      <c r="D517" s="180"/>
      <c r="E517" s="180"/>
    </row>
    <row r="518" spans="1:5" ht="15.75" customHeight="1">
      <c r="A518" s="183"/>
      <c r="B518" s="182"/>
      <c r="C518" s="183"/>
      <c r="D518" s="180"/>
      <c r="E518" s="180"/>
    </row>
    <row r="519" spans="1:5" ht="15.75" customHeight="1">
      <c r="A519" s="183"/>
      <c r="B519" s="182"/>
      <c r="C519" s="183"/>
      <c r="D519" s="180"/>
      <c r="E519" s="180"/>
    </row>
    <row r="520" spans="1:5" ht="15.75" customHeight="1">
      <c r="A520" s="183"/>
      <c r="B520" s="182"/>
      <c r="C520" s="183"/>
      <c r="D520" s="180"/>
      <c r="E520" s="180"/>
    </row>
    <row r="521" spans="1:5" ht="15.75" customHeight="1">
      <c r="A521" s="183"/>
      <c r="B521" s="182"/>
      <c r="C521" s="183"/>
      <c r="D521" s="180"/>
      <c r="E521" s="180"/>
    </row>
    <row r="522" spans="1:5" ht="15.75" customHeight="1">
      <c r="A522" s="183"/>
      <c r="B522" s="182"/>
      <c r="C522" s="183"/>
      <c r="D522" s="180"/>
      <c r="E522" s="180"/>
    </row>
    <row r="523" spans="1:5" ht="15.75" customHeight="1">
      <c r="A523" s="183"/>
      <c r="B523" s="182"/>
      <c r="C523" s="183"/>
      <c r="D523" s="180"/>
      <c r="E523" s="180"/>
    </row>
    <row r="524" spans="1:5" ht="15.75" customHeight="1">
      <c r="A524" s="183"/>
      <c r="B524" s="182"/>
      <c r="C524" s="183"/>
      <c r="D524" s="180"/>
      <c r="E524" s="180"/>
    </row>
    <row r="525" spans="1:5" ht="15.75" customHeight="1">
      <c r="A525" s="183"/>
      <c r="B525" s="182"/>
      <c r="C525" s="183"/>
      <c r="D525" s="180"/>
      <c r="E525" s="180"/>
    </row>
    <row r="526" spans="1:5" ht="15.75" customHeight="1">
      <c r="A526" s="183"/>
      <c r="B526" s="182"/>
      <c r="C526" s="183"/>
      <c r="D526" s="180"/>
      <c r="E526" s="180"/>
    </row>
    <row r="527" spans="1:5" ht="15.75" customHeight="1">
      <c r="A527" s="183"/>
      <c r="B527" s="182"/>
      <c r="C527" s="183"/>
      <c r="D527" s="180"/>
      <c r="E527" s="180"/>
    </row>
    <row r="528" spans="1:5" ht="15.75" customHeight="1">
      <c r="A528" s="183"/>
      <c r="B528" s="182"/>
      <c r="C528" s="183"/>
      <c r="D528" s="180"/>
      <c r="E528" s="180"/>
    </row>
    <row r="529" spans="1:5" ht="15.75" customHeight="1">
      <c r="A529" s="183"/>
      <c r="B529" s="182"/>
      <c r="C529" s="183"/>
      <c r="D529" s="180"/>
      <c r="E529" s="180"/>
    </row>
    <row r="530" spans="1:5" ht="15.75" customHeight="1">
      <c r="A530" s="183"/>
      <c r="B530" s="182"/>
      <c r="C530" s="183"/>
      <c r="D530" s="180"/>
      <c r="E530" s="180"/>
    </row>
    <row r="531" spans="1:5" ht="15.75" customHeight="1">
      <c r="A531" s="183"/>
      <c r="B531" s="182"/>
      <c r="C531" s="183"/>
      <c r="D531" s="180"/>
      <c r="E531" s="180"/>
    </row>
    <row r="532" spans="1:5" ht="15.75" customHeight="1">
      <c r="A532" s="183"/>
      <c r="B532" s="182"/>
      <c r="C532" s="183"/>
      <c r="D532" s="180"/>
      <c r="E532" s="180"/>
    </row>
    <row r="533" spans="1:5" ht="15.75" customHeight="1">
      <c r="A533" s="183"/>
      <c r="B533" s="182"/>
      <c r="C533" s="183"/>
      <c r="D533" s="180"/>
      <c r="E533" s="180"/>
    </row>
    <row r="534" spans="1:5" ht="15.75" customHeight="1">
      <c r="A534" s="183"/>
      <c r="B534" s="182"/>
      <c r="C534" s="183"/>
      <c r="D534" s="180"/>
      <c r="E534" s="180"/>
    </row>
    <row r="535" spans="1:5" ht="15.75" customHeight="1">
      <c r="A535" s="183"/>
      <c r="B535" s="182"/>
      <c r="C535" s="183"/>
      <c r="D535" s="180"/>
      <c r="E535" s="180"/>
    </row>
    <row r="536" spans="1:5" ht="15.75" customHeight="1">
      <c r="A536" s="183"/>
      <c r="B536" s="182"/>
      <c r="C536" s="183"/>
      <c r="D536" s="180"/>
      <c r="E536" s="180"/>
    </row>
    <row r="537" spans="1:5" ht="15.75" customHeight="1">
      <c r="A537" s="183"/>
      <c r="B537" s="182"/>
      <c r="C537" s="183"/>
      <c r="D537" s="180"/>
      <c r="E537" s="180"/>
    </row>
    <row r="538" spans="1:5" ht="15.75" customHeight="1">
      <c r="A538" s="183"/>
      <c r="B538" s="182"/>
      <c r="C538" s="183"/>
      <c r="D538" s="180"/>
      <c r="E538" s="180"/>
    </row>
    <row r="539" spans="1:5" ht="15.75" customHeight="1">
      <c r="A539" s="183"/>
      <c r="B539" s="182"/>
      <c r="C539" s="183"/>
      <c r="D539" s="180"/>
      <c r="E539" s="180"/>
    </row>
    <row r="540" spans="1:5" ht="15.75" customHeight="1">
      <c r="A540" s="183"/>
      <c r="B540" s="182"/>
      <c r="C540" s="183"/>
      <c r="D540" s="180"/>
      <c r="E540" s="180"/>
    </row>
    <row r="541" spans="1:5" ht="15.75" customHeight="1">
      <c r="A541" s="183"/>
      <c r="B541" s="182"/>
      <c r="C541" s="183"/>
      <c r="D541" s="180"/>
      <c r="E541" s="180"/>
    </row>
    <row r="542" spans="1:5" ht="15.75" customHeight="1">
      <c r="A542" s="183"/>
      <c r="B542" s="182"/>
      <c r="C542" s="183"/>
      <c r="D542" s="180"/>
      <c r="E542" s="180"/>
    </row>
    <row r="543" spans="1:5" ht="15.75" customHeight="1">
      <c r="A543" s="183"/>
      <c r="B543" s="182"/>
      <c r="C543" s="183"/>
      <c r="D543" s="180"/>
      <c r="E543" s="180"/>
    </row>
    <row r="544" spans="1:5" ht="15.75" customHeight="1">
      <c r="A544" s="183"/>
      <c r="B544" s="182"/>
      <c r="C544" s="183"/>
      <c r="D544" s="180"/>
      <c r="E544" s="180"/>
    </row>
    <row r="545" spans="1:5" ht="15.75" customHeight="1">
      <c r="A545" s="183"/>
      <c r="B545" s="182"/>
      <c r="C545" s="183"/>
      <c r="D545" s="180"/>
      <c r="E545" s="180"/>
    </row>
    <row r="546" spans="1:5" ht="15.75" customHeight="1">
      <c r="A546" s="183"/>
      <c r="B546" s="182"/>
      <c r="C546" s="183"/>
      <c r="D546" s="180"/>
      <c r="E546" s="180"/>
    </row>
    <row r="547" spans="1:5" ht="15.75" customHeight="1">
      <c r="A547" s="183"/>
      <c r="B547" s="182"/>
      <c r="C547" s="183"/>
      <c r="D547" s="180"/>
      <c r="E547" s="180"/>
    </row>
    <row r="548" spans="1:5" ht="15.75" customHeight="1">
      <c r="A548" s="183"/>
      <c r="B548" s="182"/>
      <c r="C548" s="183"/>
      <c r="D548" s="180"/>
      <c r="E548" s="180"/>
    </row>
    <row r="549" spans="1:5" ht="15.75" customHeight="1">
      <c r="A549" s="183"/>
      <c r="B549" s="182"/>
      <c r="C549" s="183"/>
      <c r="D549" s="180"/>
      <c r="E549" s="180"/>
    </row>
    <row r="550" spans="1:5" ht="15.75" customHeight="1">
      <c r="A550" s="183"/>
      <c r="B550" s="182"/>
      <c r="C550" s="183"/>
      <c r="D550" s="180"/>
      <c r="E550" s="180"/>
    </row>
    <row r="551" spans="1:5" ht="15.75" customHeight="1">
      <c r="A551" s="183"/>
      <c r="B551" s="182"/>
      <c r="C551" s="183"/>
      <c r="D551" s="180"/>
      <c r="E551" s="180"/>
    </row>
    <row r="552" spans="1:5" ht="15.75" customHeight="1">
      <c r="A552" s="183"/>
      <c r="B552" s="182"/>
      <c r="C552" s="183"/>
      <c r="D552" s="180"/>
      <c r="E552" s="180"/>
    </row>
    <row r="553" spans="1:5" ht="15.75" customHeight="1">
      <c r="A553" s="183"/>
      <c r="B553" s="182"/>
      <c r="C553" s="183"/>
      <c r="D553" s="180"/>
      <c r="E553" s="180"/>
    </row>
    <row r="554" spans="1:5" ht="15.75" customHeight="1">
      <c r="A554" s="183"/>
      <c r="B554" s="182"/>
      <c r="C554" s="183"/>
      <c r="D554" s="180"/>
      <c r="E554" s="180"/>
    </row>
    <row r="555" spans="1:5" ht="15.75" customHeight="1">
      <c r="A555" s="183"/>
      <c r="B555" s="182"/>
      <c r="C555" s="183"/>
      <c r="D555" s="180"/>
      <c r="E555" s="180"/>
    </row>
    <row r="556" spans="1:5" ht="15.75" customHeight="1">
      <c r="A556" s="183"/>
      <c r="B556" s="182"/>
      <c r="C556" s="183"/>
      <c r="D556" s="180"/>
      <c r="E556" s="180"/>
    </row>
    <row r="557" spans="1:5" ht="15.75" customHeight="1">
      <c r="A557" s="183"/>
      <c r="B557" s="182"/>
      <c r="C557" s="183"/>
      <c r="D557" s="180"/>
      <c r="E557" s="180"/>
    </row>
    <row r="558" spans="1:5" ht="15.75" customHeight="1">
      <c r="A558" s="183"/>
      <c r="B558" s="182"/>
      <c r="C558" s="183"/>
      <c r="D558" s="180"/>
      <c r="E558" s="180"/>
    </row>
    <row r="559" spans="1:5" ht="15.75" customHeight="1">
      <c r="A559" s="183"/>
      <c r="B559" s="182"/>
      <c r="C559" s="183"/>
      <c r="D559" s="180"/>
      <c r="E559" s="180"/>
    </row>
    <row r="560" spans="1:5" ht="15.75" customHeight="1">
      <c r="A560" s="183"/>
      <c r="B560" s="182"/>
      <c r="C560" s="183"/>
      <c r="D560" s="180"/>
      <c r="E560" s="180"/>
    </row>
    <row r="561" spans="1:5" ht="15.75" customHeight="1">
      <c r="A561" s="183"/>
      <c r="B561" s="182"/>
      <c r="C561" s="183"/>
      <c r="D561" s="180"/>
      <c r="E561" s="180"/>
    </row>
    <row r="562" spans="1:5" ht="15.75" customHeight="1">
      <c r="A562" s="183"/>
      <c r="B562" s="182"/>
      <c r="C562" s="183"/>
      <c r="D562" s="180"/>
      <c r="E562" s="180"/>
    </row>
    <row r="563" spans="1:5" ht="15.75" customHeight="1">
      <c r="A563" s="183"/>
      <c r="B563" s="182"/>
      <c r="C563" s="183"/>
      <c r="D563" s="180"/>
      <c r="E563" s="180"/>
    </row>
    <row r="564" spans="1:5" ht="15.75" customHeight="1">
      <c r="A564" s="183"/>
      <c r="B564" s="182"/>
      <c r="C564" s="183"/>
      <c r="D564" s="180"/>
      <c r="E564" s="180"/>
    </row>
    <row r="565" spans="1:5" ht="15.75" customHeight="1">
      <c r="A565" s="183"/>
      <c r="B565" s="182"/>
      <c r="C565" s="183"/>
      <c r="D565" s="180"/>
      <c r="E565" s="180"/>
    </row>
    <row r="566" spans="1:5" ht="15.75" customHeight="1">
      <c r="A566" s="183"/>
      <c r="B566" s="182"/>
      <c r="C566" s="183"/>
      <c r="D566" s="180"/>
      <c r="E566" s="180"/>
    </row>
    <row r="567" spans="1:5" ht="15.75" customHeight="1">
      <c r="A567" s="183"/>
      <c r="B567" s="182"/>
      <c r="C567" s="183"/>
      <c r="D567" s="180"/>
      <c r="E567" s="180"/>
    </row>
    <row r="568" spans="1:5" ht="15.75" customHeight="1">
      <c r="A568" s="183"/>
      <c r="B568" s="182"/>
      <c r="C568" s="183"/>
      <c r="D568" s="180"/>
      <c r="E568" s="180"/>
    </row>
    <row r="569" spans="1:5" ht="15.75" customHeight="1">
      <c r="A569" s="183"/>
      <c r="B569" s="182"/>
      <c r="C569" s="183"/>
      <c r="D569" s="180"/>
      <c r="E569" s="180"/>
    </row>
    <row r="570" spans="1:5" ht="15.75" customHeight="1">
      <c r="A570" s="183"/>
      <c r="B570" s="182"/>
      <c r="C570" s="183"/>
      <c r="D570" s="180"/>
      <c r="E570" s="180"/>
    </row>
    <row r="571" spans="1:5" ht="15.75" customHeight="1">
      <c r="A571" s="183"/>
      <c r="B571" s="182"/>
      <c r="C571" s="183"/>
      <c r="D571" s="180"/>
      <c r="E571" s="180"/>
    </row>
    <row r="572" spans="1:5" ht="15.75" customHeight="1">
      <c r="A572" s="183"/>
      <c r="B572" s="182"/>
      <c r="C572" s="183"/>
      <c r="D572" s="180"/>
      <c r="E572" s="180"/>
    </row>
    <row r="573" spans="1:5" ht="15.75" customHeight="1">
      <c r="A573" s="183"/>
      <c r="B573" s="182"/>
      <c r="C573" s="183"/>
      <c r="D573" s="180"/>
      <c r="E573" s="180"/>
    </row>
    <row r="574" spans="1:5" ht="15.75" customHeight="1">
      <c r="A574" s="183"/>
      <c r="B574" s="182"/>
      <c r="C574" s="183"/>
      <c r="D574" s="180"/>
      <c r="E574" s="180"/>
    </row>
    <row r="575" spans="1:5" ht="15.75" customHeight="1">
      <c r="A575" s="183"/>
      <c r="B575" s="182"/>
      <c r="C575" s="183"/>
      <c r="D575" s="180"/>
      <c r="E575" s="180"/>
    </row>
    <row r="576" spans="1:5" ht="15.75" customHeight="1">
      <c r="A576" s="183"/>
      <c r="B576" s="182"/>
      <c r="C576" s="183"/>
      <c r="D576" s="180"/>
      <c r="E576" s="180"/>
    </row>
    <row r="577" spans="1:5" ht="15.75" customHeight="1">
      <c r="A577" s="183"/>
      <c r="B577" s="182"/>
      <c r="C577" s="183"/>
      <c r="D577" s="180"/>
      <c r="E577" s="180"/>
    </row>
    <row r="578" spans="1:5" ht="15.75" customHeight="1">
      <c r="A578" s="183"/>
      <c r="B578" s="182"/>
      <c r="C578" s="183"/>
      <c r="D578" s="180"/>
      <c r="E578" s="180"/>
    </row>
    <row r="579" spans="1:5" ht="15.75" customHeight="1">
      <c r="A579" s="183"/>
      <c r="B579" s="182"/>
      <c r="C579" s="183"/>
      <c r="D579" s="180"/>
      <c r="E579" s="180"/>
    </row>
    <row r="580" spans="1:5" ht="15.75" customHeight="1">
      <c r="A580" s="183"/>
      <c r="B580" s="182"/>
      <c r="C580" s="183"/>
      <c r="D580" s="180"/>
      <c r="E580" s="180"/>
    </row>
    <row r="581" spans="1:5" ht="15.75" customHeight="1">
      <c r="A581" s="183"/>
      <c r="B581" s="182"/>
      <c r="C581" s="183"/>
      <c r="D581" s="180"/>
      <c r="E581" s="180"/>
    </row>
    <row r="582" spans="1:5" ht="15.75" customHeight="1">
      <c r="A582" s="183"/>
      <c r="B582" s="182"/>
      <c r="C582" s="183"/>
      <c r="D582" s="180"/>
      <c r="E582" s="180"/>
    </row>
    <row r="583" spans="1:5" ht="15.75" customHeight="1">
      <c r="A583" s="183"/>
      <c r="B583" s="182"/>
      <c r="C583" s="183"/>
      <c r="D583" s="180"/>
      <c r="E583" s="180"/>
    </row>
    <row r="584" spans="1:5" ht="15.75" customHeight="1">
      <c r="A584" s="183"/>
      <c r="B584" s="182"/>
      <c r="C584" s="183"/>
      <c r="D584" s="180"/>
      <c r="E584" s="180"/>
    </row>
    <row r="585" spans="1:5" ht="15.75" customHeight="1">
      <c r="A585" s="183"/>
      <c r="B585" s="182"/>
      <c r="C585" s="183"/>
      <c r="D585" s="180"/>
      <c r="E585" s="180"/>
    </row>
    <row r="586" spans="1:5" ht="15.75" customHeight="1">
      <c r="A586" s="183"/>
      <c r="B586" s="182"/>
      <c r="C586" s="183"/>
      <c r="D586" s="180"/>
      <c r="E586" s="180"/>
    </row>
    <row r="587" spans="1:5" ht="15.75" customHeight="1">
      <c r="A587" s="183"/>
      <c r="B587" s="182"/>
      <c r="C587" s="183"/>
      <c r="D587" s="180"/>
      <c r="E587" s="180"/>
    </row>
    <row r="588" spans="1:5" ht="15.75" customHeight="1">
      <c r="A588" s="183"/>
      <c r="B588" s="182"/>
      <c r="C588" s="183"/>
      <c r="D588" s="180"/>
      <c r="E588" s="180"/>
    </row>
    <row r="589" spans="1:5" ht="15.75" customHeight="1">
      <c r="A589" s="183"/>
      <c r="B589" s="182"/>
      <c r="C589" s="183"/>
      <c r="D589" s="180"/>
      <c r="E589" s="180"/>
    </row>
    <row r="590" spans="1:5" ht="15.75" customHeight="1">
      <c r="A590" s="183"/>
      <c r="B590" s="182"/>
      <c r="C590" s="183"/>
      <c r="D590" s="180"/>
      <c r="E590" s="180"/>
    </row>
    <row r="591" spans="1:5" ht="15.75" customHeight="1">
      <c r="A591" s="183"/>
      <c r="B591" s="182"/>
      <c r="C591" s="183"/>
      <c r="D591" s="180"/>
      <c r="E591" s="180"/>
    </row>
    <row r="592" spans="1:5" ht="15.75" customHeight="1">
      <c r="A592" s="183"/>
      <c r="B592" s="182"/>
      <c r="C592" s="183"/>
      <c r="D592" s="180"/>
      <c r="E592" s="180"/>
    </row>
    <row r="593" spans="1:5" ht="15.75" customHeight="1">
      <c r="A593" s="183"/>
      <c r="B593" s="182"/>
      <c r="C593" s="183"/>
      <c r="D593" s="180"/>
      <c r="E593" s="180"/>
    </row>
    <row r="594" spans="1:5" ht="15.75" customHeight="1">
      <c r="A594" s="183"/>
      <c r="B594" s="182"/>
      <c r="C594" s="183"/>
      <c r="D594" s="180"/>
      <c r="E594" s="180"/>
    </row>
    <row r="595" spans="1:5" ht="15.75" customHeight="1">
      <c r="A595" s="183"/>
      <c r="B595" s="182"/>
      <c r="C595" s="183"/>
      <c r="D595" s="180"/>
      <c r="E595" s="180"/>
    </row>
    <row r="596" spans="1:5" ht="15.75" customHeight="1">
      <c r="A596" s="183"/>
      <c r="B596" s="182"/>
      <c r="C596" s="183"/>
      <c r="D596" s="180"/>
      <c r="E596" s="180"/>
    </row>
    <row r="597" spans="1:5" ht="15.75" customHeight="1">
      <c r="A597" s="183"/>
      <c r="B597" s="182"/>
      <c r="C597" s="183"/>
      <c r="D597" s="180"/>
      <c r="E597" s="180"/>
    </row>
    <row r="598" spans="1:5" ht="15.75" customHeight="1">
      <c r="A598" s="183"/>
      <c r="B598" s="182"/>
      <c r="C598" s="183"/>
      <c r="D598" s="180"/>
      <c r="E598" s="180"/>
    </row>
    <row r="599" spans="1:5" ht="15.75" customHeight="1">
      <c r="A599" s="183"/>
      <c r="B599" s="182"/>
      <c r="C599" s="183"/>
      <c r="D599" s="180"/>
      <c r="E599" s="180"/>
    </row>
    <row r="600" spans="1:5" ht="15.75" customHeight="1">
      <c r="A600" s="183"/>
      <c r="B600" s="182"/>
      <c r="C600" s="183"/>
      <c r="D600" s="180"/>
      <c r="E600" s="180"/>
    </row>
    <row r="601" spans="1:5" ht="15.75" customHeight="1">
      <c r="A601" s="183"/>
      <c r="B601" s="182"/>
      <c r="C601" s="183"/>
      <c r="D601" s="180"/>
      <c r="E601" s="180"/>
    </row>
    <row r="602" spans="1:5" ht="15.75" customHeight="1">
      <c r="A602" s="183"/>
      <c r="B602" s="182"/>
      <c r="C602" s="183"/>
      <c r="D602" s="180"/>
      <c r="E602" s="180"/>
    </row>
    <row r="603" spans="1:5" ht="15.75" customHeight="1">
      <c r="A603" s="183"/>
      <c r="B603" s="182"/>
      <c r="C603" s="183"/>
      <c r="D603" s="180"/>
      <c r="E603" s="180"/>
    </row>
    <row r="604" spans="1:5" ht="15.75" customHeight="1">
      <c r="A604" s="183"/>
      <c r="B604" s="182"/>
      <c r="C604" s="183"/>
      <c r="D604" s="180"/>
      <c r="E604" s="180"/>
    </row>
    <row r="605" spans="1:5" ht="15.75" customHeight="1">
      <c r="A605" s="183"/>
      <c r="B605" s="182"/>
      <c r="C605" s="183"/>
      <c r="D605" s="180"/>
      <c r="E605" s="180"/>
    </row>
    <row r="606" spans="1:5" ht="15.75" customHeight="1">
      <c r="A606" s="183"/>
      <c r="B606" s="182"/>
      <c r="C606" s="183"/>
      <c r="D606" s="180"/>
      <c r="E606" s="180"/>
    </row>
    <row r="607" spans="1:5" ht="15.75" customHeight="1">
      <c r="A607" s="183"/>
      <c r="B607" s="182"/>
      <c r="C607" s="183"/>
      <c r="D607" s="180"/>
      <c r="E607" s="180"/>
    </row>
    <row r="608" spans="1:5" ht="15.75" customHeight="1">
      <c r="A608" s="183"/>
      <c r="B608" s="182"/>
      <c r="C608" s="183"/>
      <c r="D608" s="180"/>
      <c r="E608" s="180"/>
    </row>
    <row r="609" spans="1:5" ht="15.75" customHeight="1">
      <c r="A609" s="183"/>
      <c r="B609" s="182"/>
      <c r="C609" s="183"/>
      <c r="D609" s="180"/>
      <c r="E609" s="180"/>
    </row>
    <row r="610" spans="1:5" ht="15.75" customHeight="1">
      <c r="A610" s="183"/>
      <c r="B610" s="182"/>
      <c r="C610" s="183"/>
      <c r="D610" s="180"/>
      <c r="E610" s="180"/>
    </row>
    <row r="611" spans="1:5" ht="15.75" customHeight="1">
      <c r="A611" s="183"/>
      <c r="B611" s="182"/>
      <c r="C611" s="183"/>
      <c r="D611" s="180"/>
      <c r="E611" s="180"/>
    </row>
    <row r="612" spans="1:5" ht="15.75" customHeight="1">
      <c r="A612" s="183"/>
      <c r="B612" s="182"/>
      <c r="C612" s="183"/>
      <c r="D612" s="180"/>
      <c r="E612" s="180"/>
    </row>
    <row r="613" spans="1:5" ht="15.75" customHeight="1">
      <c r="A613" s="183"/>
      <c r="B613" s="182"/>
      <c r="C613" s="183"/>
      <c r="D613" s="180"/>
      <c r="E613" s="180"/>
    </row>
    <row r="614" spans="1:5" ht="15.75" customHeight="1">
      <c r="A614" s="183"/>
      <c r="B614" s="182"/>
      <c r="C614" s="183"/>
      <c r="D614" s="180"/>
      <c r="E614" s="180"/>
    </row>
    <row r="615" spans="1:5" ht="15.75" customHeight="1">
      <c r="A615" s="183"/>
      <c r="B615" s="182"/>
      <c r="C615" s="183"/>
      <c r="D615" s="180"/>
      <c r="E615" s="180"/>
    </row>
    <row r="616" spans="1:5" ht="15.75" customHeight="1">
      <c r="A616" s="183"/>
      <c r="B616" s="182"/>
      <c r="C616" s="183"/>
      <c r="D616" s="180"/>
      <c r="E616" s="180"/>
    </row>
    <row r="617" spans="1:5" ht="15.75" customHeight="1">
      <c r="A617" s="183"/>
      <c r="B617" s="182"/>
      <c r="C617" s="183"/>
      <c r="D617" s="180"/>
      <c r="E617" s="180"/>
    </row>
    <row r="618" spans="1:5" ht="15.75" customHeight="1">
      <c r="A618" s="183"/>
      <c r="B618" s="182"/>
      <c r="C618" s="183"/>
      <c r="D618" s="180"/>
      <c r="E618" s="180"/>
    </row>
    <row r="619" spans="1:5" ht="15.75" customHeight="1">
      <c r="A619" s="183"/>
      <c r="B619" s="182"/>
      <c r="C619" s="183"/>
      <c r="D619" s="180"/>
      <c r="E619" s="180"/>
    </row>
    <row r="620" spans="1:5" ht="15.75" customHeight="1">
      <c r="A620" s="183"/>
      <c r="B620" s="182"/>
      <c r="C620" s="183"/>
      <c r="D620" s="180"/>
      <c r="E620" s="180"/>
    </row>
    <row r="621" spans="1:5" ht="15.75" customHeight="1">
      <c r="A621" s="183"/>
      <c r="B621" s="182"/>
      <c r="C621" s="183"/>
      <c r="D621" s="180"/>
      <c r="E621" s="180"/>
    </row>
    <row r="622" spans="1:5" ht="15.75" customHeight="1">
      <c r="A622" s="183"/>
      <c r="B622" s="182"/>
      <c r="C622" s="183"/>
      <c r="D622" s="180"/>
      <c r="E622" s="180"/>
    </row>
    <row r="623" spans="1:5" ht="15.75" customHeight="1">
      <c r="A623" s="183"/>
      <c r="B623" s="182"/>
      <c r="C623" s="183"/>
      <c r="D623" s="180"/>
      <c r="E623" s="180"/>
    </row>
    <row r="624" spans="1:5" ht="15.75" customHeight="1">
      <c r="A624" s="183"/>
      <c r="B624" s="182"/>
      <c r="C624" s="183"/>
      <c r="D624" s="180"/>
      <c r="E624" s="180"/>
    </row>
    <row r="625" spans="1:5" ht="15.75" customHeight="1">
      <c r="A625" s="183"/>
      <c r="B625" s="182"/>
      <c r="C625" s="183"/>
      <c r="D625" s="180"/>
      <c r="E625" s="180"/>
    </row>
    <row r="626" spans="1:5" ht="15.75" customHeight="1">
      <c r="A626" s="183"/>
      <c r="B626" s="182"/>
      <c r="C626" s="183"/>
      <c r="D626" s="180"/>
      <c r="E626" s="180"/>
    </row>
    <row r="627" spans="1:5" ht="15.75" customHeight="1">
      <c r="A627" s="183"/>
      <c r="B627" s="182"/>
      <c r="C627" s="183"/>
      <c r="D627" s="180"/>
      <c r="E627" s="180"/>
    </row>
    <row r="628" spans="1:5" ht="15.75" customHeight="1">
      <c r="A628" s="183"/>
      <c r="B628" s="182"/>
      <c r="C628" s="183"/>
      <c r="D628" s="180"/>
      <c r="E628" s="180"/>
    </row>
    <row r="629" spans="1:5" ht="15.75" customHeight="1">
      <c r="A629" s="183"/>
      <c r="B629" s="182"/>
      <c r="C629" s="183"/>
      <c r="D629" s="180"/>
      <c r="E629" s="180"/>
    </row>
    <row r="630" spans="1:5" ht="15.75" customHeight="1">
      <c r="A630" s="183"/>
      <c r="B630" s="182"/>
      <c r="C630" s="183"/>
      <c r="D630" s="180"/>
      <c r="E630" s="180"/>
    </row>
    <row r="631" spans="1:5" ht="15.75" customHeight="1">
      <c r="A631" s="183"/>
      <c r="B631" s="182"/>
      <c r="C631" s="183"/>
      <c r="D631" s="180"/>
      <c r="E631" s="180"/>
    </row>
    <row r="632" spans="1:5" ht="15.75" customHeight="1">
      <c r="A632" s="183"/>
      <c r="B632" s="182"/>
      <c r="C632" s="183"/>
      <c r="D632" s="180"/>
      <c r="E632" s="180"/>
    </row>
    <row r="633" spans="1:5" ht="15.75" customHeight="1">
      <c r="A633" s="183"/>
      <c r="B633" s="182"/>
      <c r="C633" s="183"/>
      <c r="D633" s="180"/>
      <c r="E633" s="180"/>
    </row>
    <row r="634" spans="1:5" ht="15.75" customHeight="1">
      <c r="A634" s="183"/>
      <c r="B634" s="182"/>
      <c r="C634" s="183"/>
      <c r="D634" s="180"/>
      <c r="E634" s="180"/>
    </row>
    <row r="635" spans="1:5" ht="15.75" customHeight="1">
      <c r="A635" s="183"/>
      <c r="B635" s="182"/>
      <c r="C635" s="183"/>
      <c r="D635" s="180"/>
      <c r="E635" s="180"/>
    </row>
    <row r="636" spans="1:5" ht="15.75" customHeight="1">
      <c r="A636" s="183"/>
      <c r="B636" s="182"/>
      <c r="C636" s="183"/>
      <c r="D636" s="180"/>
      <c r="E636" s="180"/>
    </row>
    <row r="637" spans="1:5" ht="15.75" customHeight="1">
      <c r="A637" s="183"/>
      <c r="B637" s="182"/>
      <c r="C637" s="183"/>
      <c r="D637" s="180"/>
      <c r="E637" s="180"/>
    </row>
    <row r="638" spans="1:5" ht="15.75" customHeight="1">
      <c r="A638" s="183"/>
      <c r="B638" s="182"/>
      <c r="C638" s="183"/>
      <c r="D638" s="180"/>
      <c r="E638" s="180"/>
    </row>
    <row r="639" spans="1:5" ht="15.75" customHeight="1">
      <c r="A639" s="183"/>
      <c r="B639" s="182"/>
      <c r="C639" s="183"/>
      <c r="D639" s="180"/>
      <c r="E639" s="180"/>
    </row>
    <row r="640" spans="1:5" ht="15.75" customHeight="1">
      <c r="A640" s="183"/>
      <c r="B640" s="182"/>
      <c r="C640" s="183"/>
      <c r="D640" s="180"/>
      <c r="E640" s="180"/>
    </row>
    <row r="641" spans="1:5" ht="15.75" customHeight="1">
      <c r="A641" s="183"/>
      <c r="B641" s="182"/>
      <c r="C641" s="183"/>
      <c r="D641" s="180"/>
      <c r="E641" s="180"/>
    </row>
    <row r="642" spans="1:5" ht="15.75" customHeight="1">
      <c r="A642" s="183"/>
      <c r="B642" s="182"/>
      <c r="C642" s="183"/>
      <c r="D642" s="180"/>
      <c r="E642" s="180"/>
    </row>
    <row r="643" spans="1:5" ht="15.75" customHeight="1">
      <c r="A643" s="183"/>
      <c r="B643" s="182"/>
      <c r="C643" s="183"/>
      <c r="D643" s="180"/>
      <c r="E643" s="180"/>
    </row>
    <row r="644" spans="1:5" ht="15.75" customHeight="1">
      <c r="A644" s="183"/>
      <c r="B644" s="182"/>
      <c r="C644" s="183"/>
      <c r="D644" s="180"/>
      <c r="E644" s="180"/>
    </row>
    <row r="645" spans="1:5" ht="15.75" customHeight="1">
      <c r="A645" s="183"/>
      <c r="B645" s="182"/>
      <c r="C645" s="183"/>
      <c r="D645" s="180"/>
      <c r="E645" s="180"/>
    </row>
    <row r="646" spans="1:5" ht="15.75" customHeight="1">
      <c r="A646" s="183"/>
      <c r="B646" s="182"/>
      <c r="C646" s="183"/>
      <c r="D646" s="180"/>
      <c r="E646" s="180"/>
    </row>
    <row r="647" spans="1:5" ht="15.75" customHeight="1">
      <c r="A647" s="183"/>
      <c r="B647" s="182"/>
      <c r="C647" s="183"/>
      <c r="D647" s="180"/>
      <c r="E647" s="180"/>
    </row>
    <row r="648" spans="1:5" ht="15.75" customHeight="1">
      <c r="A648" s="183"/>
      <c r="B648" s="182"/>
      <c r="C648" s="183"/>
      <c r="D648" s="180"/>
      <c r="E648" s="180"/>
    </row>
    <row r="649" spans="1:5" ht="15.75" customHeight="1">
      <c r="A649" s="183"/>
      <c r="B649" s="182"/>
      <c r="C649" s="183"/>
      <c r="D649" s="180"/>
      <c r="E649" s="180"/>
    </row>
    <row r="650" spans="1:5" ht="15.75" customHeight="1">
      <c r="A650" s="183"/>
      <c r="B650" s="182"/>
      <c r="C650" s="183"/>
      <c r="D650" s="180"/>
      <c r="E650" s="180"/>
    </row>
    <row r="651" spans="1:5" ht="15.75" customHeight="1">
      <c r="A651" s="183"/>
      <c r="B651" s="182"/>
      <c r="C651" s="183"/>
      <c r="D651" s="180"/>
      <c r="E651" s="180"/>
    </row>
    <row r="652" spans="1:5" ht="15.75" customHeight="1">
      <c r="A652" s="183"/>
      <c r="B652" s="182"/>
      <c r="C652" s="183"/>
      <c r="D652" s="180"/>
      <c r="E652" s="180"/>
    </row>
    <row r="653" spans="1:5" ht="15.75" customHeight="1">
      <c r="A653" s="183"/>
      <c r="B653" s="182"/>
      <c r="C653" s="183"/>
      <c r="D653" s="180"/>
      <c r="E653" s="180"/>
    </row>
    <row r="654" spans="1:5" ht="15.75" customHeight="1">
      <c r="A654" s="183"/>
      <c r="B654" s="182"/>
      <c r="C654" s="183"/>
      <c r="D654" s="180"/>
      <c r="E654" s="180"/>
    </row>
    <row r="655" spans="1:5" ht="15.75" customHeight="1">
      <c r="A655" s="183"/>
      <c r="B655" s="182"/>
      <c r="C655" s="183"/>
      <c r="D655" s="180"/>
      <c r="E655" s="180"/>
    </row>
    <row r="656" spans="1:5" ht="15.75" customHeight="1">
      <c r="A656" s="183"/>
      <c r="B656" s="182"/>
      <c r="C656" s="183"/>
      <c r="D656" s="180"/>
      <c r="E656" s="180"/>
    </row>
    <row r="657" spans="1:5" ht="15.75" customHeight="1">
      <c r="A657" s="183"/>
      <c r="B657" s="182"/>
      <c r="C657" s="183"/>
      <c r="D657" s="180"/>
      <c r="E657" s="180"/>
    </row>
    <row r="658" spans="1:5" ht="15.75" customHeight="1">
      <c r="A658" s="183"/>
      <c r="B658" s="182"/>
      <c r="C658" s="183"/>
      <c r="D658" s="180"/>
      <c r="E658" s="180"/>
    </row>
    <row r="659" spans="1:5" ht="15.75" customHeight="1">
      <c r="A659" s="183"/>
      <c r="B659" s="182"/>
      <c r="C659" s="183"/>
      <c r="D659" s="180"/>
      <c r="E659" s="180"/>
    </row>
    <row r="660" spans="1:5" ht="15.75" customHeight="1">
      <c r="A660" s="183"/>
      <c r="B660" s="182"/>
      <c r="C660" s="183"/>
      <c r="D660" s="180"/>
      <c r="E660" s="180"/>
    </row>
    <row r="661" spans="1:5" ht="15.75" customHeight="1">
      <c r="A661" s="183"/>
      <c r="B661" s="182"/>
      <c r="C661" s="183"/>
      <c r="D661" s="180"/>
      <c r="E661" s="180"/>
    </row>
    <row r="662" spans="1:5" ht="15.75" customHeight="1">
      <c r="A662" s="183"/>
      <c r="B662" s="182"/>
      <c r="C662" s="183"/>
      <c r="D662" s="180"/>
      <c r="E662" s="180"/>
    </row>
    <row r="663" spans="1:5" ht="15.75" customHeight="1">
      <c r="A663" s="183"/>
      <c r="B663" s="182"/>
      <c r="C663" s="183"/>
      <c r="D663" s="180"/>
      <c r="E663" s="180"/>
    </row>
    <row r="664" spans="1:5" ht="15.75" customHeight="1">
      <c r="A664" s="183"/>
      <c r="B664" s="182"/>
      <c r="C664" s="183"/>
      <c r="D664" s="180"/>
      <c r="E664" s="180"/>
    </row>
    <row r="665" spans="1:5" ht="15.75" customHeight="1">
      <c r="A665" s="183"/>
      <c r="B665" s="182"/>
      <c r="C665" s="183"/>
      <c r="D665" s="180"/>
      <c r="E665" s="180"/>
    </row>
    <row r="666" spans="1:5" ht="15.75" customHeight="1">
      <c r="A666" s="183"/>
      <c r="B666" s="182"/>
      <c r="C666" s="183"/>
      <c r="D666" s="180"/>
      <c r="E666" s="180"/>
    </row>
    <row r="667" spans="1:5" ht="15.75" customHeight="1">
      <c r="A667" s="183"/>
      <c r="B667" s="182"/>
      <c r="C667" s="183"/>
      <c r="D667" s="180"/>
      <c r="E667" s="180"/>
    </row>
    <row r="668" spans="1:5" ht="15.75" customHeight="1">
      <c r="A668" s="183"/>
      <c r="B668" s="182"/>
      <c r="C668" s="183"/>
      <c r="D668" s="180"/>
      <c r="E668" s="180"/>
    </row>
    <row r="669" spans="1:5" ht="15.75" customHeight="1">
      <c r="A669" s="183"/>
      <c r="B669" s="182"/>
      <c r="C669" s="183"/>
      <c r="D669" s="180"/>
      <c r="E669" s="180"/>
    </row>
    <row r="670" spans="1:5" ht="15.75" customHeight="1">
      <c r="A670" s="183"/>
      <c r="B670" s="182"/>
      <c r="C670" s="183"/>
      <c r="D670" s="180"/>
      <c r="E670" s="180"/>
    </row>
    <row r="671" spans="1:5" ht="15.75" customHeight="1">
      <c r="A671" s="183"/>
      <c r="B671" s="182"/>
      <c r="C671" s="183"/>
      <c r="D671" s="180"/>
      <c r="E671" s="180"/>
    </row>
    <row r="672" spans="1:5" ht="15.75" customHeight="1">
      <c r="A672" s="183"/>
      <c r="B672" s="182"/>
      <c r="C672" s="183"/>
      <c r="D672" s="180"/>
      <c r="E672" s="180"/>
    </row>
    <row r="673" spans="1:5" ht="15.75" customHeight="1">
      <c r="A673" s="183"/>
      <c r="B673" s="182"/>
      <c r="C673" s="183"/>
      <c r="D673" s="180"/>
      <c r="E673" s="180"/>
    </row>
    <row r="674" spans="1:5" ht="15.75" customHeight="1">
      <c r="A674" s="183"/>
      <c r="B674" s="182"/>
      <c r="C674" s="183"/>
      <c r="D674" s="180"/>
      <c r="E674" s="180"/>
    </row>
    <row r="675" spans="1:5" ht="15.75" customHeight="1">
      <c r="A675" s="183"/>
      <c r="B675" s="182"/>
      <c r="C675" s="183"/>
      <c r="D675" s="180"/>
      <c r="E675" s="180"/>
    </row>
    <row r="676" spans="1:5" ht="15.75" customHeight="1">
      <c r="A676" s="183"/>
      <c r="B676" s="182"/>
      <c r="C676" s="183"/>
      <c r="D676" s="180"/>
      <c r="E676" s="180"/>
    </row>
    <row r="677" spans="1:5" ht="15.75" customHeight="1">
      <c r="A677" s="183"/>
      <c r="B677" s="182"/>
      <c r="C677" s="183"/>
      <c r="D677" s="180"/>
      <c r="E677" s="180"/>
    </row>
    <row r="678" spans="1:5" ht="15.75" customHeight="1">
      <c r="A678" s="183"/>
      <c r="B678" s="182"/>
      <c r="C678" s="183"/>
      <c r="D678" s="180"/>
      <c r="E678" s="180"/>
    </row>
    <row r="679" spans="1:5" ht="15.75" customHeight="1">
      <c r="A679" s="183"/>
      <c r="B679" s="182"/>
      <c r="C679" s="183"/>
      <c r="D679" s="180"/>
      <c r="E679" s="180"/>
    </row>
    <row r="680" spans="1:5" ht="15.75" customHeight="1">
      <c r="A680" s="183"/>
      <c r="B680" s="182"/>
      <c r="C680" s="183"/>
      <c r="D680" s="180"/>
      <c r="E680" s="180"/>
    </row>
    <row r="681" spans="1:5" ht="15.75" customHeight="1">
      <c r="A681" s="183"/>
      <c r="B681" s="182"/>
      <c r="C681" s="183"/>
      <c r="D681" s="180"/>
      <c r="E681" s="180"/>
    </row>
    <row r="682" spans="1:5" ht="15.75" customHeight="1">
      <c r="A682" s="183"/>
      <c r="B682" s="182"/>
      <c r="C682" s="183"/>
      <c r="D682" s="180"/>
      <c r="E682" s="180"/>
    </row>
    <row r="683" spans="1:5" ht="15.75" customHeight="1">
      <c r="A683" s="183"/>
      <c r="B683" s="182"/>
      <c r="C683" s="183"/>
      <c r="D683" s="180"/>
      <c r="E683" s="180"/>
    </row>
    <row r="684" spans="1:5" ht="15.75" customHeight="1">
      <c r="A684" s="183"/>
      <c r="B684" s="182"/>
      <c r="C684" s="183"/>
      <c r="D684" s="180"/>
      <c r="E684" s="180"/>
    </row>
    <row r="685" spans="1:5" ht="15.75" customHeight="1">
      <c r="A685" s="183"/>
      <c r="B685" s="182"/>
      <c r="C685" s="183"/>
      <c r="D685" s="180"/>
      <c r="E685" s="180"/>
    </row>
    <row r="686" spans="1:5" ht="15.75" customHeight="1">
      <c r="A686" s="183"/>
      <c r="B686" s="182"/>
      <c r="C686" s="183"/>
      <c r="D686" s="180"/>
      <c r="E686" s="180"/>
    </row>
    <row r="687" spans="1:5" ht="15.75" customHeight="1">
      <c r="A687" s="183"/>
      <c r="B687" s="182"/>
      <c r="C687" s="183"/>
      <c r="D687" s="180"/>
      <c r="E687" s="180"/>
    </row>
    <row r="688" spans="1:5" ht="15.75" customHeight="1">
      <c r="A688" s="183"/>
      <c r="B688" s="182"/>
      <c r="C688" s="183"/>
      <c r="D688" s="180"/>
      <c r="E688" s="180"/>
    </row>
    <row r="689" spans="1:5" ht="15.75" customHeight="1">
      <c r="A689" s="183"/>
      <c r="B689" s="182"/>
      <c r="C689" s="183"/>
      <c r="D689" s="180"/>
      <c r="E689" s="180"/>
    </row>
    <row r="690" spans="1:5" ht="15.75" customHeight="1">
      <c r="A690" s="183"/>
      <c r="B690" s="182"/>
      <c r="C690" s="183"/>
      <c r="D690" s="180"/>
      <c r="E690" s="180"/>
    </row>
    <row r="691" spans="1:5" ht="15.75" customHeight="1">
      <c r="A691" s="183"/>
      <c r="B691" s="182"/>
      <c r="C691" s="183"/>
      <c r="D691" s="180"/>
      <c r="E691" s="180"/>
    </row>
    <row r="692" spans="1:5" ht="15.75" customHeight="1">
      <c r="A692" s="183"/>
      <c r="B692" s="182"/>
      <c r="C692" s="183"/>
      <c r="D692" s="180"/>
      <c r="E692" s="180"/>
    </row>
    <row r="693" spans="1:5" ht="15.75" customHeight="1">
      <c r="A693" s="183"/>
      <c r="B693" s="182"/>
      <c r="C693" s="183"/>
      <c r="D693" s="180"/>
      <c r="E693" s="180"/>
    </row>
    <row r="694" spans="1:5" ht="15.75" customHeight="1">
      <c r="A694" s="183"/>
      <c r="B694" s="182"/>
      <c r="C694" s="183"/>
      <c r="D694" s="180"/>
      <c r="E694" s="180"/>
    </row>
    <row r="695" spans="1:5" ht="15.75" customHeight="1">
      <c r="A695" s="183"/>
      <c r="B695" s="182"/>
      <c r="C695" s="183"/>
      <c r="D695" s="180"/>
      <c r="E695" s="180"/>
    </row>
    <row r="696" spans="1:5" ht="15.75" customHeight="1">
      <c r="A696" s="183"/>
      <c r="B696" s="182"/>
      <c r="C696" s="183"/>
      <c r="D696" s="180"/>
      <c r="E696" s="180"/>
    </row>
    <row r="697" spans="1:5" ht="15.75" customHeight="1">
      <c r="A697" s="183"/>
      <c r="B697" s="182"/>
      <c r="C697" s="183"/>
      <c r="D697" s="180"/>
      <c r="E697" s="180"/>
    </row>
    <row r="698" spans="1:5" ht="15.75" customHeight="1">
      <c r="A698" s="183"/>
      <c r="B698" s="182"/>
      <c r="C698" s="183"/>
      <c r="D698" s="180"/>
      <c r="E698" s="180"/>
    </row>
    <row r="699" spans="1:5" ht="15.75" customHeight="1">
      <c r="A699" s="183"/>
      <c r="B699" s="182"/>
      <c r="C699" s="183"/>
      <c r="D699" s="180"/>
      <c r="E699" s="180"/>
    </row>
    <row r="700" spans="1:5" ht="15.75" customHeight="1">
      <c r="A700" s="183"/>
      <c r="B700" s="182"/>
      <c r="C700" s="183"/>
      <c r="D700" s="180"/>
      <c r="E700" s="180"/>
    </row>
    <row r="701" spans="1:5" ht="15.75" customHeight="1">
      <c r="A701" s="183"/>
      <c r="B701" s="182"/>
      <c r="C701" s="183"/>
      <c r="D701" s="180"/>
      <c r="E701" s="180"/>
    </row>
    <row r="702" spans="1:5" ht="15.75" customHeight="1">
      <c r="A702" s="183"/>
      <c r="B702" s="182"/>
      <c r="C702" s="183"/>
      <c r="D702" s="180"/>
      <c r="E702" s="180"/>
    </row>
    <row r="703" spans="1:5" ht="15.75" customHeight="1">
      <c r="A703" s="183"/>
      <c r="B703" s="182"/>
      <c r="C703" s="183"/>
      <c r="D703" s="180"/>
      <c r="E703" s="180"/>
    </row>
    <row r="704" spans="1:5" ht="15.75" customHeight="1">
      <c r="A704" s="183"/>
      <c r="B704" s="182"/>
      <c r="C704" s="183"/>
      <c r="D704" s="180"/>
      <c r="E704" s="180"/>
    </row>
    <row r="705" spans="1:5" ht="15.75" customHeight="1">
      <c r="A705" s="183"/>
      <c r="B705" s="182"/>
      <c r="C705" s="183"/>
      <c r="D705" s="180"/>
      <c r="E705" s="180"/>
    </row>
    <row r="706" spans="1:5" ht="15.75" customHeight="1">
      <c r="A706" s="183"/>
      <c r="B706" s="182"/>
      <c r="C706" s="183"/>
      <c r="D706" s="180"/>
      <c r="E706" s="180"/>
    </row>
    <row r="707" spans="1:5" ht="15.75" customHeight="1">
      <c r="A707" s="183"/>
      <c r="B707" s="182"/>
      <c r="C707" s="183"/>
      <c r="D707" s="180"/>
      <c r="E707" s="180"/>
    </row>
    <row r="708" spans="1:5" ht="15.75" customHeight="1">
      <c r="A708" s="183"/>
      <c r="B708" s="182"/>
      <c r="C708" s="183"/>
      <c r="D708" s="180"/>
      <c r="E708" s="180"/>
    </row>
    <row r="709" spans="1:5" ht="15.75" customHeight="1">
      <c r="A709" s="183"/>
      <c r="B709" s="182"/>
      <c r="C709" s="183"/>
      <c r="D709" s="180"/>
      <c r="E709" s="180"/>
    </row>
    <row r="710" spans="1:5" ht="15.75" customHeight="1">
      <c r="A710" s="183"/>
      <c r="B710" s="182"/>
      <c r="C710" s="183"/>
      <c r="D710" s="180"/>
      <c r="E710" s="180"/>
    </row>
    <row r="711" spans="1:5" ht="15.75" customHeight="1">
      <c r="A711" s="183"/>
      <c r="B711" s="182"/>
      <c r="C711" s="183"/>
      <c r="D711" s="180"/>
      <c r="E711" s="180"/>
    </row>
    <row r="712" spans="1:5" ht="15.75" customHeight="1">
      <c r="A712" s="183"/>
      <c r="B712" s="182"/>
      <c r="C712" s="183"/>
      <c r="D712" s="180"/>
      <c r="E712" s="180"/>
    </row>
    <row r="713" spans="1:5" ht="15.75" customHeight="1">
      <c r="A713" s="183"/>
      <c r="B713" s="182"/>
      <c r="C713" s="183"/>
      <c r="D713" s="180"/>
      <c r="E713" s="180"/>
    </row>
    <row r="714" spans="1:5" ht="15.75" customHeight="1">
      <c r="A714" s="183"/>
      <c r="B714" s="182"/>
      <c r="C714" s="183"/>
      <c r="D714" s="180"/>
      <c r="E714" s="180"/>
    </row>
    <row r="715" spans="1:5" ht="15.75" customHeight="1">
      <c r="A715" s="183"/>
      <c r="B715" s="182"/>
      <c r="C715" s="183"/>
      <c r="D715" s="180"/>
      <c r="E715" s="180"/>
    </row>
    <row r="716" spans="1:5" ht="15.75" customHeight="1">
      <c r="A716" s="183"/>
      <c r="B716" s="182"/>
      <c r="C716" s="183"/>
      <c r="D716" s="180"/>
      <c r="E716" s="180"/>
    </row>
    <row r="717" spans="1:5" ht="15.75" customHeight="1">
      <c r="A717" s="183"/>
      <c r="B717" s="182"/>
      <c r="C717" s="183"/>
      <c r="D717" s="180"/>
      <c r="E717" s="180"/>
    </row>
    <row r="718" spans="1:5" ht="15.75" customHeight="1">
      <c r="A718" s="183"/>
      <c r="B718" s="182"/>
      <c r="C718" s="183"/>
      <c r="D718" s="180"/>
      <c r="E718" s="180"/>
    </row>
    <row r="719" spans="1:5" ht="15.75" customHeight="1">
      <c r="A719" s="183"/>
      <c r="B719" s="182"/>
      <c r="C719" s="183"/>
      <c r="D719" s="180"/>
      <c r="E719" s="180"/>
    </row>
    <row r="720" spans="1:5" ht="15.75" customHeight="1">
      <c r="A720" s="183"/>
      <c r="B720" s="182"/>
      <c r="C720" s="183"/>
      <c r="D720" s="180"/>
      <c r="E720" s="180"/>
    </row>
    <row r="721" spans="1:5" ht="15.75" customHeight="1">
      <c r="A721" s="183"/>
      <c r="B721" s="182"/>
      <c r="C721" s="183"/>
      <c r="D721" s="180"/>
      <c r="E721" s="180"/>
    </row>
    <row r="722" spans="1:5" ht="15.75" customHeight="1">
      <c r="A722" s="183"/>
      <c r="B722" s="182"/>
      <c r="C722" s="183"/>
      <c r="D722" s="180"/>
      <c r="E722" s="180"/>
    </row>
    <row r="723" spans="1:5" ht="15.75" customHeight="1">
      <c r="A723" s="183"/>
      <c r="B723" s="182"/>
      <c r="C723" s="183"/>
      <c r="D723" s="180"/>
      <c r="E723" s="180"/>
    </row>
    <row r="724" spans="1:5" ht="15.75" customHeight="1">
      <c r="A724" s="183"/>
      <c r="B724" s="182"/>
      <c r="C724" s="183"/>
      <c r="D724" s="180"/>
      <c r="E724" s="180"/>
    </row>
    <row r="725" spans="1:5" ht="15.75" customHeight="1">
      <c r="A725" s="183"/>
      <c r="B725" s="182"/>
      <c r="C725" s="183"/>
      <c r="D725" s="180"/>
      <c r="E725" s="180"/>
    </row>
    <row r="726" spans="1:5" ht="15.75" customHeight="1">
      <c r="A726" s="183"/>
      <c r="B726" s="182"/>
      <c r="C726" s="183"/>
      <c r="D726" s="180"/>
      <c r="E726" s="180"/>
    </row>
    <row r="727" spans="1:5" ht="15.75" customHeight="1">
      <c r="A727" s="183"/>
      <c r="B727" s="182"/>
      <c r="C727" s="183"/>
      <c r="D727" s="180"/>
      <c r="E727" s="180"/>
    </row>
    <row r="728" spans="1:5" ht="15.75" customHeight="1">
      <c r="A728" s="183"/>
      <c r="B728" s="182"/>
      <c r="C728" s="183"/>
      <c r="D728" s="180"/>
      <c r="E728" s="180"/>
    </row>
    <row r="729" spans="1:5" ht="15.75" customHeight="1">
      <c r="A729" s="183"/>
      <c r="B729" s="182"/>
      <c r="C729" s="183"/>
      <c r="D729" s="180"/>
      <c r="E729" s="180"/>
    </row>
    <row r="730" spans="1:5" ht="15.75" customHeight="1">
      <c r="A730" s="183"/>
      <c r="B730" s="182"/>
      <c r="C730" s="183"/>
      <c r="D730" s="180"/>
      <c r="E730" s="180"/>
    </row>
    <row r="731" spans="1:5" ht="15.75" customHeight="1">
      <c r="A731" s="183"/>
      <c r="B731" s="182"/>
      <c r="C731" s="183"/>
      <c r="D731" s="180"/>
      <c r="E731" s="180"/>
    </row>
    <row r="732" spans="1:5" ht="15.75" customHeight="1">
      <c r="A732" s="183"/>
      <c r="B732" s="182"/>
      <c r="C732" s="183"/>
      <c r="D732" s="180"/>
      <c r="E732" s="180"/>
    </row>
    <row r="733" spans="1:5" ht="15.75" customHeight="1">
      <c r="A733" s="183"/>
      <c r="B733" s="182"/>
      <c r="C733" s="183"/>
      <c r="D733" s="180"/>
      <c r="E733" s="180"/>
    </row>
    <row r="734" spans="1:5" ht="15.75" customHeight="1">
      <c r="A734" s="183"/>
      <c r="B734" s="182"/>
      <c r="C734" s="183"/>
      <c r="D734" s="180"/>
      <c r="E734" s="180"/>
    </row>
    <row r="735" spans="1:5" ht="15.75" customHeight="1">
      <c r="A735" s="183"/>
      <c r="B735" s="182"/>
      <c r="C735" s="183"/>
      <c r="D735" s="180"/>
      <c r="E735" s="180"/>
    </row>
    <row r="736" spans="1:5" ht="15.75" customHeight="1">
      <c r="A736" s="183"/>
      <c r="B736" s="182"/>
      <c r="C736" s="183"/>
      <c r="D736" s="180"/>
      <c r="E736" s="180"/>
    </row>
    <row r="737" spans="1:5" ht="15.75" customHeight="1">
      <c r="A737" s="183"/>
      <c r="B737" s="182"/>
      <c r="C737" s="183"/>
      <c r="D737" s="180"/>
      <c r="E737" s="180"/>
    </row>
    <row r="738" spans="1:5" ht="15.75" customHeight="1">
      <c r="A738" s="183"/>
      <c r="B738" s="182"/>
      <c r="C738" s="183"/>
      <c r="D738" s="180"/>
      <c r="E738" s="180"/>
    </row>
    <row r="739" spans="1:5" ht="15.75" customHeight="1">
      <c r="A739" s="183"/>
      <c r="B739" s="182"/>
      <c r="C739" s="183"/>
      <c r="D739" s="180"/>
      <c r="E739" s="180"/>
    </row>
    <row r="740" spans="1:5" ht="15.75" customHeight="1">
      <c r="A740" s="183"/>
      <c r="B740" s="182"/>
      <c r="C740" s="183"/>
      <c r="D740" s="180"/>
      <c r="E740" s="180"/>
    </row>
    <row r="741" spans="1:5" ht="15.75" customHeight="1">
      <c r="A741" s="183"/>
      <c r="B741" s="182"/>
      <c r="C741" s="183"/>
      <c r="D741" s="180"/>
      <c r="E741" s="180"/>
    </row>
    <row r="742" spans="1:5" ht="15.75" customHeight="1">
      <c r="A742" s="183"/>
      <c r="B742" s="182"/>
      <c r="C742" s="183"/>
      <c r="D742" s="180"/>
      <c r="E742" s="180"/>
    </row>
    <row r="743" spans="1:5" ht="15.75" customHeight="1">
      <c r="A743" s="183"/>
      <c r="B743" s="182"/>
      <c r="C743" s="183"/>
      <c r="D743" s="180"/>
      <c r="E743" s="180"/>
    </row>
    <row r="744" spans="1:5" ht="15.75" customHeight="1">
      <c r="A744" s="183"/>
      <c r="B744" s="182"/>
      <c r="C744" s="183"/>
      <c r="D744" s="180"/>
      <c r="E744" s="180"/>
    </row>
    <row r="745" spans="1:5" ht="15.75" customHeight="1">
      <c r="A745" s="183"/>
      <c r="B745" s="182"/>
      <c r="C745" s="183"/>
      <c r="D745" s="180"/>
      <c r="E745" s="180"/>
    </row>
    <row r="746" spans="1:5" ht="15.75" customHeight="1">
      <c r="A746" s="183"/>
      <c r="B746" s="182"/>
      <c r="C746" s="183"/>
      <c r="D746" s="180"/>
      <c r="E746" s="180"/>
    </row>
    <row r="747" spans="1:5" ht="15.75" customHeight="1">
      <c r="A747" s="183"/>
      <c r="B747" s="182"/>
      <c r="C747" s="183"/>
      <c r="D747" s="180"/>
      <c r="E747" s="180"/>
    </row>
    <row r="748" spans="1:5" ht="15.75" customHeight="1">
      <c r="A748" s="183"/>
      <c r="B748" s="182"/>
      <c r="C748" s="183"/>
      <c r="D748" s="180"/>
      <c r="E748" s="180"/>
    </row>
    <row r="749" spans="1:5" ht="15.75" customHeight="1">
      <c r="A749" s="183"/>
      <c r="B749" s="182"/>
      <c r="C749" s="183"/>
      <c r="D749" s="180"/>
      <c r="E749" s="180"/>
    </row>
    <row r="750" spans="1:5" ht="15.75" customHeight="1">
      <c r="A750" s="183"/>
      <c r="B750" s="182"/>
      <c r="C750" s="183"/>
      <c r="D750" s="180"/>
      <c r="E750" s="180"/>
    </row>
    <row r="751" spans="1:5" ht="15.75" customHeight="1">
      <c r="A751" s="183"/>
      <c r="B751" s="182"/>
      <c r="C751" s="183"/>
      <c r="D751" s="180"/>
      <c r="E751" s="180"/>
    </row>
    <row r="752" spans="1:5" ht="15.75" customHeight="1">
      <c r="A752" s="183"/>
      <c r="B752" s="182"/>
      <c r="C752" s="183"/>
      <c r="D752" s="180"/>
      <c r="E752" s="180"/>
    </row>
    <row r="753" spans="1:5" ht="15.75" customHeight="1">
      <c r="A753" s="183"/>
      <c r="B753" s="182"/>
      <c r="C753" s="183"/>
      <c r="D753" s="180"/>
      <c r="E753" s="180"/>
    </row>
    <row r="754" spans="1:5" ht="15.75" customHeight="1">
      <c r="A754" s="183"/>
      <c r="B754" s="182"/>
      <c r="C754" s="183"/>
      <c r="D754" s="180"/>
      <c r="E754" s="180"/>
    </row>
    <row r="755" spans="1:5" ht="15.75" customHeight="1">
      <c r="A755" s="183"/>
      <c r="B755" s="182"/>
      <c r="C755" s="183"/>
      <c r="D755" s="180"/>
      <c r="E755" s="180"/>
    </row>
    <row r="756" spans="1:5" ht="15.75" customHeight="1">
      <c r="A756" s="183"/>
      <c r="B756" s="182"/>
      <c r="C756" s="183"/>
      <c r="D756" s="180"/>
      <c r="E756" s="180"/>
    </row>
    <row r="757" spans="1:5" ht="15.75" customHeight="1">
      <c r="A757" s="183"/>
      <c r="B757" s="182"/>
      <c r="C757" s="183"/>
      <c r="D757" s="180"/>
      <c r="E757" s="180"/>
    </row>
    <row r="758" spans="1:5" ht="15.75" customHeight="1">
      <c r="A758" s="183"/>
      <c r="B758" s="182"/>
      <c r="C758" s="183"/>
      <c r="D758" s="180"/>
      <c r="E758" s="180"/>
    </row>
    <row r="759" spans="1:5" ht="15.75" customHeight="1">
      <c r="A759" s="183"/>
      <c r="B759" s="182"/>
      <c r="C759" s="183"/>
      <c r="D759" s="180"/>
      <c r="E759" s="180"/>
    </row>
    <row r="760" spans="1:5" ht="15.75" customHeight="1">
      <c r="A760" s="183"/>
      <c r="B760" s="182"/>
      <c r="C760" s="183"/>
      <c r="D760" s="180"/>
      <c r="E760" s="180"/>
    </row>
    <row r="761" spans="1:5" ht="15.75" customHeight="1">
      <c r="A761" s="183"/>
      <c r="B761" s="182"/>
      <c r="C761" s="183"/>
      <c r="D761" s="180"/>
      <c r="E761" s="180"/>
    </row>
    <row r="762" spans="1:5" ht="15.75" customHeight="1">
      <c r="A762" s="183"/>
      <c r="B762" s="182"/>
      <c r="C762" s="183"/>
      <c r="D762" s="180"/>
      <c r="E762" s="180"/>
    </row>
    <row r="763" spans="1:5" ht="15.75" customHeight="1">
      <c r="A763" s="183"/>
      <c r="B763" s="182"/>
      <c r="C763" s="183"/>
      <c r="D763" s="180"/>
      <c r="E763" s="180"/>
    </row>
    <row r="764" spans="1:5" ht="15.75" customHeight="1">
      <c r="A764" s="183"/>
      <c r="B764" s="182"/>
      <c r="C764" s="183"/>
      <c r="D764" s="180"/>
      <c r="E764" s="180"/>
    </row>
    <row r="765" spans="1:5" ht="15.75" customHeight="1">
      <c r="A765" s="183"/>
      <c r="B765" s="182"/>
      <c r="C765" s="183"/>
      <c r="D765" s="180"/>
      <c r="E765" s="180"/>
    </row>
    <row r="766" spans="1:5" ht="15.75" customHeight="1">
      <c r="A766" s="183"/>
      <c r="B766" s="182"/>
      <c r="C766" s="183"/>
      <c r="D766" s="180"/>
      <c r="E766" s="180"/>
    </row>
    <row r="767" spans="1:5" ht="15.75" customHeight="1">
      <c r="A767" s="183"/>
      <c r="B767" s="182"/>
      <c r="C767" s="183"/>
      <c r="D767" s="180"/>
      <c r="E767" s="180"/>
    </row>
    <row r="768" spans="1:5" ht="15.75" customHeight="1">
      <c r="A768" s="183"/>
      <c r="B768" s="182"/>
      <c r="C768" s="183"/>
      <c r="D768" s="180"/>
      <c r="E768" s="180"/>
    </row>
    <row r="769" spans="1:5" ht="15.75" customHeight="1">
      <c r="A769" s="183"/>
      <c r="B769" s="182"/>
      <c r="C769" s="183"/>
      <c r="D769" s="180"/>
      <c r="E769" s="180"/>
    </row>
    <row r="770" spans="1:5" ht="15.75" customHeight="1">
      <c r="A770" s="183"/>
      <c r="B770" s="182"/>
      <c r="C770" s="183"/>
      <c r="D770" s="180"/>
      <c r="E770" s="180"/>
    </row>
    <row r="771" spans="1:5" ht="15.75" customHeight="1">
      <c r="A771" s="183"/>
      <c r="B771" s="182"/>
      <c r="C771" s="183"/>
      <c r="D771" s="180"/>
      <c r="E771" s="180"/>
    </row>
    <row r="772" spans="1:5" ht="15.75" customHeight="1">
      <c r="A772" s="183"/>
      <c r="B772" s="182"/>
      <c r="C772" s="183"/>
      <c r="D772" s="180"/>
      <c r="E772" s="180"/>
    </row>
    <row r="773" spans="1:5" ht="15.75" customHeight="1">
      <c r="A773" s="183"/>
      <c r="B773" s="182"/>
      <c r="C773" s="183"/>
      <c r="D773" s="180"/>
      <c r="E773" s="180"/>
    </row>
    <row r="774" spans="1:5" ht="15.75" customHeight="1">
      <c r="A774" s="183"/>
      <c r="B774" s="182"/>
      <c r="C774" s="183"/>
      <c r="D774" s="180"/>
      <c r="E774" s="180"/>
    </row>
    <row r="775" spans="1:5" ht="15.75" customHeight="1">
      <c r="A775" s="183"/>
      <c r="B775" s="182"/>
      <c r="C775" s="183"/>
      <c r="D775" s="180"/>
      <c r="E775" s="180"/>
    </row>
    <row r="776" spans="1:5" ht="15.75" customHeight="1">
      <c r="A776" s="183"/>
      <c r="B776" s="182"/>
      <c r="C776" s="183"/>
      <c r="D776" s="180"/>
      <c r="E776" s="180"/>
    </row>
    <row r="777" spans="1:5" ht="15.75" customHeight="1">
      <c r="A777" s="183"/>
      <c r="B777" s="182"/>
      <c r="C777" s="183"/>
      <c r="D777" s="180"/>
      <c r="E777" s="180"/>
    </row>
    <row r="778" spans="1:5" ht="15.75" customHeight="1">
      <c r="A778" s="183"/>
      <c r="B778" s="182"/>
      <c r="C778" s="183"/>
      <c r="D778" s="180"/>
      <c r="E778" s="180"/>
    </row>
    <row r="779" spans="1:5" ht="15.75" customHeight="1">
      <c r="A779" s="183"/>
      <c r="B779" s="182"/>
      <c r="C779" s="183"/>
      <c r="D779" s="180"/>
      <c r="E779" s="180"/>
    </row>
    <row r="780" spans="1:5" ht="15.75" customHeight="1">
      <c r="A780" s="183"/>
      <c r="B780" s="182"/>
      <c r="C780" s="183"/>
      <c r="D780" s="180"/>
      <c r="E780" s="180"/>
    </row>
    <row r="781" spans="1:5" ht="15.75" customHeight="1">
      <c r="A781" s="183"/>
      <c r="B781" s="182"/>
      <c r="C781" s="183"/>
      <c r="D781" s="180"/>
      <c r="E781" s="180"/>
    </row>
    <row r="782" spans="1:5" ht="15.75" customHeight="1">
      <c r="A782" s="183"/>
      <c r="B782" s="182"/>
      <c r="C782" s="183"/>
      <c r="D782" s="180"/>
      <c r="E782" s="180"/>
    </row>
    <row r="783" spans="1:5" ht="15.75" customHeight="1">
      <c r="A783" s="183"/>
      <c r="B783" s="182"/>
      <c r="C783" s="183"/>
      <c r="D783" s="180"/>
      <c r="E783" s="180"/>
    </row>
    <row r="784" spans="1:5" ht="15.75" customHeight="1">
      <c r="A784" s="183"/>
      <c r="B784" s="182"/>
      <c r="C784" s="183"/>
      <c r="D784" s="180"/>
      <c r="E784" s="180"/>
    </row>
    <row r="785" spans="1:5" ht="15.75" customHeight="1">
      <c r="A785" s="183"/>
      <c r="B785" s="182"/>
      <c r="C785" s="183"/>
      <c r="D785" s="180"/>
      <c r="E785" s="180"/>
    </row>
    <row r="786" spans="1:5" ht="15.75" customHeight="1">
      <c r="A786" s="183"/>
      <c r="B786" s="182"/>
      <c r="C786" s="183"/>
      <c r="D786" s="180"/>
      <c r="E786" s="180"/>
    </row>
    <row r="787" spans="1:5" ht="15.75" customHeight="1">
      <c r="A787" s="183"/>
      <c r="B787" s="182"/>
      <c r="C787" s="183"/>
      <c r="D787" s="180"/>
      <c r="E787" s="180"/>
    </row>
    <row r="788" spans="1:5" ht="15.75" customHeight="1">
      <c r="A788" s="183"/>
      <c r="B788" s="182"/>
      <c r="C788" s="183"/>
      <c r="D788" s="180"/>
      <c r="E788" s="180"/>
    </row>
    <row r="789" spans="1:5" ht="15.75" customHeight="1">
      <c r="A789" s="183"/>
      <c r="B789" s="182"/>
      <c r="C789" s="183"/>
      <c r="D789" s="180"/>
      <c r="E789" s="180"/>
    </row>
    <row r="790" spans="1:5" ht="15.75" customHeight="1">
      <c r="A790" s="183"/>
      <c r="B790" s="182"/>
      <c r="C790" s="183"/>
      <c r="D790" s="180"/>
      <c r="E790" s="180"/>
    </row>
    <row r="791" spans="1:5" ht="15.75" customHeight="1">
      <c r="A791" s="183"/>
      <c r="B791" s="182"/>
      <c r="C791" s="183"/>
      <c r="D791" s="180"/>
      <c r="E791" s="180"/>
    </row>
    <row r="792" spans="1:5" ht="15.75" customHeight="1">
      <c r="A792" s="183"/>
      <c r="B792" s="182"/>
      <c r="C792" s="183"/>
      <c r="D792" s="180"/>
      <c r="E792" s="180"/>
    </row>
    <row r="793" spans="1:5" ht="15.75" customHeight="1">
      <c r="A793" s="183"/>
      <c r="B793" s="182"/>
      <c r="C793" s="183"/>
      <c r="D793" s="180"/>
      <c r="E793" s="180"/>
    </row>
    <row r="794" spans="1:5" ht="15.75" customHeight="1">
      <c r="A794" s="183"/>
      <c r="B794" s="182"/>
      <c r="C794" s="183"/>
      <c r="D794" s="180"/>
      <c r="E794" s="180"/>
    </row>
    <row r="795" spans="1:5" ht="15.75" customHeight="1">
      <c r="A795" s="183"/>
      <c r="B795" s="182"/>
      <c r="C795" s="183"/>
      <c r="D795" s="180"/>
      <c r="E795" s="180"/>
    </row>
    <row r="796" spans="1:5" ht="15.75" customHeight="1">
      <c r="A796" s="183"/>
      <c r="B796" s="182"/>
      <c r="C796" s="183"/>
      <c r="D796" s="180"/>
      <c r="E796" s="180"/>
    </row>
    <row r="797" spans="1:5" ht="15.75" customHeight="1">
      <c r="A797" s="183"/>
      <c r="B797" s="182"/>
      <c r="C797" s="183"/>
      <c r="D797" s="180"/>
      <c r="E797" s="180"/>
    </row>
    <row r="798" spans="1:5" ht="15.75" customHeight="1">
      <c r="A798" s="183"/>
      <c r="B798" s="182"/>
      <c r="C798" s="183"/>
      <c r="D798" s="180"/>
      <c r="E798" s="180"/>
    </row>
    <row r="799" spans="1:5" ht="15.75" customHeight="1">
      <c r="A799" s="183"/>
      <c r="B799" s="182"/>
      <c r="C799" s="183"/>
      <c r="D799" s="180"/>
      <c r="E799" s="180"/>
    </row>
    <row r="800" spans="1:5" ht="15.75" customHeight="1">
      <c r="A800" s="183"/>
      <c r="B800" s="182"/>
      <c r="C800" s="183"/>
      <c r="D800" s="180"/>
      <c r="E800" s="180"/>
    </row>
    <row r="801" spans="1:5" ht="15.75" customHeight="1">
      <c r="A801" s="183"/>
      <c r="B801" s="182"/>
      <c r="C801" s="183"/>
      <c r="D801" s="180"/>
      <c r="E801" s="180"/>
    </row>
    <row r="802" spans="1:5" ht="15.75" customHeight="1">
      <c r="A802" s="183"/>
      <c r="B802" s="182"/>
      <c r="C802" s="183"/>
      <c r="D802" s="180"/>
      <c r="E802" s="180"/>
    </row>
    <row r="803" spans="1:5" ht="15.75" customHeight="1">
      <c r="A803" s="183"/>
      <c r="B803" s="182"/>
      <c r="C803" s="183"/>
      <c r="D803" s="180"/>
      <c r="E803" s="180"/>
    </row>
    <row r="804" spans="1:5" ht="15.75" customHeight="1">
      <c r="A804" s="183"/>
      <c r="B804" s="182"/>
      <c r="C804" s="183"/>
      <c r="D804" s="180"/>
      <c r="E804" s="180"/>
    </row>
    <row r="805" spans="1:5" ht="15.75" customHeight="1">
      <c r="A805" s="183"/>
      <c r="B805" s="182"/>
      <c r="C805" s="183"/>
      <c r="D805" s="180"/>
      <c r="E805" s="180"/>
    </row>
    <row r="806" spans="1:5" ht="15.75" customHeight="1">
      <c r="A806" s="183"/>
      <c r="B806" s="182"/>
      <c r="C806" s="183"/>
      <c r="D806" s="180"/>
      <c r="E806" s="180"/>
    </row>
    <row r="807" spans="1:5" ht="15.75" customHeight="1">
      <c r="A807" s="183"/>
      <c r="B807" s="182"/>
      <c r="C807" s="183"/>
      <c r="D807" s="180"/>
      <c r="E807" s="180"/>
    </row>
    <row r="808" spans="1:5" ht="15.75" customHeight="1">
      <c r="A808" s="183"/>
      <c r="B808" s="182"/>
      <c r="C808" s="183"/>
      <c r="D808" s="180"/>
      <c r="E808" s="180"/>
    </row>
    <row r="809" spans="1:5" ht="15.75" customHeight="1">
      <c r="A809" s="183"/>
      <c r="B809" s="182"/>
      <c r="C809" s="183"/>
      <c r="D809" s="180"/>
      <c r="E809" s="180"/>
    </row>
    <row r="810" spans="1:5" ht="15.75" customHeight="1">
      <c r="A810" s="183"/>
      <c r="B810" s="182"/>
      <c r="C810" s="183"/>
      <c r="D810" s="180"/>
      <c r="E810" s="180"/>
    </row>
    <row r="811" spans="1:5" ht="15.75" customHeight="1">
      <c r="A811" s="183"/>
      <c r="B811" s="182"/>
      <c r="C811" s="183"/>
      <c r="D811" s="180"/>
      <c r="E811" s="180"/>
    </row>
    <row r="812" spans="1:5" ht="15.75" customHeight="1">
      <c r="A812" s="183"/>
      <c r="B812" s="182"/>
      <c r="C812" s="183"/>
      <c r="D812" s="180"/>
      <c r="E812" s="180"/>
    </row>
    <row r="813" spans="1:5" ht="15.75" customHeight="1">
      <c r="A813" s="183"/>
      <c r="B813" s="182"/>
      <c r="C813" s="183"/>
      <c r="D813" s="180"/>
      <c r="E813" s="180"/>
    </row>
    <row r="814" spans="1:5" ht="15.75" customHeight="1">
      <c r="A814" s="183"/>
      <c r="B814" s="182"/>
      <c r="C814" s="183"/>
      <c r="D814" s="180"/>
      <c r="E814" s="180"/>
    </row>
    <row r="815" spans="1:5" ht="15.75" customHeight="1">
      <c r="A815" s="183"/>
      <c r="B815" s="182"/>
      <c r="C815" s="183"/>
      <c r="D815" s="180"/>
      <c r="E815" s="180"/>
    </row>
    <row r="816" spans="1:5" ht="15.75" customHeight="1">
      <c r="A816" s="183"/>
      <c r="B816" s="182"/>
      <c r="C816" s="183"/>
      <c r="D816" s="180"/>
      <c r="E816" s="180"/>
    </row>
    <row r="817" spans="1:5" ht="15.75" customHeight="1">
      <c r="A817" s="183"/>
      <c r="B817" s="182"/>
      <c r="C817" s="183"/>
      <c r="D817" s="180"/>
      <c r="E817" s="180"/>
    </row>
    <row r="818" spans="1:5" ht="15.75" customHeight="1">
      <c r="A818" s="183"/>
      <c r="B818" s="182"/>
      <c r="C818" s="183"/>
      <c r="D818" s="180"/>
      <c r="E818" s="180"/>
    </row>
    <row r="819" spans="1:5" ht="15.75" customHeight="1">
      <c r="A819" s="183"/>
      <c r="B819" s="182"/>
      <c r="C819" s="183"/>
      <c r="D819" s="180"/>
      <c r="E819" s="180"/>
    </row>
    <row r="820" spans="1:5" ht="15.75" customHeight="1">
      <c r="A820" s="183"/>
      <c r="B820" s="182"/>
      <c r="C820" s="183"/>
      <c r="D820" s="180"/>
      <c r="E820" s="180"/>
    </row>
    <row r="821" spans="1:5" ht="15.75" customHeight="1">
      <c r="A821" s="183"/>
      <c r="B821" s="182"/>
      <c r="C821" s="183"/>
      <c r="D821" s="180"/>
      <c r="E821" s="180"/>
    </row>
    <row r="822" spans="1:5" ht="15.75" customHeight="1">
      <c r="A822" s="183"/>
      <c r="B822" s="182"/>
      <c r="C822" s="183"/>
      <c r="D822" s="180"/>
      <c r="E822" s="180"/>
    </row>
    <row r="823" spans="1:5" ht="15.75" customHeight="1">
      <c r="A823" s="183"/>
      <c r="B823" s="182"/>
      <c r="C823" s="183"/>
      <c r="D823" s="180"/>
      <c r="E823" s="180"/>
    </row>
    <row r="824" spans="1:5" ht="15.75" customHeight="1">
      <c r="A824" s="183"/>
      <c r="B824" s="182"/>
      <c r="C824" s="183"/>
      <c r="D824" s="180"/>
      <c r="E824" s="180"/>
    </row>
    <row r="825" spans="1:5" ht="15.75" customHeight="1">
      <c r="A825" s="183"/>
      <c r="B825" s="182"/>
      <c r="C825" s="183"/>
      <c r="D825" s="180"/>
      <c r="E825" s="180"/>
    </row>
    <row r="826" spans="1:5" ht="15.75" customHeight="1">
      <c r="A826" s="183"/>
      <c r="B826" s="182"/>
      <c r="C826" s="183"/>
      <c r="D826" s="180"/>
      <c r="E826" s="180"/>
    </row>
    <row r="827" spans="1:5" ht="15.75" customHeight="1">
      <c r="A827" s="183"/>
      <c r="B827" s="182"/>
      <c r="C827" s="183"/>
      <c r="D827" s="180"/>
      <c r="E827" s="180"/>
    </row>
    <row r="828" spans="1:5" ht="15.75" customHeight="1">
      <c r="A828" s="183"/>
      <c r="B828" s="182"/>
      <c r="C828" s="183"/>
      <c r="D828" s="180"/>
      <c r="E828" s="180"/>
    </row>
    <row r="829" spans="1:5" ht="15.75" customHeight="1">
      <c r="A829" s="183"/>
      <c r="B829" s="182"/>
      <c r="C829" s="183"/>
      <c r="D829" s="180"/>
      <c r="E829" s="180"/>
    </row>
    <row r="830" spans="1:5" ht="15.75" customHeight="1">
      <c r="A830" s="183"/>
      <c r="B830" s="182"/>
      <c r="C830" s="183"/>
      <c r="D830" s="180"/>
      <c r="E830" s="180"/>
    </row>
    <row r="831" spans="1:5" ht="15.75" customHeight="1">
      <c r="A831" s="183"/>
      <c r="B831" s="182"/>
      <c r="C831" s="183"/>
      <c r="D831" s="180"/>
      <c r="E831" s="180"/>
    </row>
    <row r="832" spans="1:5" ht="15.75" customHeight="1">
      <c r="A832" s="183"/>
      <c r="B832" s="182"/>
      <c r="C832" s="183"/>
      <c r="D832" s="180"/>
      <c r="E832" s="180"/>
    </row>
    <row r="833" spans="1:5" ht="15.75" customHeight="1">
      <c r="A833" s="183"/>
      <c r="B833" s="182"/>
      <c r="C833" s="183"/>
      <c r="D833" s="180"/>
      <c r="E833" s="180"/>
    </row>
    <row r="834" spans="1:5" ht="15.75" customHeight="1">
      <c r="A834" s="183"/>
      <c r="B834" s="182"/>
      <c r="C834" s="183"/>
      <c r="D834" s="180"/>
      <c r="E834" s="180"/>
    </row>
    <row r="835" spans="1:5" ht="15.75" customHeight="1">
      <c r="A835" s="183"/>
      <c r="B835" s="182"/>
      <c r="C835" s="183"/>
      <c r="D835" s="180"/>
      <c r="E835" s="180"/>
    </row>
    <row r="836" spans="1:5" ht="15.75" customHeight="1">
      <c r="A836" s="183"/>
      <c r="B836" s="182"/>
      <c r="C836" s="183"/>
      <c r="D836" s="180"/>
      <c r="E836" s="180"/>
    </row>
    <row r="837" spans="1:5" ht="15.75" customHeight="1">
      <c r="A837" s="183"/>
      <c r="B837" s="182"/>
      <c r="C837" s="183"/>
      <c r="D837" s="180"/>
      <c r="E837" s="180"/>
    </row>
    <row r="838" spans="1:5" ht="15.75" customHeight="1">
      <c r="A838" s="183"/>
      <c r="B838" s="182"/>
      <c r="C838" s="183"/>
      <c r="D838" s="180"/>
      <c r="E838" s="180"/>
    </row>
    <row r="839" spans="1:5" ht="15.75" customHeight="1">
      <c r="A839" s="183"/>
      <c r="B839" s="182"/>
      <c r="C839" s="183"/>
      <c r="D839" s="180"/>
      <c r="E839" s="180"/>
    </row>
    <row r="840" spans="1:5" ht="15.75" customHeight="1">
      <c r="A840" s="183"/>
      <c r="B840" s="182"/>
      <c r="C840" s="183"/>
      <c r="D840" s="180"/>
      <c r="E840" s="180"/>
    </row>
    <row r="841" spans="1:5" ht="15.75" customHeight="1">
      <c r="A841" s="183"/>
      <c r="B841" s="182"/>
      <c r="C841" s="183"/>
      <c r="D841" s="180"/>
      <c r="E841" s="180"/>
    </row>
    <row r="842" spans="1:5" ht="15.75" customHeight="1">
      <c r="A842" s="183"/>
      <c r="B842" s="182"/>
      <c r="C842" s="183"/>
      <c r="D842" s="180"/>
      <c r="E842" s="180"/>
    </row>
    <row r="843" spans="1:5" ht="15.75" customHeight="1">
      <c r="A843" s="183"/>
      <c r="B843" s="182"/>
      <c r="C843" s="183"/>
      <c r="D843" s="180"/>
      <c r="E843" s="180"/>
    </row>
    <row r="844" spans="1:5" ht="15.75" customHeight="1">
      <c r="A844" s="183"/>
      <c r="B844" s="182"/>
      <c r="C844" s="183"/>
      <c r="D844" s="180"/>
      <c r="E844" s="180"/>
    </row>
    <row r="845" spans="1:5" ht="15.75" customHeight="1">
      <c r="A845" s="183"/>
      <c r="B845" s="182"/>
      <c r="C845" s="183"/>
      <c r="D845" s="180"/>
      <c r="E845" s="180"/>
    </row>
    <row r="846" spans="1:5" ht="15.75" customHeight="1">
      <c r="A846" s="183"/>
      <c r="B846" s="182"/>
      <c r="C846" s="183"/>
      <c r="D846" s="180"/>
      <c r="E846" s="180"/>
    </row>
    <row r="847" spans="1:5" ht="15.75" customHeight="1">
      <c r="A847" s="183"/>
      <c r="B847" s="182"/>
      <c r="C847" s="183"/>
      <c r="D847" s="180"/>
      <c r="E847" s="180"/>
    </row>
    <row r="848" spans="1:5" ht="15.75" customHeight="1">
      <c r="A848" s="183"/>
      <c r="B848" s="182"/>
      <c r="C848" s="183"/>
      <c r="D848" s="180"/>
      <c r="E848" s="180"/>
    </row>
    <row r="849" spans="1:5" ht="15.75" customHeight="1">
      <c r="A849" s="183"/>
      <c r="B849" s="182"/>
      <c r="C849" s="183"/>
      <c r="D849" s="180"/>
      <c r="E849" s="180"/>
    </row>
    <row r="850" spans="1:5" ht="15.75" customHeight="1">
      <c r="A850" s="183"/>
      <c r="B850" s="182"/>
      <c r="C850" s="183"/>
      <c r="D850" s="180"/>
      <c r="E850" s="180"/>
    </row>
    <row r="851" spans="1:5" ht="15.75" customHeight="1">
      <c r="A851" s="183"/>
      <c r="B851" s="182"/>
      <c r="C851" s="183"/>
      <c r="D851" s="180"/>
      <c r="E851" s="180"/>
    </row>
    <row r="852" spans="1:5" ht="15.75" customHeight="1">
      <c r="A852" s="183"/>
      <c r="B852" s="182"/>
      <c r="C852" s="183"/>
      <c r="D852" s="180"/>
      <c r="E852" s="180"/>
    </row>
    <row r="853" spans="1:5" ht="15.75" customHeight="1">
      <c r="A853" s="183"/>
      <c r="B853" s="182"/>
      <c r="C853" s="183"/>
      <c r="D853" s="180"/>
      <c r="E853" s="180"/>
    </row>
    <row r="854" spans="1:5" ht="15.75" customHeight="1">
      <c r="A854" s="183"/>
      <c r="B854" s="182"/>
      <c r="C854" s="183"/>
      <c r="D854" s="180"/>
      <c r="E854" s="180"/>
    </row>
    <row r="855" spans="1:5" ht="15.75" customHeight="1">
      <c r="A855" s="183"/>
      <c r="B855" s="182"/>
      <c r="C855" s="183"/>
      <c r="D855" s="180"/>
      <c r="E855" s="180"/>
    </row>
    <row r="856" spans="1:5" ht="15.75" customHeight="1">
      <c r="A856" s="183"/>
      <c r="B856" s="182"/>
      <c r="C856" s="183"/>
      <c r="D856" s="180"/>
      <c r="E856" s="180"/>
    </row>
    <row r="857" spans="1:5" ht="15.75" customHeight="1">
      <c r="A857" s="183"/>
      <c r="B857" s="182"/>
      <c r="C857" s="183"/>
      <c r="D857" s="180"/>
      <c r="E857" s="180"/>
    </row>
    <row r="858" spans="1:5" ht="15.75" customHeight="1">
      <c r="A858" s="183"/>
      <c r="B858" s="182"/>
      <c r="C858" s="183"/>
      <c r="D858" s="180"/>
      <c r="E858" s="180"/>
    </row>
    <row r="859" spans="1:5" ht="15.75" customHeight="1">
      <c r="A859" s="183"/>
      <c r="B859" s="182"/>
      <c r="C859" s="183"/>
      <c r="D859" s="180"/>
      <c r="E859" s="180"/>
    </row>
    <row r="860" spans="1:5" ht="15.75" customHeight="1">
      <c r="A860" s="183"/>
      <c r="B860" s="182"/>
      <c r="C860" s="183"/>
      <c r="D860" s="180"/>
      <c r="E860" s="180"/>
    </row>
    <row r="861" spans="1:5" ht="15.75" customHeight="1">
      <c r="A861" s="183"/>
      <c r="B861" s="182"/>
      <c r="C861" s="183"/>
      <c r="D861" s="180"/>
      <c r="E861" s="180"/>
    </row>
    <row r="862" spans="1:5" ht="15.75" customHeight="1">
      <c r="A862" s="183"/>
      <c r="B862" s="182"/>
      <c r="C862" s="183"/>
      <c r="D862" s="180"/>
      <c r="E862" s="180"/>
    </row>
    <row r="863" spans="1:5" ht="15.75" customHeight="1">
      <c r="A863" s="183"/>
      <c r="B863" s="182"/>
      <c r="C863" s="183"/>
      <c r="D863" s="180"/>
      <c r="E863" s="180"/>
    </row>
    <row r="864" spans="1:5" ht="15.75" customHeight="1">
      <c r="A864" s="183"/>
      <c r="B864" s="182"/>
      <c r="C864" s="183"/>
      <c r="D864" s="180"/>
      <c r="E864" s="180"/>
    </row>
    <row r="865" spans="1:5" ht="15.75" customHeight="1">
      <c r="A865" s="183"/>
      <c r="B865" s="182"/>
      <c r="C865" s="183"/>
      <c r="D865" s="180"/>
      <c r="E865" s="180"/>
    </row>
    <row r="866" spans="1:5" ht="15.75" customHeight="1">
      <c r="A866" s="183"/>
      <c r="B866" s="182"/>
      <c r="C866" s="183"/>
      <c r="D866" s="180"/>
      <c r="E866" s="180"/>
    </row>
    <row r="867" spans="1:5" ht="15.75" customHeight="1">
      <c r="A867" s="183"/>
      <c r="B867" s="182"/>
      <c r="C867" s="183"/>
      <c r="D867" s="180"/>
      <c r="E867" s="180"/>
    </row>
    <row r="868" spans="1:5" ht="15.75" customHeight="1">
      <c r="A868" s="183"/>
      <c r="B868" s="182"/>
      <c r="C868" s="183"/>
      <c r="D868" s="180"/>
      <c r="E868" s="180"/>
    </row>
    <row r="869" spans="1:5" ht="15.75" customHeight="1">
      <c r="A869" s="183"/>
      <c r="B869" s="182"/>
      <c r="C869" s="183"/>
      <c r="D869" s="180"/>
      <c r="E869" s="180"/>
    </row>
    <row r="870" spans="1:5" ht="15.75" customHeight="1">
      <c r="A870" s="183"/>
      <c r="B870" s="182"/>
      <c r="C870" s="183"/>
      <c r="D870" s="180"/>
      <c r="E870" s="180"/>
    </row>
    <row r="871" spans="1:5" ht="15.75" customHeight="1">
      <c r="A871" s="183"/>
      <c r="B871" s="182"/>
      <c r="C871" s="183"/>
      <c r="D871" s="180"/>
      <c r="E871" s="180"/>
    </row>
    <row r="872" spans="1:5" ht="15.75" customHeight="1">
      <c r="A872" s="183"/>
      <c r="B872" s="182"/>
      <c r="C872" s="183"/>
      <c r="D872" s="180"/>
      <c r="E872" s="180"/>
    </row>
    <row r="873" spans="1:5" ht="15.75" customHeight="1">
      <c r="A873" s="183"/>
      <c r="B873" s="182"/>
      <c r="C873" s="183"/>
      <c r="D873" s="180"/>
      <c r="E873" s="180"/>
    </row>
    <row r="874" spans="1:5" ht="15.75" customHeight="1">
      <c r="A874" s="183"/>
      <c r="B874" s="182"/>
      <c r="C874" s="183"/>
      <c r="D874" s="180"/>
      <c r="E874" s="180"/>
    </row>
    <row r="875" spans="1:5" ht="15.75" customHeight="1">
      <c r="A875" s="183"/>
      <c r="B875" s="182"/>
      <c r="C875" s="183"/>
      <c r="D875" s="180"/>
      <c r="E875" s="180"/>
    </row>
    <row r="876" spans="1:5" ht="15.75" customHeight="1">
      <c r="A876" s="183"/>
      <c r="B876" s="182"/>
      <c r="C876" s="183"/>
      <c r="D876" s="180"/>
      <c r="E876" s="180"/>
    </row>
    <row r="877" spans="1:5" ht="15.75" customHeight="1">
      <c r="A877" s="183"/>
      <c r="B877" s="182"/>
      <c r="C877" s="183"/>
      <c r="D877" s="180"/>
      <c r="E877" s="180"/>
    </row>
    <row r="878" spans="1:5" ht="15.75" customHeight="1">
      <c r="A878" s="183"/>
      <c r="B878" s="182"/>
      <c r="C878" s="183"/>
      <c r="D878" s="180"/>
      <c r="E878" s="180"/>
    </row>
    <row r="879" spans="1:5" ht="15.75" customHeight="1">
      <c r="A879" s="183"/>
      <c r="B879" s="182"/>
      <c r="C879" s="183"/>
      <c r="D879" s="180"/>
      <c r="E879" s="180"/>
    </row>
    <row r="880" spans="1:5" ht="15.75" customHeight="1">
      <c r="A880" s="183"/>
      <c r="B880" s="182"/>
      <c r="C880" s="183"/>
      <c r="D880" s="180"/>
      <c r="E880" s="180"/>
    </row>
    <row r="881" spans="1:5" ht="15.75" customHeight="1">
      <c r="A881" s="183"/>
      <c r="B881" s="182"/>
      <c r="C881" s="183"/>
      <c r="D881" s="180"/>
      <c r="E881" s="180"/>
    </row>
    <row r="882" spans="1:5" ht="15.75" customHeight="1">
      <c r="A882" s="183"/>
      <c r="B882" s="182"/>
      <c r="C882" s="183"/>
      <c r="D882" s="180"/>
      <c r="E882" s="180"/>
    </row>
    <row r="883" spans="1:5" ht="15.75" customHeight="1">
      <c r="A883" s="183"/>
      <c r="B883" s="182"/>
      <c r="C883" s="183"/>
      <c r="D883" s="180"/>
      <c r="E883" s="180"/>
    </row>
    <row r="884" spans="1:5" ht="15.75" customHeight="1">
      <c r="A884" s="183"/>
      <c r="B884" s="182"/>
      <c r="C884" s="183"/>
      <c r="D884" s="180"/>
      <c r="E884" s="180"/>
    </row>
    <row r="885" spans="1:5" ht="15.75" customHeight="1">
      <c r="A885" s="183"/>
      <c r="B885" s="182"/>
      <c r="C885" s="183"/>
      <c r="D885" s="180"/>
      <c r="E885" s="180"/>
    </row>
    <row r="886" spans="1:5" ht="15.75" customHeight="1">
      <c r="A886" s="183"/>
      <c r="B886" s="182"/>
      <c r="C886" s="183"/>
      <c r="D886" s="180"/>
      <c r="E886" s="180"/>
    </row>
    <row r="887" spans="1:5" ht="15.75" customHeight="1">
      <c r="A887" s="183"/>
      <c r="B887" s="182"/>
      <c r="C887" s="183"/>
      <c r="D887" s="180"/>
      <c r="E887" s="180"/>
    </row>
    <row r="888" spans="1:5" ht="15.75" customHeight="1">
      <c r="A888" s="183"/>
      <c r="B888" s="182"/>
      <c r="C888" s="183"/>
      <c r="D888" s="180"/>
      <c r="E888" s="180"/>
    </row>
    <row r="889" spans="1:5" ht="15.75" customHeight="1">
      <c r="A889" s="183"/>
      <c r="B889" s="182"/>
      <c r="C889" s="183"/>
      <c r="D889" s="180"/>
      <c r="E889" s="180"/>
    </row>
    <row r="890" spans="1:5" ht="15.75" customHeight="1">
      <c r="A890" s="183"/>
      <c r="B890" s="182"/>
      <c r="C890" s="183"/>
      <c r="D890" s="180"/>
      <c r="E890" s="180"/>
    </row>
    <row r="891" spans="1:5" ht="15.75" customHeight="1">
      <c r="A891" s="183"/>
      <c r="B891" s="182"/>
      <c r="C891" s="183"/>
      <c r="D891" s="180"/>
      <c r="E891" s="180"/>
    </row>
    <row r="892" spans="1:5" ht="15.75" customHeight="1">
      <c r="A892" s="183"/>
      <c r="B892" s="182"/>
      <c r="C892" s="183"/>
      <c r="D892" s="180"/>
      <c r="E892" s="180"/>
    </row>
    <row r="893" spans="1:5" ht="15.75" customHeight="1">
      <c r="A893" s="183"/>
      <c r="B893" s="182"/>
      <c r="C893" s="183"/>
      <c r="D893" s="180"/>
      <c r="E893" s="180"/>
    </row>
    <row r="894" spans="1:5" ht="15.75" customHeight="1">
      <c r="A894" s="183"/>
      <c r="B894" s="182"/>
      <c r="C894" s="183"/>
      <c r="D894" s="180"/>
      <c r="E894" s="180"/>
    </row>
    <row r="895" spans="1:5" ht="15.75" customHeight="1">
      <c r="A895" s="183"/>
      <c r="B895" s="182"/>
      <c r="C895" s="183"/>
      <c r="D895" s="180"/>
      <c r="E895" s="180"/>
    </row>
    <row r="896" spans="1:5" ht="15.75" customHeight="1">
      <c r="A896" s="183"/>
      <c r="B896" s="182"/>
      <c r="C896" s="183"/>
      <c r="D896" s="180"/>
      <c r="E896" s="180"/>
    </row>
    <row r="897" spans="1:5" ht="15.75" customHeight="1">
      <c r="A897" s="183"/>
      <c r="B897" s="182"/>
      <c r="C897" s="183"/>
      <c r="D897" s="180"/>
      <c r="E897" s="180"/>
    </row>
    <row r="898" spans="1:5" ht="15.75" customHeight="1">
      <c r="A898" s="183"/>
      <c r="B898" s="182"/>
      <c r="C898" s="183"/>
      <c r="D898" s="180"/>
      <c r="E898" s="180"/>
    </row>
    <row r="899" spans="1:5" ht="15.75" customHeight="1">
      <c r="A899" s="183"/>
      <c r="B899" s="182"/>
      <c r="C899" s="183"/>
      <c r="D899" s="180"/>
      <c r="E899" s="180"/>
    </row>
    <row r="900" spans="1:5" ht="15.75" customHeight="1">
      <c r="A900" s="183"/>
      <c r="B900" s="182"/>
      <c r="C900" s="183"/>
      <c r="D900" s="180"/>
      <c r="E900" s="180"/>
    </row>
    <row r="901" spans="1:5" ht="15.75" customHeight="1">
      <c r="A901" s="183"/>
      <c r="B901" s="182"/>
      <c r="C901" s="183"/>
      <c r="D901" s="180"/>
      <c r="E901" s="180"/>
    </row>
    <row r="902" spans="1:5" ht="15.75" customHeight="1">
      <c r="A902" s="183"/>
      <c r="B902" s="182"/>
      <c r="C902" s="183"/>
      <c r="D902" s="180"/>
      <c r="E902" s="180"/>
    </row>
    <row r="903" spans="1:5" ht="15.75" customHeight="1">
      <c r="A903" s="183"/>
      <c r="B903" s="182"/>
      <c r="C903" s="183"/>
      <c r="D903" s="180"/>
      <c r="E903" s="180"/>
    </row>
    <row r="904" spans="1:5" ht="15.75" customHeight="1">
      <c r="A904" s="183"/>
      <c r="B904" s="182"/>
      <c r="C904" s="183"/>
      <c r="D904" s="180"/>
      <c r="E904" s="180"/>
    </row>
    <row r="905" spans="1:5" ht="15.75" customHeight="1">
      <c r="A905" s="183"/>
      <c r="B905" s="182"/>
      <c r="C905" s="183"/>
      <c r="D905" s="180"/>
      <c r="E905" s="180"/>
    </row>
    <row r="906" spans="1:5" ht="15.75" customHeight="1">
      <c r="A906" s="183"/>
      <c r="B906" s="182"/>
      <c r="C906" s="183"/>
      <c r="D906" s="180"/>
      <c r="E906" s="180"/>
    </row>
    <row r="907" spans="1:5" ht="15.75" customHeight="1">
      <c r="A907" s="183"/>
      <c r="B907" s="182"/>
      <c r="C907" s="183"/>
      <c r="D907" s="180"/>
      <c r="E907" s="180"/>
    </row>
    <row r="908" spans="1:5" ht="15.75" customHeight="1">
      <c r="A908" s="183"/>
      <c r="B908" s="182"/>
      <c r="C908" s="183"/>
      <c r="D908" s="180"/>
      <c r="E908" s="180"/>
    </row>
    <row r="909" spans="1:5" ht="15.75" customHeight="1">
      <c r="A909" s="183"/>
      <c r="B909" s="182"/>
      <c r="C909" s="183"/>
      <c r="D909" s="180"/>
      <c r="E909" s="180"/>
    </row>
    <row r="910" spans="1:5" ht="15.75" customHeight="1">
      <c r="A910" s="183"/>
      <c r="B910" s="182"/>
      <c r="C910" s="183"/>
      <c r="D910" s="180"/>
      <c r="E910" s="180"/>
    </row>
    <row r="911" spans="1:5" ht="15.75" customHeight="1">
      <c r="A911" s="183"/>
      <c r="B911" s="182"/>
      <c r="C911" s="183"/>
      <c r="D911" s="180"/>
      <c r="E911" s="180"/>
    </row>
    <row r="912" spans="1:5" ht="15.75" customHeight="1">
      <c r="A912" s="183"/>
      <c r="B912" s="182"/>
      <c r="C912" s="183"/>
      <c r="D912" s="180"/>
      <c r="E912" s="180"/>
    </row>
    <row r="913" spans="1:5" ht="15.75" customHeight="1">
      <c r="A913" s="183"/>
      <c r="B913" s="182"/>
      <c r="C913" s="183"/>
      <c r="D913" s="180"/>
      <c r="E913" s="180"/>
    </row>
    <row r="914" spans="1:5" ht="15.75" customHeight="1">
      <c r="A914" s="183"/>
      <c r="B914" s="182"/>
      <c r="C914" s="183"/>
      <c r="D914" s="180"/>
      <c r="E914" s="180"/>
    </row>
    <row r="915" spans="1:5" ht="15.75" customHeight="1">
      <c r="A915" s="183"/>
      <c r="B915" s="182"/>
      <c r="C915" s="183"/>
      <c r="D915" s="180"/>
      <c r="E915" s="180"/>
    </row>
    <row r="916" spans="1:5" ht="15.75" customHeight="1">
      <c r="A916" s="183"/>
      <c r="B916" s="182"/>
      <c r="C916" s="183"/>
      <c r="D916" s="180"/>
      <c r="E916" s="180"/>
    </row>
    <row r="917" spans="1:5" ht="15.75" customHeight="1">
      <c r="A917" s="183"/>
      <c r="B917" s="182"/>
      <c r="C917" s="183"/>
      <c r="D917" s="180"/>
      <c r="E917" s="180"/>
    </row>
    <row r="918" spans="1:5" ht="15.75" customHeight="1">
      <c r="A918" s="183"/>
      <c r="B918" s="182"/>
      <c r="C918" s="183"/>
      <c r="D918" s="180"/>
      <c r="E918" s="180"/>
    </row>
    <row r="919" spans="1:5" ht="15.75" customHeight="1">
      <c r="A919" s="183"/>
      <c r="B919" s="182"/>
      <c r="C919" s="183"/>
      <c r="D919" s="180"/>
      <c r="E919" s="180"/>
    </row>
    <row r="920" spans="1:5" ht="15.75" customHeight="1">
      <c r="A920" s="183"/>
      <c r="B920" s="182"/>
      <c r="C920" s="183"/>
      <c r="D920" s="180"/>
      <c r="E920" s="180"/>
    </row>
    <row r="921" spans="1:5" ht="15.75" customHeight="1">
      <c r="A921" s="183"/>
      <c r="B921" s="182"/>
      <c r="C921" s="183"/>
      <c r="D921" s="180"/>
      <c r="E921" s="180"/>
    </row>
    <row r="922" spans="1:5" ht="15.75" customHeight="1">
      <c r="A922" s="183"/>
      <c r="B922" s="182"/>
      <c r="C922" s="183"/>
      <c r="D922" s="180"/>
      <c r="E922" s="180"/>
    </row>
    <row r="923" spans="1:5" ht="15.75" customHeight="1">
      <c r="A923" s="183"/>
      <c r="B923" s="182"/>
      <c r="C923" s="183"/>
      <c r="D923" s="180"/>
      <c r="E923" s="180"/>
    </row>
    <row r="924" spans="1:5" ht="15.75" customHeight="1">
      <c r="A924" s="183"/>
      <c r="B924" s="182"/>
      <c r="C924" s="183"/>
      <c r="D924" s="180"/>
      <c r="E924" s="180"/>
    </row>
    <row r="925" spans="1:5" ht="15.75" customHeight="1">
      <c r="A925" s="183"/>
      <c r="B925" s="182"/>
      <c r="C925" s="183"/>
      <c r="D925" s="180"/>
      <c r="E925" s="180"/>
    </row>
    <row r="926" spans="1:5" ht="15.75" customHeight="1">
      <c r="A926" s="183"/>
      <c r="B926" s="182"/>
      <c r="C926" s="183"/>
      <c r="D926" s="180"/>
      <c r="E926" s="180"/>
    </row>
    <row r="927" spans="1:5" ht="15.75" customHeight="1">
      <c r="A927" s="183"/>
      <c r="B927" s="182"/>
      <c r="C927" s="183"/>
      <c r="D927" s="180"/>
      <c r="E927" s="180"/>
    </row>
    <row r="928" spans="1:5" ht="15.75" customHeight="1">
      <c r="A928" s="183"/>
      <c r="B928" s="182"/>
      <c r="C928" s="183"/>
      <c r="D928" s="180"/>
      <c r="E928" s="180"/>
    </row>
    <row r="929" spans="1:5" ht="15.75" customHeight="1">
      <c r="A929" s="183"/>
      <c r="B929" s="182"/>
      <c r="C929" s="183"/>
      <c r="D929" s="180"/>
      <c r="E929" s="180"/>
    </row>
    <row r="930" spans="1:5" ht="15.75" customHeight="1">
      <c r="A930" s="183"/>
      <c r="B930" s="182"/>
      <c r="C930" s="183"/>
      <c r="D930" s="180"/>
      <c r="E930" s="180"/>
    </row>
    <row r="931" spans="1:5" ht="15.75" customHeight="1">
      <c r="A931" s="183"/>
      <c r="B931" s="182"/>
      <c r="C931" s="183"/>
      <c r="D931" s="180"/>
      <c r="E931" s="180"/>
    </row>
    <row r="932" spans="1:5" ht="15.75" customHeight="1">
      <c r="A932" s="183"/>
      <c r="B932" s="182"/>
      <c r="C932" s="183"/>
      <c r="D932" s="180"/>
      <c r="E932" s="180"/>
    </row>
    <row r="933" spans="1:5" ht="15.75" customHeight="1">
      <c r="A933" s="183"/>
      <c r="B933" s="182"/>
      <c r="C933" s="183"/>
      <c r="D933" s="180"/>
      <c r="E933" s="180"/>
    </row>
    <row r="934" spans="1:5" ht="15.75" customHeight="1">
      <c r="A934" s="183"/>
      <c r="B934" s="182"/>
      <c r="C934" s="183"/>
      <c r="D934" s="180"/>
      <c r="E934" s="180"/>
    </row>
    <row r="935" spans="1:5" ht="15.75" customHeight="1">
      <c r="A935" s="183"/>
      <c r="B935" s="182"/>
      <c r="C935" s="183"/>
      <c r="D935" s="180"/>
      <c r="E935" s="180"/>
    </row>
    <row r="936" spans="1:5" ht="15.75" customHeight="1">
      <c r="A936" s="183"/>
      <c r="B936" s="182"/>
      <c r="C936" s="183"/>
      <c r="D936" s="180"/>
      <c r="E936" s="180"/>
    </row>
    <row r="937" spans="1:5" ht="15.75" customHeight="1">
      <c r="A937" s="183"/>
      <c r="B937" s="182"/>
      <c r="C937" s="183"/>
      <c r="D937" s="180"/>
      <c r="E937" s="180"/>
    </row>
    <row r="938" spans="1:5" ht="15.75" customHeight="1">
      <c r="A938" s="183"/>
      <c r="B938" s="182"/>
      <c r="C938" s="183"/>
      <c r="D938" s="180"/>
      <c r="E938" s="180"/>
    </row>
    <row r="939" spans="1:5" ht="15.75" customHeight="1">
      <c r="A939" s="183"/>
      <c r="B939" s="182"/>
      <c r="C939" s="183"/>
      <c r="D939" s="180"/>
      <c r="E939" s="180"/>
    </row>
    <row r="940" spans="1:5" ht="15.75" customHeight="1">
      <c r="A940" s="183"/>
      <c r="B940" s="182"/>
      <c r="C940" s="183"/>
      <c r="D940" s="180"/>
      <c r="E940" s="180"/>
    </row>
    <row r="941" spans="1:5" ht="15.75" customHeight="1">
      <c r="A941" s="183"/>
      <c r="B941" s="182"/>
      <c r="C941" s="183"/>
      <c r="D941" s="180"/>
      <c r="E941" s="180"/>
    </row>
    <row r="942" spans="1:5" ht="15.75" customHeight="1">
      <c r="A942" s="183"/>
      <c r="B942" s="182"/>
      <c r="C942" s="183"/>
      <c r="D942" s="180"/>
      <c r="E942" s="180"/>
    </row>
    <row r="943" spans="1:5" ht="15.75" customHeight="1">
      <c r="A943" s="183"/>
      <c r="B943" s="182"/>
      <c r="C943" s="183"/>
      <c r="D943" s="180"/>
      <c r="E943" s="180"/>
    </row>
    <row r="944" spans="1:5" ht="15.75" customHeight="1">
      <c r="A944" s="183"/>
      <c r="B944" s="182"/>
      <c r="C944" s="183"/>
      <c r="D944" s="180"/>
      <c r="E944" s="180"/>
    </row>
    <row r="945" spans="1:5" ht="15.75" customHeight="1">
      <c r="A945" s="183"/>
      <c r="B945" s="182"/>
      <c r="C945" s="183"/>
      <c r="D945" s="180"/>
      <c r="E945" s="180"/>
    </row>
    <row r="946" spans="1:5" ht="15.75" customHeight="1">
      <c r="A946" s="183"/>
      <c r="B946" s="182"/>
      <c r="C946" s="183"/>
      <c r="D946" s="180"/>
      <c r="E946" s="180"/>
    </row>
    <row r="947" spans="1:5" ht="15.75" customHeight="1">
      <c r="A947" s="183"/>
      <c r="B947" s="182"/>
      <c r="C947" s="183"/>
      <c r="D947" s="180"/>
      <c r="E947" s="180"/>
    </row>
    <row r="948" spans="1:5" ht="15.75" customHeight="1">
      <c r="A948" s="183"/>
      <c r="B948" s="182"/>
      <c r="C948" s="183"/>
      <c r="D948" s="180"/>
      <c r="E948" s="180"/>
    </row>
    <row r="949" spans="1:5" ht="15.75" customHeight="1">
      <c r="A949" s="183"/>
      <c r="B949" s="182"/>
      <c r="C949" s="183"/>
      <c r="D949" s="180"/>
      <c r="E949" s="180"/>
    </row>
    <row r="950" spans="1:5" ht="15.75" customHeight="1">
      <c r="A950" s="183"/>
      <c r="B950" s="182"/>
      <c r="C950" s="183"/>
      <c r="D950" s="180"/>
      <c r="E950" s="180"/>
    </row>
    <row r="951" spans="1:5" ht="15.75" customHeight="1">
      <c r="A951" s="183"/>
      <c r="B951" s="182"/>
      <c r="C951" s="183"/>
      <c r="D951" s="180"/>
      <c r="E951" s="180"/>
    </row>
    <row r="952" spans="1:5" ht="15.75" customHeight="1">
      <c r="A952" s="183"/>
      <c r="B952" s="182"/>
      <c r="C952" s="183"/>
      <c r="D952" s="180"/>
      <c r="E952" s="180"/>
    </row>
    <row r="953" spans="1:5" ht="15.75" customHeight="1">
      <c r="A953" s="183"/>
      <c r="B953" s="182"/>
      <c r="C953" s="183"/>
      <c r="D953" s="180"/>
      <c r="E953" s="180"/>
    </row>
    <row r="954" spans="1:5" ht="15.75" customHeight="1">
      <c r="A954" s="183"/>
      <c r="B954" s="182"/>
      <c r="C954" s="183"/>
      <c r="D954" s="180"/>
      <c r="E954" s="180"/>
    </row>
    <row r="955" spans="1:5" ht="15.75" customHeight="1">
      <c r="A955" s="183"/>
      <c r="B955" s="182"/>
      <c r="C955" s="183"/>
      <c r="D955" s="180"/>
      <c r="E955" s="180"/>
    </row>
    <row r="956" spans="1:5" ht="15.75" customHeight="1">
      <c r="A956" s="183"/>
      <c r="B956" s="182"/>
      <c r="C956" s="183"/>
      <c r="D956" s="180"/>
      <c r="E956" s="180"/>
    </row>
    <row r="957" spans="1:5" ht="15.75" customHeight="1">
      <c r="A957" s="183"/>
      <c r="B957" s="182"/>
      <c r="C957" s="183"/>
      <c r="D957" s="180"/>
      <c r="E957" s="180"/>
    </row>
    <row r="958" spans="1:5" ht="15.75" customHeight="1">
      <c r="A958" s="183"/>
      <c r="B958" s="182"/>
      <c r="C958" s="183"/>
      <c r="D958" s="180"/>
      <c r="E958" s="180"/>
    </row>
    <row r="959" spans="1:5" ht="15.75" customHeight="1">
      <c r="A959" s="183"/>
      <c r="B959" s="182"/>
      <c r="C959" s="183"/>
      <c r="D959" s="180"/>
      <c r="E959" s="180"/>
    </row>
    <row r="960" spans="1:5" ht="15.75" customHeight="1">
      <c r="A960" s="183"/>
      <c r="B960" s="182"/>
      <c r="C960" s="183"/>
      <c r="D960" s="180"/>
      <c r="E960" s="180"/>
    </row>
    <row r="961" spans="1:5" ht="15.75" customHeight="1">
      <c r="A961" s="183"/>
      <c r="B961" s="182"/>
      <c r="C961" s="183"/>
      <c r="D961" s="180"/>
      <c r="E961" s="180"/>
    </row>
    <row r="962" spans="1:5" ht="15.75" customHeight="1">
      <c r="A962" s="183"/>
      <c r="B962" s="182"/>
      <c r="C962" s="183"/>
      <c r="D962" s="180"/>
      <c r="E962" s="180"/>
    </row>
    <row r="963" spans="1:5" ht="15.75" customHeight="1">
      <c r="A963" s="183"/>
      <c r="B963" s="182"/>
      <c r="C963" s="183"/>
      <c r="D963" s="180"/>
      <c r="E963" s="180"/>
    </row>
    <row r="964" spans="1:5" ht="15.75" customHeight="1">
      <c r="A964" s="183"/>
      <c r="B964" s="182"/>
      <c r="C964" s="183"/>
      <c r="D964" s="180"/>
      <c r="E964" s="180"/>
    </row>
    <row r="965" spans="1:5" ht="15.75" customHeight="1">
      <c r="A965" s="183"/>
      <c r="B965" s="182"/>
      <c r="C965" s="183"/>
      <c r="D965" s="180"/>
      <c r="E965" s="180"/>
    </row>
    <row r="966" spans="1:5" ht="15.75" customHeight="1">
      <c r="A966" s="183"/>
      <c r="B966" s="182"/>
      <c r="C966" s="183"/>
      <c r="D966" s="180"/>
      <c r="E966" s="180"/>
    </row>
    <row r="967" spans="1:5" ht="15.75" customHeight="1">
      <c r="A967" s="183"/>
      <c r="B967" s="182"/>
      <c r="C967" s="183"/>
      <c r="D967" s="180"/>
      <c r="E967" s="180"/>
    </row>
    <row r="968" spans="1:5" ht="15.75" customHeight="1">
      <c r="A968" s="183"/>
      <c r="B968" s="182"/>
      <c r="C968" s="183"/>
      <c r="D968" s="180"/>
      <c r="E968" s="180"/>
    </row>
    <row r="969" spans="1:5" ht="15.75" customHeight="1">
      <c r="A969" s="183"/>
      <c r="B969" s="182"/>
      <c r="C969" s="183"/>
      <c r="D969" s="180"/>
      <c r="E969" s="180"/>
    </row>
    <row r="970" spans="1:5" ht="15.75" customHeight="1">
      <c r="A970" s="183"/>
      <c r="B970" s="182"/>
      <c r="C970" s="183"/>
      <c r="D970" s="180"/>
      <c r="E970" s="180"/>
    </row>
    <row r="971" spans="1:5" ht="15.75" customHeight="1">
      <c r="A971" s="183"/>
      <c r="B971" s="182"/>
      <c r="C971" s="183"/>
      <c r="D971" s="180"/>
      <c r="E971" s="180"/>
    </row>
    <row r="972" spans="1:5" ht="15.75" customHeight="1">
      <c r="A972" s="183"/>
      <c r="B972" s="182"/>
      <c r="C972" s="183"/>
      <c r="D972" s="180"/>
      <c r="E972" s="180"/>
    </row>
    <row r="973" spans="1:5" ht="15.75" customHeight="1">
      <c r="A973" s="183"/>
      <c r="B973" s="182"/>
      <c r="C973" s="183"/>
      <c r="D973" s="180"/>
      <c r="E973" s="180"/>
    </row>
    <row r="974" spans="1:5" ht="15.75" customHeight="1">
      <c r="A974" s="183"/>
      <c r="B974" s="182"/>
      <c r="C974" s="183"/>
      <c r="D974" s="180"/>
      <c r="E974" s="180"/>
    </row>
    <row r="975" spans="1:5" ht="15.75" customHeight="1">
      <c r="A975" s="183"/>
      <c r="B975" s="182"/>
      <c r="C975" s="183"/>
      <c r="D975" s="180"/>
      <c r="E975" s="180"/>
    </row>
    <row r="976" spans="1:5" ht="15.75" customHeight="1">
      <c r="A976" s="183"/>
      <c r="B976" s="182"/>
      <c r="C976" s="183"/>
      <c r="D976" s="180"/>
      <c r="E976" s="180"/>
    </row>
    <row r="977" spans="1:5" ht="15.75" customHeight="1">
      <c r="A977" s="183"/>
      <c r="B977" s="182"/>
      <c r="C977" s="183"/>
      <c r="D977" s="180"/>
      <c r="E977" s="180"/>
    </row>
    <row r="978" spans="1:5" ht="15.75" customHeight="1">
      <c r="A978" s="183"/>
      <c r="B978" s="182"/>
      <c r="C978" s="183"/>
      <c r="D978" s="180"/>
      <c r="E978" s="180"/>
    </row>
    <row r="979" spans="1:5" ht="15.75" customHeight="1">
      <c r="A979" s="183"/>
      <c r="B979" s="182"/>
      <c r="C979" s="183"/>
      <c r="D979" s="180"/>
      <c r="E979" s="180"/>
    </row>
    <row r="980" spans="1:5" ht="15.75" customHeight="1">
      <c r="A980" s="183"/>
      <c r="B980" s="182"/>
      <c r="C980" s="183"/>
      <c r="D980" s="180"/>
      <c r="E980" s="180"/>
    </row>
    <row r="981" spans="1:5" ht="15.75" customHeight="1">
      <c r="A981" s="183"/>
      <c r="B981" s="182"/>
      <c r="C981" s="183"/>
      <c r="D981" s="180"/>
      <c r="E981" s="180"/>
    </row>
    <row r="982" spans="1:5" ht="15.75" customHeight="1">
      <c r="A982" s="183"/>
      <c r="B982" s="182"/>
      <c r="C982" s="183"/>
      <c r="D982" s="180"/>
      <c r="E982" s="180"/>
    </row>
    <row r="983" spans="1:5" ht="15.75" customHeight="1">
      <c r="A983" s="183"/>
      <c r="B983" s="182"/>
      <c r="C983" s="183"/>
      <c r="D983" s="180"/>
      <c r="E983" s="180"/>
    </row>
    <row r="984" spans="1:5" ht="15.75" customHeight="1">
      <c r="A984" s="183"/>
      <c r="B984" s="182"/>
      <c r="C984" s="183"/>
      <c r="D984" s="180"/>
      <c r="E984" s="180"/>
    </row>
    <row r="985" spans="1:5" ht="15.75" customHeight="1">
      <c r="A985" s="183"/>
      <c r="B985" s="182"/>
      <c r="C985" s="183"/>
      <c r="D985" s="180"/>
      <c r="E985" s="180"/>
    </row>
    <row r="986" spans="1:5" ht="15.75" customHeight="1">
      <c r="A986" s="183"/>
      <c r="B986" s="182"/>
      <c r="C986" s="183"/>
      <c r="D986" s="180"/>
      <c r="E986" s="180"/>
    </row>
    <row r="987" spans="1:5" ht="15.75" customHeight="1">
      <c r="A987" s="183"/>
      <c r="B987" s="182"/>
      <c r="C987" s="183"/>
      <c r="D987" s="180"/>
      <c r="E987" s="180"/>
    </row>
    <row r="988" spans="1:5" ht="15.75" customHeight="1">
      <c r="A988" s="183"/>
      <c r="B988" s="182"/>
      <c r="C988" s="183"/>
      <c r="D988" s="180"/>
      <c r="E988" s="180"/>
    </row>
    <row r="989" spans="1:5" ht="15.75" customHeight="1">
      <c r="A989" s="183"/>
      <c r="B989" s="182"/>
      <c r="C989" s="183"/>
      <c r="D989" s="180"/>
      <c r="E989" s="180"/>
    </row>
    <row r="990" spans="1:5" ht="15.75" customHeight="1">
      <c r="A990" s="183"/>
      <c r="B990" s="182"/>
      <c r="C990" s="183"/>
      <c r="D990" s="180"/>
      <c r="E990" s="180"/>
    </row>
    <row r="991" spans="1:5" ht="15.75" customHeight="1">
      <c r="A991" s="183"/>
      <c r="B991" s="182"/>
      <c r="C991" s="183"/>
      <c r="D991" s="180"/>
      <c r="E991" s="180"/>
    </row>
    <row r="992" spans="1:5" ht="15.75" customHeight="1">
      <c r="A992" s="183"/>
      <c r="B992" s="182"/>
      <c r="C992" s="183"/>
      <c r="D992" s="180"/>
      <c r="E992" s="180"/>
    </row>
    <row r="993" spans="1:5" ht="15.75" customHeight="1">
      <c r="A993" s="183"/>
      <c r="B993" s="182"/>
      <c r="C993" s="183"/>
      <c r="D993" s="180"/>
      <c r="E993" s="180"/>
    </row>
    <row r="994" spans="1:5" ht="15.75" customHeight="1">
      <c r="A994" s="183"/>
      <c r="B994" s="182"/>
      <c r="C994" s="183"/>
      <c r="D994" s="180"/>
      <c r="E994" s="180"/>
    </row>
    <row r="995" spans="1:5" ht="15.75" customHeight="1">
      <c r="A995" s="183"/>
      <c r="B995" s="182"/>
      <c r="C995" s="183"/>
      <c r="D995" s="180"/>
      <c r="E995" s="180"/>
    </row>
    <row r="996" spans="1:5" ht="15.75" customHeight="1">
      <c r="A996" s="183"/>
      <c r="B996" s="182"/>
      <c r="C996" s="183"/>
      <c r="D996" s="180"/>
      <c r="E996" s="180"/>
    </row>
    <row r="997" spans="1:5" ht="15.75" customHeight="1">
      <c r="A997" s="183"/>
      <c r="B997" s="182"/>
      <c r="C997" s="183"/>
      <c r="D997" s="180"/>
      <c r="E997" s="180"/>
    </row>
    <row r="998" spans="1:5" ht="15.75" customHeight="1">
      <c r="A998" s="183"/>
      <c r="B998" s="182"/>
      <c r="C998" s="183"/>
      <c r="D998" s="180"/>
      <c r="E998" s="180"/>
    </row>
    <row r="999" spans="1:5" ht="15.75" customHeight="1">
      <c r="A999" s="183"/>
      <c r="B999" s="182"/>
      <c r="C999" s="183"/>
      <c r="D999" s="180"/>
      <c r="E999" s="180"/>
    </row>
    <row r="1000" spans="1:5" ht="15.75" customHeight="1">
      <c r="A1000" s="183"/>
      <c r="B1000" s="182"/>
      <c r="C1000" s="183"/>
      <c r="D1000" s="180"/>
      <c r="E1000" s="180"/>
    </row>
  </sheetData>
  <pageMargins left="0.7" right="0.7" top="0.75" bottom="0.75" header="0" footer="0"/>
  <pageSetup paperSize="9" fitToWidth="0" fitToHeight="0"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M1004"/>
  <sheetViews>
    <sheetView topLeftCell="B1" workbookViewId="0">
      <selection activeCell="K16" sqref="K16"/>
    </sheetView>
  </sheetViews>
  <sheetFormatPr defaultColWidth="14.42578125" defaultRowHeight="15" customHeight="1"/>
  <cols>
    <col min="1" max="1" width="7.140625" style="201" customWidth="1"/>
    <col min="2" max="2" width="18" style="201" customWidth="1"/>
    <col min="3" max="3" width="12" style="201" customWidth="1"/>
    <col min="4" max="5" width="22.28515625" style="201" customWidth="1"/>
    <col min="6" max="6" width="31" style="201" customWidth="1"/>
    <col min="7" max="8" width="8" style="201" customWidth="1"/>
    <col min="9" max="9" width="10.42578125" style="201" customWidth="1"/>
    <col min="10" max="10" width="14.28515625" style="201" customWidth="1"/>
    <col min="11" max="11" width="14.42578125" style="201" customWidth="1"/>
    <col min="12" max="12" width="15" style="201" customWidth="1"/>
    <col min="13" max="13" width="20.140625" style="201" customWidth="1"/>
    <col min="14" max="26" width="8" style="201" customWidth="1"/>
    <col min="27" max="16384" width="14.42578125" style="201"/>
  </cols>
  <sheetData>
    <row r="1" spans="1:13" ht="26.25" customHeight="1">
      <c r="A1" s="177" t="s">
        <v>0</v>
      </c>
      <c r="B1" s="178"/>
      <c r="C1" s="179"/>
      <c r="D1" s="210"/>
      <c r="E1" s="210"/>
    </row>
    <row r="2" spans="1:13">
      <c r="A2" s="181"/>
      <c r="B2" s="211"/>
      <c r="C2" s="199"/>
      <c r="D2" s="210"/>
      <c r="E2" s="210"/>
    </row>
    <row r="3" spans="1:13">
      <c r="A3" s="181" t="s">
        <v>1</v>
      </c>
      <c r="B3" s="211"/>
      <c r="C3" s="181" t="s">
        <v>2</v>
      </c>
      <c r="D3" s="212" t="s">
        <v>209</v>
      </c>
      <c r="E3" s="234"/>
    </row>
    <row r="4" spans="1:13" ht="15.75" customHeight="1">
      <c r="A4" s="181" t="s">
        <v>4</v>
      </c>
      <c r="B4" s="211"/>
      <c r="C4" s="181" t="s">
        <v>2</v>
      </c>
      <c r="D4" s="229" t="s">
        <v>409</v>
      </c>
      <c r="E4" s="235"/>
      <c r="I4" s="185" t="s">
        <v>5</v>
      </c>
      <c r="K4" s="236">
        <v>36750000</v>
      </c>
    </row>
    <row r="5" spans="1:13">
      <c r="A5" s="181" t="s">
        <v>32</v>
      </c>
      <c r="B5" s="211"/>
      <c r="C5" s="181" t="s">
        <v>2</v>
      </c>
      <c r="D5" s="231"/>
      <c r="E5" s="237"/>
      <c r="I5" s="185"/>
    </row>
    <row r="6" spans="1:13">
      <c r="A6" s="181" t="s">
        <v>6</v>
      </c>
      <c r="B6" s="211"/>
      <c r="C6" s="181" t="s">
        <v>2</v>
      </c>
      <c r="D6" s="233">
        <v>1264000000</v>
      </c>
      <c r="E6" s="231"/>
      <c r="I6" s="209" t="s">
        <v>7</v>
      </c>
      <c r="K6" s="210">
        <f>SUM(L14:L23)</f>
        <v>36750000</v>
      </c>
    </row>
    <row r="7" spans="1:13">
      <c r="A7" s="181" t="s">
        <v>8</v>
      </c>
      <c r="B7" s="211"/>
      <c r="C7" s="181" t="s">
        <v>2</v>
      </c>
      <c r="D7" s="210" t="s">
        <v>22</v>
      </c>
      <c r="E7" s="210"/>
      <c r="I7" s="185" t="s">
        <v>9</v>
      </c>
      <c r="K7" s="210">
        <f>K6-L14-L15-L16</f>
        <v>0</v>
      </c>
    </row>
    <row r="8" spans="1:13">
      <c r="A8" s="181"/>
      <c r="B8" s="211"/>
      <c r="C8" s="181"/>
      <c r="D8" s="210"/>
      <c r="E8" s="210"/>
      <c r="I8" s="185"/>
      <c r="K8" s="210"/>
    </row>
    <row r="9" spans="1:13">
      <c r="A9" s="181" t="s">
        <v>10</v>
      </c>
      <c r="B9" s="211"/>
      <c r="C9" s="209" t="s">
        <v>2</v>
      </c>
      <c r="D9" s="210">
        <f>SUM(D14:D39)</f>
        <v>642000000</v>
      </c>
      <c r="E9" s="210"/>
      <c r="I9" s="185"/>
      <c r="K9" s="210"/>
    </row>
    <row r="10" spans="1:13">
      <c r="A10" s="181" t="s">
        <v>11</v>
      </c>
      <c r="B10" s="211"/>
      <c r="C10" s="209" t="s">
        <v>2</v>
      </c>
      <c r="D10" s="210">
        <f>D6-D9</f>
        <v>622000000</v>
      </c>
      <c r="E10" s="210"/>
      <c r="I10" s="185"/>
      <c r="K10" s="210"/>
    </row>
    <row r="11" spans="1:13">
      <c r="A11" s="181"/>
      <c r="B11" s="211"/>
      <c r="C11" s="181"/>
      <c r="D11" s="210"/>
      <c r="E11" s="210"/>
      <c r="I11" s="185"/>
      <c r="K11" s="210"/>
    </row>
    <row r="12" spans="1:13">
      <c r="A12" s="199"/>
      <c r="B12" s="211"/>
      <c r="C12" s="199"/>
      <c r="D12" s="210"/>
      <c r="E12" s="210"/>
    </row>
    <row r="13" spans="1:13" ht="34.5" customHeight="1">
      <c r="A13" s="188" t="s">
        <v>12</v>
      </c>
      <c r="B13" s="189" t="s">
        <v>13</v>
      </c>
      <c r="C13" s="188" t="s">
        <v>15</v>
      </c>
      <c r="D13" s="191" t="s">
        <v>16</v>
      </c>
      <c r="E13" s="191" t="s">
        <v>11</v>
      </c>
      <c r="F13" s="188" t="s">
        <v>17</v>
      </c>
      <c r="I13" s="192" t="s">
        <v>12</v>
      </c>
      <c r="J13" s="193" t="s">
        <v>13</v>
      </c>
      <c r="K13" s="192" t="s">
        <v>15</v>
      </c>
      <c r="L13" s="194" t="s">
        <v>16</v>
      </c>
      <c r="M13" s="192" t="s">
        <v>17</v>
      </c>
    </row>
    <row r="14" spans="1:13">
      <c r="A14" s="214">
        <v>1</v>
      </c>
      <c r="B14" s="215">
        <v>44276</v>
      </c>
      <c r="C14" s="215" t="s">
        <v>18</v>
      </c>
      <c r="D14" s="216">
        <v>10000000</v>
      </c>
      <c r="E14" s="216">
        <f>D6-D14</f>
        <v>1254000000</v>
      </c>
      <c r="F14" s="217" t="s">
        <v>34</v>
      </c>
      <c r="I14" s="199">
        <v>1</v>
      </c>
      <c r="J14" s="211">
        <v>44326</v>
      </c>
      <c r="K14" s="201" t="s">
        <v>18</v>
      </c>
      <c r="L14" s="210">
        <v>26750000</v>
      </c>
      <c r="M14" s="201" t="s">
        <v>415</v>
      </c>
    </row>
    <row r="15" spans="1:13">
      <c r="A15" s="214">
        <v>2</v>
      </c>
      <c r="B15" s="215">
        <v>44314</v>
      </c>
      <c r="C15" s="215" t="s">
        <v>377</v>
      </c>
      <c r="D15" s="216">
        <v>632000000</v>
      </c>
      <c r="E15" s="216">
        <v>622000000</v>
      </c>
      <c r="F15" s="217" t="s">
        <v>410</v>
      </c>
      <c r="I15" s="199">
        <v>2</v>
      </c>
      <c r="J15" s="211">
        <v>44314</v>
      </c>
      <c r="K15" s="201" t="s">
        <v>23</v>
      </c>
      <c r="L15" s="210">
        <v>10000000</v>
      </c>
      <c r="M15" s="201" t="s">
        <v>416</v>
      </c>
    </row>
    <row r="16" spans="1:13">
      <c r="A16" s="214">
        <v>3</v>
      </c>
      <c r="B16" s="215"/>
      <c r="C16" s="215"/>
      <c r="D16" s="216"/>
      <c r="E16" s="216"/>
      <c r="F16" s="217"/>
      <c r="I16" s="199">
        <v>3</v>
      </c>
      <c r="J16" s="211"/>
      <c r="L16" s="210"/>
    </row>
    <row r="17" spans="1:13">
      <c r="A17" s="214">
        <v>4</v>
      </c>
      <c r="B17" s="215"/>
      <c r="C17" s="215"/>
      <c r="D17" s="216"/>
      <c r="E17" s="216"/>
      <c r="F17" s="217"/>
      <c r="I17" s="199">
        <v>4</v>
      </c>
      <c r="J17" s="211"/>
      <c r="L17" s="210"/>
    </row>
    <row r="18" spans="1:13">
      <c r="A18" s="214">
        <v>5</v>
      </c>
      <c r="B18" s="215"/>
      <c r="C18" s="215"/>
      <c r="D18" s="216"/>
      <c r="E18" s="216"/>
      <c r="F18" s="217"/>
      <c r="I18" s="199">
        <v>5</v>
      </c>
      <c r="J18" s="211"/>
      <c r="L18" s="210"/>
    </row>
    <row r="19" spans="1:13">
      <c r="A19" s="214">
        <v>6</v>
      </c>
      <c r="B19" s="215"/>
      <c r="C19" s="215"/>
      <c r="D19" s="216"/>
      <c r="E19" s="216"/>
      <c r="F19" s="217"/>
      <c r="I19" s="199">
        <v>6</v>
      </c>
      <c r="J19" s="211"/>
      <c r="L19" s="210"/>
    </row>
    <row r="20" spans="1:13">
      <c r="A20" s="214">
        <v>7</v>
      </c>
      <c r="B20" s="215"/>
      <c r="C20" s="215"/>
      <c r="D20" s="204"/>
      <c r="E20" s="216"/>
      <c r="F20" s="217"/>
      <c r="I20" s="199">
        <v>7</v>
      </c>
      <c r="J20" s="211"/>
      <c r="L20" s="210"/>
    </row>
    <row r="21" spans="1:13">
      <c r="A21" s="214">
        <v>8</v>
      </c>
      <c r="B21" s="215"/>
      <c r="C21" s="215"/>
      <c r="D21" s="216"/>
      <c r="E21" s="216"/>
      <c r="F21" s="217"/>
      <c r="I21" s="199">
        <v>8</v>
      </c>
      <c r="J21" s="211"/>
      <c r="L21" s="210"/>
    </row>
    <row r="22" spans="1:13">
      <c r="A22" s="214">
        <v>9</v>
      </c>
      <c r="B22" s="206"/>
      <c r="C22" s="214"/>
      <c r="D22" s="220"/>
      <c r="E22" s="216"/>
      <c r="F22" s="217"/>
      <c r="I22" s="199">
        <v>9</v>
      </c>
      <c r="J22" s="211"/>
      <c r="L22" s="210"/>
    </row>
    <row r="23" spans="1:13">
      <c r="A23" s="214">
        <v>10</v>
      </c>
      <c r="B23" s="215"/>
      <c r="C23" s="214"/>
      <c r="D23" s="220"/>
      <c r="E23" s="220"/>
      <c r="F23" s="217"/>
      <c r="I23" s="199">
        <v>10</v>
      </c>
      <c r="J23" s="211"/>
      <c r="L23" s="210"/>
    </row>
    <row r="24" spans="1:13">
      <c r="A24" s="214">
        <v>11</v>
      </c>
      <c r="B24" s="208"/>
      <c r="C24" s="214"/>
      <c r="D24" s="220"/>
      <c r="E24" s="220"/>
      <c r="F24" s="217"/>
      <c r="I24" s="199"/>
      <c r="J24" s="211"/>
      <c r="K24" s="209"/>
      <c r="L24" s="210"/>
      <c r="M24" s="209"/>
    </row>
    <row r="25" spans="1:13" ht="15.75" customHeight="1">
      <c r="A25" s="214">
        <v>12</v>
      </c>
      <c r="B25" s="208"/>
      <c r="C25" s="214"/>
      <c r="D25" s="220"/>
      <c r="E25" s="220"/>
      <c r="F25" s="217"/>
      <c r="I25" s="199"/>
      <c r="J25" s="211"/>
      <c r="K25" s="209"/>
      <c r="L25" s="210"/>
      <c r="M25" s="209"/>
    </row>
    <row r="26" spans="1:13" ht="15.75" customHeight="1">
      <c r="A26" s="214">
        <v>13</v>
      </c>
      <c r="B26" s="208"/>
      <c r="C26" s="214"/>
      <c r="D26" s="220"/>
      <c r="E26" s="220"/>
      <c r="F26" s="217"/>
      <c r="I26" s="199"/>
      <c r="J26" s="211"/>
      <c r="K26" s="209"/>
      <c r="L26" s="210"/>
      <c r="M26" s="209"/>
    </row>
    <row r="27" spans="1:13" ht="15.75" customHeight="1">
      <c r="A27" s="214">
        <v>14</v>
      </c>
      <c r="B27" s="208"/>
      <c r="C27" s="214"/>
      <c r="D27" s="220"/>
      <c r="E27" s="220"/>
      <c r="F27" s="217"/>
      <c r="I27" s="199"/>
      <c r="J27" s="211"/>
      <c r="K27" s="209"/>
      <c r="L27" s="210"/>
      <c r="M27" s="209"/>
    </row>
    <row r="28" spans="1:13" ht="15.75" customHeight="1">
      <c r="A28" s="214">
        <v>15</v>
      </c>
      <c r="B28" s="208"/>
      <c r="C28" s="214"/>
      <c r="D28" s="220"/>
      <c r="E28" s="220"/>
      <c r="F28" s="217"/>
      <c r="I28" s="199"/>
      <c r="J28" s="211"/>
      <c r="K28" s="209"/>
      <c r="L28" s="210"/>
      <c r="M28" s="209"/>
    </row>
    <row r="29" spans="1:13" ht="15.75" hidden="1" customHeight="1">
      <c r="A29" s="199">
        <v>16</v>
      </c>
      <c r="B29" s="211"/>
      <c r="C29" s="199"/>
      <c r="D29" s="210"/>
      <c r="E29" s="210"/>
      <c r="I29" s="199"/>
      <c r="J29" s="211"/>
      <c r="K29" s="209"/>
      <c r="L29" s="210"/>
      <c r="M29" s="209"/>
    </row>
    <row r="30" spans="1:13" ht="15.75" hidden="1" customHeight="1">
      <c r="A30" s="199">
        <v>17</v>
      </c>
      <c r="B30" s="211"/>
      <c r="C30" s="199"/>
      <c r="D30" s="210"/>
      <c r="E30" s="210"/>
      <c r="I30" s="199"/>
      <c r="J30" s="211"/>
      <c r="K30" s="209"/>
      <c r="L30" s="210"/>
      <c r="M30" s="209"/>
    </row>
    <row r="31" spans="1:13" ht="15.75" hidden="1" customHeight="1">
      <c r="A31" s="199">
        <v>18</v>
      </c>
      <c r="B31" s="211"/>
      <c r="C31" s="199"/>
      <c r="D31" s="210"/>
      <c r="E31" s="210"/>
      <c r="I31" s="199"/>
      <c r="J31" s="211"/>
      <c r="K31" s="209"/>
      <c r="L31" s="210"/>
      <c r="M31" s="209"/>
    </row>
    <row r="32" spans="1:13" ht="15.75" hidden="1" customHeight="1">
      <c r="A32" s="199">
        <v>19</v>
      </c>
      <c r="B32" s="211"/>
      <c r="C32" s="199"/>
      <c r="D32" s="210"/>
      <c r="E32" s="210"/>
      <c r="I32" s="199"/>
      <c r="J32" s="211"/>
      <c r="K32" s="209"/>
      <c r="L32" s="210"/>
      <c r="M32" s="209"/>
    </row>
    <row r="33" spans="1:13" ht="15.75" hidden="1" customHeight="1">
      <c r="A33" s="199">
        <v>20</v>
      </c>
      <c r="B33" s="211"/>
      <c r="C33" s="199"/>
      <c r="D33" s="210"/>
      <c r="E33" s="210"/>
      <c r="I33" s="199"/>
      <c r="J33" s="211"/>
      <c r="K33" s="209"/>
      <c r="L33" s="210"/>
      <c r="M33" s="209"/>
    </row>
    <row r="34" spans="1:13" ht="15.75" hidden="1" customHeight="1">
      <c r="A34" s="199">
        <v>21</v>
      </c>
      <c r="B34" s="211"/>
      <c r="C34" s="199"/>
      <c r="D34" s="210"/>
      <c r="E34" s="210"/>
      <c r="I34" s="199"/>
      <c r="J34" s="211"/>
      <c r="K34" s="209"/>
      <c r="L34" s="210"/>
      <c r="M34" s="209"/>
    </row>
    <row r="35" spans="1:13" ht="15.75" hidden="1" customHeight="1">
      <c r="A35" s="199">
        <v>22</v>
      </c>
      <c r="B35" s="211"/>
      <c r="C35" s="199"/>
      <c r="D35" s="210"/>
      <c r="E35" s="210"/>
      <c r="I35" s="199"/>
      <c r="J35" s="211"/>
      <c r="K35" s="209"/>
      <c r="L35" s="210"/>
      <c r="M35" s="209"/>
    </row>
    <row r="36" spans="1:13" ht="15.75" hidden="1" customHeight="1">
      <c r="A36" s="199">
        <v>23</v>
      </c>
      <c r="B36" s="211"/>
      <c r="C36" s="199"/>
      <c r="D36" s="210"/>
      <c r="E36" s="210"/>
      <c r="I36" s="199"/>
      <c r="J36" s="211"/>
      <c r="K36" s="209"/>
      <c r="L36" s="210"/>
      <c r="M36" s="209"/>
    </row>
    <row r="37" spans="1:13" ht="15.75" hidden="1" customHeight="1">
      <c r="A37" s="199">
        <v>24</v>
      </c>
      <c r="B37" s="211"/>
      <c r="C37" s="199"/>
      <c r="D37" s="210"/>
      <c r="E37" s="210"/>
      <c r="I37" s="199"/>
      <c r="J37" s="211"/>
      <c r="K37" s="209"/>
      <c r="L37" s="210"/>
      <c r="M37" s="209"/>
    </row>
    <row r="38" spans="1:13" ht="15.75" hidden="1" customHeight="1">
      <c r="A38" s="199">
        <v>25</v>
      </c>
      <c r="B38" s="211"/>
      <c r="C38" s="199"/>
      <c r="D38" s="210"/>
      <c r="E38" s="210"/>
      <c r="I38" s="199"/>
      <c r="J38" s="211"/>
      <c r="K38" s="209"/>
      <c r="L38" s="210"/>
      <c r="M38" s="209"/>
    </row>
    <row r="39" spans="1:13" ht="15.75" hidden="1" customHeight="1">
      <c r="A39" s="199">
        <v>26</v>
      </c>
      <c r="B39" s="211"/>
      <c r="C39" s="199"/>
      <c r="D39" s="210"/>
      <c r="E39" s="210"/>
      <c r="I39" s="199"/>
      <c r="J39" s="211"/>
      <c r="K39" s="209"/>
      <c r="L39" s="210"/>
      <c r="M39" s="209"/>
    </row>
    <row r="40" spans="1:13" ht="15.75" hidden="1" customHeight="1">
      <c r="A40" s="199">
        <v>27</v>
      </c>
      <c r="B40" s="211"/>
      <c r="C40" s="199"/>
      <c r="D40" s="210"/>
      <c r="E40" s="210"/>
      <c r="I40" s="199"/>
      <c r="J40" s="211"/>
      <c r="K40" s="209"/>
      <c r="L40" s="210"/>
      <c r="M40" s="209"/>
    </row>
    <row r="41" spans="1:13" ht="15.75" customHeight="1">
      <c r="A41" s="199"/>
      <c r="B41" s="211"/>
      <c r="C41" s="199"/>
      <c r="D41" s="210"/>
      <c r="E41" s="210"/>
      <c r="I41" s="199"/>
      <c r="J41" s="211"/>
      <c r="L41" s="210"/>
    </row>
    <row r="42" spans="1:13" ht="15.75" customHeight="1">
      <c r="A42" s="199"/>
      <c r="B42" s="211"/>
      <c r="C42" s="199"/>
      <c r="D42" s="210"/>
      <c r="E42" s="210"/>
    </row>
    <row r="43" spans="1:13" ht="15.75" customHeight="1">
      <c r="A43" s="199"/>
      <c r="B43" s="211"/>
      <c r="C43" s="199"/>
      <c r="D43" s="210"/>
      <c r="E43" s="210"/>
    </row>
    <row r="44" spans="1:13" ht="15.75" customHeight="1">
      <c r="A44" s="199"/>
      <c r="B44" s="211"/>
      <c r="C44" s="199"/>
      <c r="D44" s="210"/>
      <c r="E44" s="210"/>
    </row>
    <row r="45" spans="1:13" ht="15.75" customHeight="1">
      <c r="A45" s="199"/>
      <c r="B45" s="211"/>
      <c r="C45" s="199"/>
      <c r="D45" s="210"/>
      <c r="E45" s="210"/>
    </row>
    <row r="46" spans="1:13" ht="15.75" customHeight="1">
      <c r="A46" s="199"/>
      <c r="B46" s="211"/>
      <c r="C46" s="199"/>
      <c r="D46" s="210"/>
      <c r="E46" s="210"/>
    </row>
    <row r="47" spans="1:13" ht="15.75" customHeight="1">
      <c r="A47" s="199"/>
      <c r="B47" s="211"/>
      <c r="C47" s="199"/>
      <c r="D47" s="210"/>
      <c r="E47" s="210"/>
    </row>
    <row r="48" spans="1:13" ht="15.75" customHeight="1">
      <c r="A48" s="199"/>
      <c r="B48" s="211"/>
      <c r="C48" s="199"/>
      <c r="D48" s="210"/>
      <c r="E48" s="210"/>
    </row>
    <row r="49" spans="1:5" ht="15.75" customHeight="1">
      <c r="A49" s="199"/>
      <c r="B49" s="211"/>
      <c r="C49" s="199"/>
      <c r="D49" s="210"/>
      <c r="E49" s="210"/>
    </row>
    <row r="50" spans="1:5" ht="15.75" customHeight="1">
      <c r="A50" s="199"/>
      <c r="B50" s="211"/>
      <c r="C50" s="199"/>
      <c r="D50" s="210"/>
      <c r="E50" s="210"/>
    </row>
    <row r="51" spans="1:5" ht="15.75" customHeight="1">
      <c r="A51" s="199"/>
      <c r="B51" s="211"/>
      <c r="C51" s="199"/>
      <c r="D51" s="210"/>
      <c r="E51" s="210"/>
    </row>
    <row r="52" spans="1:5" ht="15.75" customHeight="1">
      <c r="A52" s="199"/>
      <c r="B52" s="211"/>
      <c r="C52" s="199"/>
      <c r="D52" s="210"/>
      <c r="E52" s="210"/>
    </row>
    <row r="53" spans="1:5" ht="15.75" customHeight="1">
      <c r="A53" s="199"/>
      <c r="B53" s="211"/>
      <c r="C53" s="199"/>
      <c r="D53" s="210"/>
      <c r="E53" s="210"/>
    </row>
    <row r="54" spans="1:5" ht="15.75" customHeight="1">
      <c r="A54" s="199"/>
      <c r="B54" s="211"/>
      <c r="C54" s="199"/>
      <c r="D54" s="210"/>
      <c r="E54" s="210"/>
    </row>
    <row r="55" spans="1:5" ht="15.75" customHeight="1">
      <c r="A55" s="199"/>
      <c r="B55" s="211"/>
      <c r="C55" s="199"/>
      <c r="D55" s="210"/>
      <c r="E55" s="210"/>
    </row>
    <row r="56" spans="1:5" ht="15.75" customHeight="1">
      <c r="A56" s="199"/>
      <c r="B56" s="211"/>
      <c r="C56" s="199"/>
      <c r="D56" s="210"/>
      <c r="E56" s="210"/>
    </row>
    <row r="57" spans="1:5" ht="15.75" customHeight="1">
      <c r="A57" s="199"/>
      <c r="B57" s="211"/>
      <c r="C57" s="199"/>
      <c r="D57" s="210"/>
      <c r="E57" s="210"/>
    </row>
    <row r="58" spans="1:5" ht="15.75" customHeight="1">
      <c r="A58" s="199"/>
      <c r="B58" s="211"/>
      <c r="C58" s="199"/>
      <c r="D58" s="210"/>
      <c r="E58" s="210"/>
    </row>
    <row r="59" spans="1:5" ht="15.75" customHeight="1">
      <c r="A59" s="199"/>
      <c r="B59" s="211"/>
      <c r="C59" s="199"/>
      <c r="D59" s="210"/>
      <c r="E59" s="210"/>
    </row>
    <row r="60" spans="1:5" ht="15.75" customHeight="1">
      <c r="A60" s="199"/>
      <c r="B60" s="211"/>
      <c r="C60" s="199"/>
      <c r="D60" s="210"/>
      <c r="E60" s="210"/>
    </row>
    <row r="61" spans="1:5" ht="15.75" customHeight="1">
      <c r="A61" s="199"/>
      <c r="B61" s="211"/>
      <c r="C61" s="199"/>
      <c r="D61" s="210"/>
      <c r="E61" s="210"/>
    </row>
    <row r="62" spans="1:5" ht="15.75" customHeight="1">
      <c r="A62" s="199"/>
      <c r="B62" s="211"/>
      <c r="C62" s="199"/>
      <c r="D62" s="210"/>
      <c r="E62" s="210"/>
    </row>
    <row r="63" spans="1:5" ht="15.75" customHeight="1">
      <c r="A63" s="199"/>
      <c r="B63" s="211"/>
      <c r="C63" s="199"/>
      <c r="D63" s="210"/>
      <c r="E63" s="210"/>
    </row>
    <row r="64" spans="1:5" ht="15.75" customHeight="1">
      <c r="A64" s="199"/>
      <c r="B64" s="211"/>
      <c r="C64" s="199"/>
      <c r="D64" s="210"/>
      <c r="E64" s="210"/>
    </row>
    <row r="65" spans="1:5" ht="15.75" customHeight="1">
      <c r="A65" s="199"/>
      <c r="B65" s="211"/>
      <c r="C65" s="199"/>
      <c r="D65" s="210"/>
      <c r="E65" s="210"/>
    </row>
    <row r="66" spans="1:5" ht="15.75" customHeight="1">
      <c r="A66" s="199"/>
      <c r="B66" s="211"/>
      <c r="C66" s="199"/>
      <c r="D66" s="210"/>
      <c r="E66" s="210"/>
    </row>
    <row r="67" spans="1:5" ht="15.75" customHeight="1">
      <c r="A67" s="199"/>
      <c r="B67" s="211"/>
      <c r="C67" s="199"/>
      <c r="D67" s="210"/>
      <c r="E67" s="210"/>
    </row>
    <row r="68" spans="1:5" ht="15.75" customHeight="1">
      <c r="A68" s="199"/>
      <c r="B68" s="211"/>
      <c r="C68" s="199"/>
      <c r="D68" s="210"/>
      <c r="E68" s="210"/>
    </row>
    <row r="69" spans="1:5" ht="15.75" customHeight="1">
      <c r="A69" s="199"/>
      <c r="B69" s="211"/>
      <c r="C69" s="199"/>
      <c r="D69" s="210"/>
      <c r="E69" s="210"/>
    </row>
    <row r="70" spans="1:5" ht="15.75" customHeight="1">
      <c r="A70" s="199"/>
      <c r="B70" s="211"/>
      <c r="C70" s="199"/>
      <c r="D70" s="210"/>
      <c r="E70" s="210"/>
    </row>
    <row r="71" spans="1:5" ht="15.75" customHeight="1">
      <c r="A71" s="199"/>
      <c r="B71" s="211"/>
      <c r="C71" s="199"/>
      <c r="D71" s="210"/>
      <c r="E71" s="210"/>
    </row>
    <row r="72" spans="1:5" ht="15.75" customHeight="1">
      <c r="A72" s="199"/>
      <c r="B72" s="211"/>
      <c r="C72" s="199"/>
      <c r="D72" s="210"/>
      <c r="E72" s="210"/>
    </row>
    <row r="73" spans="1:5" ht="15.75" customHeight="1">
      <c r="A73" s="199"/>
      <c r="B73" s="211"/>
      <c r="C73" s="199"/>
      <c r="D73" s="210"/>
      <c r="E73" s="210"/>
    </row>
    <row r="74" spans="1:5" ht="15.75" customHeight="1">
      <c r="A74" s="199"/>
      <c r="B74" s="211"/>
      <c r="C74" s="199"/>
      <c r="D74" s="210"/>
      <c r="E74" s="210"/>
    </row>
    <row r="75" spans="1:5" ht="15.75" customHeight="1">
      <c r="A75" s="199"/>
      <c r="B75" s="211"/>
      <c r="C75" s="199"/>
      <c r="D75" s="210"/>
      <c r="E75" s="210"/>
    </row>
    <row r="76" spans="1:5" ht="15.75" customHeight="1">
      <c r="A76" s="199"/>
      <c r="B76" s="211"/>
      <c r="C76" s="199"/>
      <c r="D76" s="210"/>
      <c r="E76" s="210"/>
    </row>
    <row r="77" spans="1:5" ht="15.75" customHeight="1">
      <c r="A77" s="199"/>
      <c r="B77" s="211"/>
      <c r="C77" s="199"/>
      <c r="D77" s="210"/>
      <c r="E77" s="210"/>
    </row>
    <row r="78" spans="1:5" ht="15.75" customHeight="1">
      <c r="A78" s="199"/>
      <c r="B78" s="211"/>
      <c r="C78" s="199"/>
      <c r="D78" s="210"/>
      <c r="E78" s="210"/>
    </row>
    <row r="79" spans="1:5" ht="15.75" customHeight="1">
      <c r="A79" s="199"/>
      <c r="B79" s="211"/>
      <c r="C79" s="199"/>
      <c r="D79" s="210"/>
      <c r="E79" s="210"/>
    </row>
    <row r="80" spans="1:5" ht="15.75" customHeight="1">
      <c r="A80" s="199"/>
      <c r="B80" s="211"/>
      <c r="C80" s="199"/>
      <c r="D80" s="210"/>
      <c r="E80" s="210"/>
    </row>
    <row r="81" spans="1:5" ht="15.75" customHeight="1">
      <c r="A81" s="199"/>
      <c r="B81" s="211"/>
      <c r="C81" s="199"/>
      <c r="D81" s="210"/>
      <c r="E81" s="210"/>
    </row>
    <row r="82" spans="1:5" ht="15.75" customHeight="1">
      <c r="A82" s="199"/>
      <c r="B82" s="211"/>
      <c r="C82" s="199"/>
      <c r="D82" s="210"/>
      <c r="E82" s="210"/>
    </row>
    <row r="83" spans="1:5" ht="15.75" customHeight="1">
      <c r="A83" s="199"/>
      <c r="B83" s="211"/>
      <c r="C83" s="199"/>
      <c r="D83" s="210"/>
      <c r="E83" s="210"/>
    </row>
    <row r="84" spans="1:5" ht="15.75" customHeight="1">
      <c r="A84" s="199"/>
      <c r="B84" s="211"/>
      <c r="C84" s="199"/>
      <c r="D84" s="210"/>
      <c r="E84" s="210"/>
    </row>
    <row r="85" spans="1:5" ht="15.75" customHeight="1">
      <c r="A85" s="199"/>
      <c r="B85" s="211"/>
      <c r="C85" s="199"/>
      <c r="D85" s="210"/>
      <c r="E85" s="210"/>
    </row>
    <row r="86" spans="1:5" ht="15.75" customHeight="1">
      <c r="A86" s="199"/>
      <c r="B86" s="211"/>
      <c r="C86" s="199"/>
      <c r="D86" s="210"/>
      <c r="E86" s="210"/>
    </row>
    <row r="87" spans="1:5" ht="15.75" customHeight="1">
      <c r="A87" s="199"/>
      <c r="B87" s="211"/>
      <c r="C87" s="199"/>
      <c r="D87" s="210"/>
      <c r="E87" s="210"/>
    </row>
    <row r="88" spans="1:5" ht="15.75" customHeight="1">
      <c r="A88" s="199"/>
      <c r="B88" s="211"/>
      <c r="C88" s="199"/>
      <c r="D88" s="210"/>
      <c r="E88" s="210"/>
    </row>
    <row r="89" spans="1:5" ht="15.75" customHeight="1">
      <c r="A89" s="199"/>
      <c r="B89" s="211"/>
      <c r="C89" s="199"/>
      <c r="D89" s="210"/>
      <c r="E89" s="210"/>
    </row>
    <row r="90" spans="1:5" ht="15.75" customHeight="1">
      <c r="A90" s="199"/>
      <c r="B90" s="211"/>
      <c r="C90" s="199"/>
      <c r="D90" s="210"/>
      <c r="E90" s="210"/>
    </row>
    <row r="91" spans="1:5" ht="15.75" customHeight="1">
      <c r="A91" s="199"/>
      <c r="B91" s="211"/>
      <c r="C91" s="199"/>
      <c r="D91" s="210"/>
      <c r="E91" s="210"/>
    </row>
    <row r="92" spans="1:5" ht="15.75" customHeight="1">
      <c r="A92" s="199"/>
      <c r="B92" s="211"/>
      <c r="C92" s="199"/>
      <c r="D92" s="210"/>
      <c r="E92" s="210"/>
    </row>
    <row r="93" spans="1:5" ht="15.75" customHeight="1">
      <c r="A93" s="199"/>
      <c r="B93" s="211"/>
      <c r="C93" s="199"/>
      <c r="D93" s="210"/>
      <c r="E93" s="210"/>
    </row>
    <row r="94" spans="1:5" ht="15.75" customHeight="1">
      <c r="A94" s="199"/>
      <c r="B94" s="211"/>
      <c r="C94" s="199"/>
      <c r="D94" s="210"/>
      <c r="E94" s="210"/>
    </row>
    <row r="95" spans="1:5" ht="15.75" customHeight="1">
      <c r="A95" s="199"/>
      <c r="B95" s="211"/>
      <c r="C95" s="199"/>
      <c r="D95" s="210"/>
      <c r="E95" s="210"/>
    </row>
    <row r="96" spans="1:5" ht="15.75" customHeight="1">
      <c r="A96" s="199"/>
      <c r="B96" s="211"/>
      <c r="C96" s="199"/>
      <c r="D96" s="210"/>
      <c r="E96" s="210"/>
    </row>
    <row r="97" spans="1:5" ht="15.75" customHeight="1">
      <c r="A97" s="199"/>
      <c r="B97" s="211"/>
      <c r="C97" s="199"/>
      <c r="D97" s="210"/>
      <c r="E97" s="210"/>
    </row>
    <row r="98" spans="1:5" ht="15.75" customHeight="1">
      <c r="A98" s="199"/>
      <c r="B98" s="211"/>
      <c r="C98" s="199"/>
      <c r="D98" s="210"/>
      <c r="E98" s="210"/>
    </row>
    <row r="99" spans="1:5" ht="15.75" customHeight="1">
      <c r="A99" s="199"/>
      <c r="B99" s="211"/>
      <c r="C99" s="199"/>
      <c r="D99" s="210"/>
      <c r="E99" s="210"/>
    </row>
    <row r="100" spans="1:5" ht="15.75" customHeight="1">
      <c r="A100" s="199"/>
      <c r="B100" s="211"/>
      <c r="C100" s="199"/>
      <c r="D100" s="210"/>
      <c r="E100" s="210"/>
    </row>
    <row r="101" spans="1:5" ht="15.75" customHeight="1">
      <c r="A101" s="199"/>
      <c r="B101" s="211"/>
      <c r="C101" s="199"/>
      <c r="D101" s="210"/>
      <c r="E101" s="210"/>
    </row>
    <row r="102" spans="1:5" ht="15.75" customHeight="1">
      <c r="A102" s="199"/>
      <c r="B102" s="211"/>
      <c r="C102" s="199"/>
      <c r="D102" s="210"/>
      <c r="E102" s="210"/>
    </row>
    <row r="103" spans="1:5" ht="15.75" customHeight="1">
      <c r="A103" s="199"/>
      <c r="B103" s="211"/>
      <c r="C103" s="199"/>
      <c r="D103" s="210"/>
      <c r="E103" s="210"/>
    </row>
    <row r="104" spans="1:5" ht="15.75" customHeight="1">
      <c r="A104" s="199"/>
      <c r="B104" s="211"/>
      <c r="C104" s="199"/>
      <c r="D104" s="210"/>
      <c r="E104" s="210"/>
    </row>
    <row r="105" spans="1:5" ht="15.75" customHeight="1">
      <c r="A105" s="199"/>
      <c r="B105" s="211"/>
      <c r="C105" s="199"/>
      <c r="D105" s="210"/>
      <c r="E105" s="210"/>
    </row>
    <row r="106" spans="1:5" ht="15.75" customHeight="1">
      <c r="A106" s="199"/>
      <c r="B106" s="211"/>
      <c r="C106" s="199"/>
      <c r="D106" s="210"/>
      <c r="E106" s="210"/>
    </row>
    <row r="107" spans="1:5" ht="15.75" customHeight="1">
      <c r="A107" s="199"/>
      <c r="B107" s="211"/>
      <c r="C107" s="199"/>
      <c r="D107" s="210"/>
      <c r="E107" s="210"/>
    </row>
    <row r="108" spans="1:5" ht="15.75" customHeight="1">
      <c r="A108" s="199"/>
      <c r="B108" s="211"/>
      <c r="C108" s="199"/>
      <c r="D108" s="210"/>
      <c r="E108" s="210"/>
    </row>
    <row r="109" spans="1:5" ht="15.75" customHeight="1">
      <c r="A109" s="199"/>
      <c r="B109" s="211"/>
      <c r="C109" s="199"/>
      <c r="D109" s="210"/>
      <c r="E109" s="210"/>
    </row>
    <row r="110" spans="1:5" ht="15.75" customHeight="1">
      <c r="A110" s="199"/>
      <c r="B110" s="211"/>
      <c r="C110" s="199"/>
      <c r="D110" s="210"/>
      <c r="E110" s="210"/>
    </row>
    <row r="111" spans="1:5" ht="15.75" customHeight="1">
      <c r="A111" s="199"/>
      <c r="B111" s="211"/>
      <c r="C111" s="199"/>
      <c r="D111" s="210"/>
      <c r="E111" s="210"/>
    </row>
    <row r="112" spans="1:5" ht="15.75" customHeight="1">
      <c r="A112" s="199"/>
      <c r="B112" s="211"/>
      <c r="C112" s="199"/>
      <c r="D112" s="210"/>
      <c r="E112" s="210"/>
    </row>
    <row r="113" spans="1:5" ht="15.75" customHeight="1">
      <c r="A113" s="199"/>
      <c r="B113" s="211"/>
      <c r="C113" s="199"/>
      <c r="D113" s="210"/>
      <c r="E113" s="210"/>
    </row>
    <row r="114" spans="1:5" ht="15.75" customHeight="1">
      <c r="A114" s="199"/>
      <c r="B114" s="211"/>
      <c r="C114" s="199"/>
      <c r="D114" s="210"/>
      <c r="E114" s="210"/>
    </row>
    <row r="115" spans="1:5" ht="15.75" customHeight="1">
      <c r="A115" s="199"/>
      <c r="B115" s="211"/>
      <c r="C115" s="199"/>
      <c r="D115" s="210"/>
      <c r="E115" s="210"/>
    </row>
    <row r="116" spans="1:5" ht="15.75" customHeight="1">
      <c r="A116" s="199"/>
      <c r="B116" s="211"/>
      <c r="C116" s="199"/>
      <c r="D116" s="210"/>
      <c r="E116" s="210"/>
    </row>
    <row r="117" spans="1:5" ht="15.75" customHeight="1">
      <c r="A117" s="199"/>
      <c r="B117" s="211"/>
      <c r="C117" s="199"/>
      <c r="D117" s="210"/>
      <c r="E117" s="210"/>
    </row>
    <row r="118" spans="1:5" ht="15.75" customHeight="1">
      <c r="A118" s="199"/>
      <c r="B118" s="211"/>
      <c r="C118" s="199"/>
      <c r="D118" s="210"/>
      <c r="E118" s="210"/>
    </row>
    <row r="119" spans="1:5" ht="15.75" customHeight="1">
      <c r="A119" s="199"/>
      <c r="B119" s="211"/>
      <c r="C119" s="199"/>
      <c r="D119" s="210"/>
      <c r="E119" s="210"/>
    </row>
    <row r="120" spans="1:5" ht="15.75" customHeight="1">
      <c r="A120" s="199"/>
      <c r="B120" s="211"/>
      <c r="C120" s="199"/>
      <c r="D120" s="210"/>
      <c r="E120" s="210"/>
    </row>
    <row r="121" spans="1:5" ht="15.75" customHeight="1">
      <c r="A121" s="199"/>
      <c r="B121" s="211"/>
      <c r="C121" s="199"/>
      <c r="D121" s="210"/>
      <c r="E121" s="210"/>
    </row>
    <row r="122" spans="1:5" ht="15.75" customHeight="1">
      <c r="A122" s="199"/>
      <c r="B122" s="211"/>
      <c r="C122" s="199"/>
      <c r="D122" s="210"/>
      <c r="E122" s="210"/>
    </row>
    <row r="123" spans="1:5" ht="15.75" customHeight="1">
      <c r="A123" s="199"/>
      <c r="B123" s="211"/>
      <c r="C123" s="199"/>
      <c r="D123" s="210"/>
      <c r="E123" s="210"/>
    </row>
    <row r="124" spans="1:5" ht="15.75" customHeight="1">
      <c r="A124" s="199"/>
      <c r="B124" s="211"/>
      <c r="C124" s="199"/>
      <c r="D124" s="210"/>
      <c r="E124" s="210"/>
    </row>
    <row r="125" spans="1:5" ht="15.75" customHeight="1">
      <c r="A125" s="199"/>
      <c r="B125" s="211"/>
      <c r="C125" s="199"/>
      <c r="D125" s="210"/>
      <c r="E125" s="210"/>
    </row>
    <row r="126" spans="1:5" ht="15.75" customHeight="1">
      <c r="A126" s="199"/>
      <c r="B126" s="211"/>
      <c r="C126" s="199"/>
      <c r="D126" s="210"/>
      <c r="E126" s="210"/>
    </row>
    <row r="127" spans="1:5" ht="15.75" customHeight="1">
      <c r="A127" s="199"/>
      <c r="B127" s="211"/>
      <c r="C127" s="199"/>
      <c r="D127" s="210"/>
      <c r="E127" s="210"/>
    </row>
    <row r="128" spans="1:5" ht="15.75" customHeight="1">
      <c r="A128" s="199"/>
      <c r="B128" s="211"/>
      <c r="C128" s="199"/>
      <c r="D128" s="210"/>
      <c r="E128" s="210"/>
    </row>
    <row r="129" spans="1:5" ht="15.75" customHeight="1">
      <c r="A129" s="199"/>
      <c r="B129" s="211"/>
      <c r="C129" s="199"/>
      <c r="D129" s="210"/>
      <c r="E129" s="210"/>
    </row>
    <row r="130" spans="1:5" ht="15.75" customHeight="1">
      <c r="A130" s="199"/>
      <c r="B130" s="211"/>
      <c r="C130" s="199"/>
      <c r="D130" s="210"/>
      <c r="E130" s="210"/>
    </row>
    <row r="131" spans="1:5" ht="15.75" customHeight="1">
      <c r="A131" s="199"/>
      <c r="B131" s="211"/>
      <c r="C131" s="199"/>
      <c r="D131" s="210"/>
      <c r="E131" s="210"/>
    </row>
    <row r="132" spans="1:5" ht="15.75" customHeight="1">
      <c r="A132" s="199"/>
      <c r="B132" s="211"/>
      <c r="C132" s="199"/>
      <c r="D132" s="210"/>
      <c r="E132" s="210"/>
    </row>
    <row r="133" spans="1:5" ht="15.75" customHeight="1">
      <c r="A133" s="199"/>
      <c r="B133" s="211"/>
      <c r="C133" s="199"/>
      <c r="D133" s="210"/>
      <c r="E133" s="210"/>
    </row>
    <row r="134" spans="1:5" ht="15.75" customHeight="1">
      <c r="A134" s="199"/>
      <c r="B134" s="211"/>
      <c r="C134" s="199"/>
      <c r="D134" s="210"/>
      <c r="E134" s="210"/>
    </row>
    <row r="135" spans="1:5" ht="15.75" customHeight="1">
      <c r="A135" s="199"/>
      <c r="B135" s="211"/>
      <c r="C135" s="199"/>
      <c r="D135" s="210"/>
      <c r="E135" s="210"/>
    </row>
    <row r="136" spans="1:5" ht="15.75" customHeight="1">
      <c r="A136" s="199"/>
      <c r="B136" s="211"/>
      <c r="C136" s="199"/>
      <c r="D136" s="210"/>
      <c r="E136" s="210"/>
    </row>
    <row r="137" spans="1:5" ht="15.75" customHeight="1">
      <c r="A137" s="199"/>
      <c r="B137" s="211"/>
      <c r="C137" s="199"/>
      <c r="D137" s="210"/>
      <c r="E137" s="210"/>
    </row>
    <row r="138" spans="1:5" ht="15.75" customHeight="1">
      <c r="A138" s="199"/>
      <c r="B138" s="211"/>
      <c r="C138" s="199"/>
      <c r="D138" s="210"/>
      <c r="E138" s="210"/>
    </row>
    <row r="139" spans="1:5" ht="15.75" customHeight="1">
      <c r="A139" s="199"/>
      <c r="B139" s="211"/>
      <c r="C139" s="199"/>
      <c r="D139" s="210"/>
      <c r="E139" s="210"/>
    </row>
    <row r="140" spans="1:5" ht="15.75" customHeight="1">
      <c r="A140" s="199"/>
      <c r="B140" s="211"/>
      <c r="C140" s="199"/>
      <c r="D140" s="210"/>
      <c r="E140" s="210"/>
    </row>
    <row r="141" spans="1:5" ht="15.75" customHeight="1">
      <c r="A141" s="199"/>
      <c r="B141" s="211"/>
      <c r="C141" s="199"/>
      <c r="D141" s="210"/>
      <c r="E141" s="210"/>
    </row>
    <row r="142" spans="1:5" ht="15.75" customHeight="1">
      <c r="A142" s="199"/>
      <c r="B142" s="211"/>
      <c r="C142" s="199"/>
      <c r="D142" s="210"/>
      <c r="E142" s="210"/>
    </row>
    <row r="143" spans="1:5" ht="15.75" customHeight="1">
      <c r="A143" s="199"/>
      <c r="B143" s="211"/>
      <c r="C143" s="199"/>
      <c r="D143" s="210"/>
      <c r="E143" s="210"/>
    </row>
    <row r="144" spans="1:5" ht="15.75" customHeight="1">
      <c r="A144" s="199"/>
      <c r="B144" s="211"/>
      <c r="C144" s="199"/>
      <c r="D144" s="210"/>
      <c r="E144" s="210"/>
    </row>
    <row r="145" spans="1:5" ht="15.75" customHeight="1">
      <c r="A145" s="199"/>
      <c r="B145" s="211"/>
      <c r="C145" s="199"/>
      <c r="D145" s="210"/>
      <c r="E145" s="210"/>
    </row>
    <row r="146" spans="1:5" ht="15.75" customHeight="1">
      <c r="A146" s="199"/>
      <c r="B146" s="211"/>
      <c r="C146" s="199"/>
      <c r="D146" s="210"/>
      <c r="E146" s="210"/>
    </row>
    <row r="147" spans="1:5" ht="15.75" customHeight="1">
      <c r="A147" s="199"/>
      <c r="B147" s="211"/>
      <c r="C147" s="199"/>
      <c r="D147" s="210"/>
      <c r="E147" s="210"/>
    </row>
    <row r="148" spans="1:5" ht="15.75" customHeight="1">
      <c r="A148" s="199"/>
      <c r="B148" s="211"/>
      <c r="C148" s="199"/>
      <c r="D148" s="210"/>
      <c r="E148" s="210"/>
    </row>
    <row r="149" spans="1:5" ht="15.75" customHeight="1">
      <c r="A149" s="199"/>
      <c r="B149" s="211"/>
      <c r="C149" s="199"/>
      <c r="D149" s="210"/>
      <c r="E149" s="210"/>
    </row>
    <row r="150" spans="1:5" ht="15.75" customHeight="1">
      <c r="A150" s="199"/>
      <c r="B150" s="211"/>
      <c r="C150" s="199"/>
      <c r="D150" s="210"/>
      <c r="E150" s="210"/>
    </row>
    <row r="151" spans="1:5" ht="15.75" customHeight="1">
      <c r="A151" s="199"/>
      <c r="B151" s="211"/>
      <c r="C151" s="199"/>
      <c r="D151" s="210"/>
      <c r="E151" s="210"/>
    </row>
    <row r="152" spans="1:5" ht="15.75" customHeight="1">
      <c r="A152" s="199"/>
      <c r="B152" s="211"/>
      <c r="C152" s="199"/>
      <c r="D152" s="210"/>
      <c r="E152" s="210"/>
    </row>
    <row r="153" spans="1:5" ht="15.75" customHeight="1">
      <c r="A153" s="199"/>
      <c r="B153" s="211"/>
      <c r="C153" s="199"/>
      <c r="D153" s="210"/>
      <c r="E153" s="210"/>
    </row>
    <row r="154" spans="1:5" ht="15.75" customHeight="1">
      <c r="A154" s="199"/>
      <c r="B154" s="211"/>
      <c r="C154" s="199"/>
      <c r="D154" s="210"/>
      <c r="E154" s="210"/>
    </row>
    <row r="155" spans="1:5" ht="15.75" customHeight="1">
      <c r="A155" s="199"/>
      <c r="B155" s="211"/>
      <c r="C155" s="199"/>
      <c r="D155" s="210"/>
      <c r="E155" s="210"/>
    </row>
    <row r="156" spans="1:5" ht="15.75" customHeight="1">
      <c r="A156" s="199"/>
      <c r="B156" s="211"/>
      <c r="C156" s="199"/>
      <c r="D156" s="210"/>
      <c r="E156" s="210"/>
    </row>
    <row r="157" spans="1:5" ht="15.75" customHeight="1">
      <c r="A157" s="199"/>
      <c r="B157" s="211"/>
      <c r="C157" s="199"/>
      <c r="D157" s="210"/>
      <c r="E157" s="210"/>
    </row>
    <row r="158" spans="1:5" ht="15.75" customHeight="1">
      <c r="A158" s="199"/>
      <c r="B158" s="211"/>
      <c r="C158" s="199"/>
      <c r="D158" s="210"/>
      <c r="E158" s="210"/>
    </row>
    <row r="159" spans="1:5" ht="15.75" customHeight="1">
      <c r="A159" s="199"/>
      <c r="B159" s="211"/>
      <c r="C159" s="199"/>
      <c r="D159" s="210"/>
      <c r="E159" s="210"/>
    </row>
    <row r="160" spans="1:5" ht="15.75" customHeight="1">
      <c r="A160" s="199"/>
      <c r="B160" s="211"/>
      <c r="C160" s="199"/>
      <c r="D160" s="210"/>
      <c r="E160" s="210"/>
    </row>
    <row r="161" spans="1:5" ht="15.75" customHeight="1">
      <c r="A161" s="199"/>
      <c r="B161" s="211"/>
      <c r="C161" s="199"/>
      <c r="D161" s="210"/>
      <c r="E161" s="210"/>
    </row>
    <row r="162" spans="1:5" ht="15.75" customHeight="1">
      <c r="A162" s="199"/>
      <c r="B162" s="211"/>
      <c r="C162" s="199"/>
      <c r="D162" s="210"/>
      <c r="E162" s="210"/>
    </row>
    <row r="163" spans="1:5" ht="15.75" customHeight="1">
      <c r="A163" s="199"/>
      <c r="B163" s="211"/>
      <c r="C163" s="199"/>
      <c r="D163" s="210"/>
      <c r="E163" s="210"/>
    </row>
    <row r="164" spans="1:5" ht="15.75" customHeight="1">
      <c r="A164" s="199"/>
      <c r="B164" s="211"/>
      <c r="C164" s="199"/>
      <c r="D164" s="210"/>
      <c r="E164" s="210"/>
    </row>
    <row r="165" spans="1:5" ht="15.75" customHeight="1">
      <c r="A165" s="199"/>
      <c r="B165" s="211"/>
      <c r="C165" s="199"/>
      <c r="D165" s="210"/>
      <c r="E165" s="210"/>
    </row>
    <row r="166" spans="1:5" ht="15.75" customHeight="1">
      <c r="A166" s="199"/>
      <c r="B166" s="211"/>
      <c r="C166" s="199"/>
      <c r="D166" s="210"/>
      <c r="E166" s="210"/>
    </row>
    <row r="167" spans="1:5" ht="15.75" customHeight="1">
      <c r="A167" s="199"/>
      <c r="B167" s="211"/>
      <c r="C167" s="199"/>
      <c r="D167" s="210"/>
      <c r="E167" s="210"/>
    </row>
    <row r="168" spans="1:5" ht="15.75" customHeight="1">
      <c r="A168" s="199"/>
      <c r="B168" s="211"/>
      <c r="C168" s="199"/>
      <c r="D168" s="210"/>
      <c r="E168" s="210"/>
    </row>
    <row r="169" spans="1:5" ht="15.75" customHeight="1">
      <c r="A169" s="199"/>
      <c r="B169" s="211"/>
      <c r="C169" s="199"/>
      <c r="D169" s="210"/>
      <c r="E169" s="210"/>
    </row>
    <row r="170" spans="1:5" ht="15.75" customHeight="1">
      <c r="A170" s="199"/>
      <c r="B170" s="211"/>
      <c r="C170" s="199"/>
      <c r="D170" s="210"/>
      <c r="E170" s="210"/>
    </row>
    <row r="171" spans="1:5" ht="15.75" customHeight="1">
      <c r="A171" s="199"/>
      <c r="B171" s="211"/>
      <c r="C171" s="199"/>
      <c r="D171" s="210"/>
      <c r="E171" s="210"/>
    </row>
    <row r="172" spans="1:5" ht="15.75" customHeight="1">
      <c r="A172" s="199"/>
      <c r="B172" s="211"/>
      <c r="C172" s="199"/>
      <c r="D172" s="210"/>
      <c r="E172" s="210"/>
    </row>
    <row r="173" spans="1:5" ht="15.75" customHeight="1">
      <c r="A173" s="199"/>
      <c r="B173" s="211"/>
      <c r="C173" s="199"/>
      <c r="D173" s="210"/>
      <c r="E173" s="210"/>
    </row>
    <row r="174" spans="1:5" ht="15.75" customHeight="1">
      <c r="A174" s="199"/>
      <c r="B174" s="211"/>
      <c r="C174" s="199"/>
      <c r="D174" s="210"/>
      <c r="E174" s="210"/>
    </row>
    <row r="175" spans="1:5" ht="15.75" customHeight="1">
      <c r="A175" s="199"/>
      <c r="B175" s="211"/>
      <c r="C175" s="199"/>
      <c r="D175" s="210"/>
      <c r="E175" s="210"/>
    </row>
    <row r="176" spans="1:5" ht="15.75" customHeight="1">
      <c r="A176" s="199"/>
      <c r="B176" s="211"/>
      <c r="C176" s="199"/>
      <c r="D176" s="210"/>
      <c r="E176" s="210"/>
    </row>
    <row r="177" spans="1:5" ht="15.75" customHeight="1">
      <c r="A177" s="199"/>
      <c r="B177" s="211"/>
      <c r="C177" s="199"/>
      <c r="D177" s="210"/>
      <c r="E177" s="210"/>
    </row>
    <row r="178" spans="1:5" ht="15.75" customHeight="1">
      <c r="A178" s="199"/>
      <c r="B178" s="211"/>
      <c r="C178" s="199"/>
      <c r="D178" s="210"/>
      <c r="E178" s="210"/>
    </row>
    <row r="179" spans="1:5" ht="15.75" customHeight="1">
      <c r="A179" s="199"/>
      <c r="B179" s="211"/>
      <c r="C179" s="199"/>
      <c r="D179" s="210"/>
      <c r="E179" s="210"/>
    </row>
    <row r="180" spans="1:5" ht="15.75" customHeight="1">
      <c r="A180" s="199"/>
      <c r="B180" s="211"/>
      <c r="C180" s="199"/>
      <c r="D180" s="210"/>
      <c r="E180" s="210"/>
    </row>
    <row r="181" spans="1:5" ht="15.75" customHeight="1">
      <c r="A181" s="199"/>
      <c r="B181" s="211"/>
      <c r="C181" s="199"/>
      <c r="D181" s="210"/>
      <c r="E181" s="210"/>
    </row>
    <row r="182" spans="1:5" ht="15.75" customHeight="1">
      <c r="A182" s="199"/>
      <c r="B182" s="211"/>
      <c r="C182" s="199"/>
      <c r="D182" s="210"/>
      <c r="E182" s="210"/>
    </row>
    <row r="183" spans="1:5" ht="15.75" customHeight="1">
      <c r="A183" s="199"/>
      <c r="B183" s="211"/>
      <c r="C183" s="199"/>
      <c r="D183" s="210"/>
      <c r="E183" s="210"/>
    </row>
    <row r="184" spans="1:5" ht="15.75" customHeight="1">
      <c r="A184" s="199"/>
      <c r="B184" s="211"/>
      <c r="C184" s="199"/>
      <c r="D184" s="210"/>
      <c r="E184" s="210"/>
    </row>
    <row r="185" spans="1:5" ht="15.75" customHeight="1">
      <c r="A185" s="199"/>
      <c r="B185" s="211"/>
      <c r="C185" s="199"/>
      <c r="D185" s="210"/>
      <c r="E185" s="210"/>
    </row>
    <row r="186" spans="1:5" ht="15.75" customHeight="1">
      <c r="A186" s="199"/>
      <c r="B186" s="211"/>
      <c r="C186" s="199"/>
      <c r="D186" s="210"/>
      <c r="E186" s="210"/>
    </row>
    <row r="187" spans="1:5" ht="15.75" customHeight="1">
      <c r="A187" s="199"/>
      <c r="B187" s="211"/>
      <c r="C187" s="199"/>
      <c r="D187" s="210"/>
      <c r="E187" s="210"/>
    </row>
    <row r="188" spans="1:5" ht="15.75" customHeight="1">
      <c r="A188" s="199"/>
      <c r="B188" s="211"/>
      <c r="C188" s="199"/>
      <c r="D188" s="210"/>
      <c r="E188" s="210"/>
    </row>
    <row r="189" spans="1:5" ht="15.75" customHeight="1">
      <c r="A189" s="199"/>
      <c r="B189" s="211"/>
      <c r="C189" s="199"/>
      <c r="D189" s="210"/>
      <c r="E189" s="210"/>
    </row>
    <row r="190" spans="1:5" ht="15.75" customHeight="1">
      <c r="A190" s="199"/>
      <c r="B190" s="211"/>
      <c r="C190" s="199"/>
      <c r="D190" s="210"/>
      <c r="E190" s="210"/>
    </row>
    <row r="191" spans="1:5" ht="15.75" customHeight="1">
      <c r="A191" s="199"/>
      <c r="B191" s="211"/>
      <c r="C191" s="199"/>
      <c r="D191" s="210"/>
      <c r="E191" s="210"/>
    </row>
    <row r="192" spans="1:5" ht="15.75" customHeight="1">
      <c r="A192" s="199"/>
      <c r="B192" s="211"/>
      <c r="C192" s="199"/>
      <c r="D192" s="210"/>
      <c r="E192" s="210"/>
    </row>
    <row r="193" spans="1:5" ht="15.75" customHeight="1">
      <c r="A193" s="199"/>
      <c r="B193" s="211"/>
      <c r="C193" s="199"/>
      <c r="D193" s="210"/>
      <c r="E193" s="210"/>
    </row>
    <row r="194" spans="1:5" ht="15.75" customHeight="1">
      <c r="A194" s="199"/>
      <c r="B194" s="211"/>
      <c r="C194" s="199"/>
      <c r="D194" s="210"/>
      <c r="E194" s="210"/>
    </row>
    <row r="195" spans="1:5" ht="15.75" customHeight="1">
      <c r="A195" s="199"/>
      <c r="B195" s="211"/>
      <c r="C195" s="199"/>
      <c r="D195" s="210"/>
      <c r="E195" s="210"/>
    </row>
    <row r="196" spans="1:5" ht="15.75" customHeight="1">
      <c r="A196" s="199"/>
      <c r="B196" s="211"/>
      <c r="C196" s="199"/>
      <c r="D196" s="210"/>
      <c r="E196" s="210"/>
    </row>
    <row r="197" spans="1:5" ht="15.75" customHeight="1">
      <c r="A197" s="199"/>
      <c r="B197" s="211"/>
      <c r="C197" s="199"/>
      <c r="D197" s="210"/>
      <c r="E197" s="210"/>
    </row>
    <row r="198" spans="1:5" ht="15.75" customHeight="1">
      <c r="A198" s="199"/>
      <c r="B198" s="211"/>
      <c r="C198" s="199"/>
      <c r="D198" s="210"/>
      <c r="E198" s="210"/>
    </row>
    <row r="199" spans="1:5" ht="15.75" customHeight="1">
      <c r="A199" s="199"/>
      <c r="B199" s="211"/>
      <c r="C199" s="199"/>
      <c r="D199" s="210"/>
      <c r="E199" s="210"/>
    </row>
    <row r="200" spans="1:5" ht="15.75" customHeight="1">
      <c r="A200" s="199"/>
      <c r="B200" s="211"/>
      <c r="C200" s="199"/>
      <c r="D200" s="210"/>
      <c r="E200" s="210"/>
    </row>
    <row r="201" spans="1:5" ht="15.75" customHeight="1">
      <c r="A201" s="199"/>
      <c r="B201" s="211"/>
      <c r="C201" s="199"/>
      <c r="D201" s="210"/>
      <c r="E201" s="210"/>
    </row>
    <row r="202" spans="1:5" ht="15.75" customHeight="1">
      <c r="A202" s="199"/>
      <c r="B202" s="211"/>
      <c r="C202" s="199"/>
      <c r="D202" s="210"/>
      <c r="E202" s="210"/>
    </row>
    <row r="203" spans="1:5" ht="15.75" customHeight="1">
      <c r="A203" s="199"/>
      <c r="B203" s="211"/>
      <c r="C203" s="199"/>
      <c r="D203" s="210"/>
      <c r="E203" s="210"/>
    </row>
    <row r="204" spans="1:5" ht="15.75" customHeight="1">
      <c r="A204" s="199"/>
      <c r="B204" s="211"/>
      <c r="C204" s="199"/>
      <c r="D204" s="210"/>
      <c r="E204" s="210"/>
    </row>
    <row r="205" spans="1:5" ht="15.75" customHeight="1">
      <c r="A205" s="199"/>
      <c r="B205" s="211"/>
      <c r="C205" s="199"/>
      <c r="D205" s="210"/>
      <c r="E205" s="210"/>
    </row>
    <row r="206" spans="1:5" ht="15.75" customHeight="1">
      <c r="A206" s="199"/>
      <c r="B206" s="211"/>
      <c r="C206" s="199"/>
      <c r="D206" s="210"/>
      <c r="E206" s="210"/>
    </row>
    <row r="207" spans="1:5" ht="15.75" customHeight="1">
      <c r="A207" s="199"/>
      <c r="B207" s="211"/>
      <c r="C207" s="199"/>
      <c r="D207" s="210"/>
      <c r="E207" s="210"/>
    </row>
    <row r="208" spans="1:5" ht="15.75" customHeight="1">
      <c r="A208" s="199"/>
      <c r="B208" s="211"/>
      <c r="C208" s="199"/>
      <c r="D208" s="210"/>
      <c r="E208" s="210"/>
    </row>
    <row r="209" spans="1:5" ht="15.75" customHeight="1">
      <c r="A209" s="199"/>
      <c r="B209" s="211"/>
      <c r="C209" s="199"/>
      <c r="D209" s="210"/>
      <c r="E209" s="210"/>
    </row>
    <row r="210" spans="1:5" ht="15.75" customHeight="1">
      <c r="A210" s="199"/>
      <c r="B210" s="211"/>
      <c r="C210" s="199"/>
      <c r="D210" s="210"/>
      <c r="E210" s="210"/>
    </row>
    <row r="211" spans="1:5" ht="15.75" customHeight="1">
      <c r="A211" s="199"/>
      <c r="B211" s="211"/>
      <c r="C211" s="199"/>
      <c r="D211" s="210"/>
      <c r="E211" s="210"/>
    </row>
    <row r="212" spans="1:5" ht="15.75" customHeight="1">
      <c r="A212" s="199"/>
      <c r="B212" s="211"/>
      <c r="C212" s="199"/>
      <c r="D212" s="210"/>
      <c r="E212" s="210"/>
    </row>
    <row r="213" spans="1:5" ht="15.75" customHeight="1">
      <c r="A213" s="199"/>
      <c r="B213" s="211"/>
      <c r="C213" s="199"/>
      <c r="D213" s="210"/>
      <c r="E213" s="210"/>
    </row>
    <row r="214" spans="1:5" ht="15.75" customHeight="1">
      <c r="A214" s="199"/>
      <c r="B214" s="211"/>
      <c r="C214" s="199"/>
      <c r="D214" s="210"/>
      <c r="E214" s="210"/>
    </row>
    <row r="215" spans="1:5" ht="15.75" customHeight="1">
      <c r="A215" s="199"/>
      <c r="B215" s="211"/>
      <c r="C215" s="199"/>
      <c r="D215" s="210"/>
      <c r="E215" s="210"/>
    </row>
    <row r="216" spans="1:5" ht="15.75" customHeight="1">
      <c r="A216" s="199"/>
      <c r="B216" s="211"/>
      <c r="C216" s="199"/>
      <c r="D216" s="210"/>
      <c r="E216" s="210"/>
    </row>
    <row r="217" spans="1:5" ht="15.75" customHeight="1">
      <c r="A217" s="199"/>
      <c r="B217" s="211"/>
      <c r="C217" s="199"/>
      <c r="D217" s="210"/>
      <c r="E217" s="210"/>
    </row>
    <row r="218" spans="1:5" ht="15.75" customHeight="1">
      <c r="A218" s="199"/>
      <c r="B218" s="211"/>
      <c r="C218" s="199"/>
      <c r="D218" s="210"/>
      <c r="E218" s="210"/>
    </row>
    <row r="219" spans="1:5" ht="15.75" customHeight="1">
      <c r="A219" s="199"/>
      <c r="B219" s="211"/>
      <c r="C219" s="199"/>
      <c r="D219" s="210"/>
      <c r="E219" s="210"/>
    </row>
    <row r="220" spans="1:5" ht="15.75" customHeight="1">
      <c r="A220" s="199"/>
      <c r="B220" s="211"/>
      <c r="C220" s="199"/>
      <c r="D220" s="210"/>
      <c r="E220" s="210"/>
    </row>
    <row r="221" spans="1:5" ht="15.75" customHeight="1">
      <c r="A221" s="199"/>
      <c r="B221" s="211"/>
      <c r="C221" s="199"/>
      <c r="D221" s="210"/>
      <c r="E221" s="210"/>
    </row>
    <row r="222" spans="1:5" ht="15.75" customHeight="1">
      <c r="A222" s="199"/>
      <c r="B222" s="211"/>
      <c r="C222" s="199"/>
      <c r="D222" s="210"/>
      <c r="E222" s="210"/>
    </row>
    <row r="223" spans="1:5" ht="15.75" customHeight="1">
      <c r="A223" s="199"/>
      <c r="B223" s="211"/>
      <c r="C223" s="199"/>
      <c r="D223" s="210"/>
      <c r="E223" s="210"/>
    </row>
    <row r="224" spans="1:5" ht="15.75" customHeight="1">
      <c r="A224" s="199"/>
      <c r="B224" s="211"/>
      <c r="C224" s="199"/>
      <c r="D224" s="210"/>
      <c r="E224" s="210"/>
    </row>
    <row r="225" spans="1:5" ht="15.75" customHeight="1">
      <c r="A225" s="199"/>
      <c r="B225" s="211"/>
      <c r="C225" s="199"/>
      <c r="D225" s="210"/>
      <c r="E225" s="210"/>
    </row>
    <row r="226" spans="1:5" ht="15.75" customHeight="1">
      <c r="A226" s="199"/>
      <c r="B226" s="211"/>
      <c r="C226" s="199"/>
      <c r="D226" s="210"/>
      <c r="E226" s="210"/>
    </row>
    <row r="227" spans="1:5" ht="15.75" customHeight="1">
      <c r="A227" s="199"/>
      <c r="B227" s="211"/>
      <c r="C227" s="199"/>
      <c r="D227" s="210"/>
      <c r="E227" s="210"/>
    </row>
    <row r="228" spans="1:5" ht="15.75" customHeight="1">
      <c r="A228" s="199"/>
      <c r="B228" s="211"/>
      <c r="C228" s="199"/>
      <c r="D228" s="210"/>
      <c r="E228" s="210"/>
    </row>
    <row r="229" spans="1:5" ht="15.75" customHeight="1">
      <c r="A229" s="199"/>
      <c r="B229" s="211"/>
      <c r="C229" s="199"/>
      <c r="D229" s="210"/>
      <c r="E229" s="210"/>
    </row>
    <row r="230" spans="1:5" ht="15.75" customHeight="1">
      <c r="A230" s="199"/>
      <c r="B230" s="211"/>
      <c r="C230" s="199"/>
      <c r="D230" s="210"/>
      <c r="E230" s="210"/>
    </row>
    <row r="231" spans="1:5" ht="15.75" customHeight="1">
      <c r="A231" s="199"/>
      <c r="B231" s="211"/>
      <c r="C231" s="199"/>
      <c r="D231" s="210"/>
      <c r="E231" s="210"/>
    </row>
    <row r="232" spans="1:5" ht="15.75" customHeight="1">
      <c r="A232" s="199"/>
      <c r="B232" s="211"/>
      <c r="C232" s="199"/>
      <c r="D232" s="210"/>
      <c r="E232" s="210"/>
    </row>
    <row r="233" spans="1:5" ht="15.75" customHeight="1">
      <c r="A233" s="199"/>
      <c r="B233" s="211"/>
      <c r="C233" s="199"/>
      <c r="D233" s="210"/>
      <c r="E233" s="210"/>
    </row>
    <row r="234" spans="1:5" ht="15.75" customHeight="1">
      <c r="A234" s="199"/>
      <c r="B234" s="211"/>
      <c r="C234" s="199"/>
      <c r="D234" s="210"/>
      <c r="E234" s="210"/>
    </row>
    <row r="235" spans="1:5" ht="15.75" customHeight="1">
      <c r="A235" s="199"/>
      <c r="B235" s="211"/>
      <c r="C235" s="199"/>
      <c r="D235" s="210"/>
      <c r="E235" s="210"/>
    </row>
    <row r="236" spans="1:5" ht="15.75" customHeight="1">
      <c r="A236" s="199"/>
      <c r="B236" s="211"/>
      <c r="C236" s="199"/>
      <c r="D236" s="210"/>
      <c r="E236" s="210"/>
    </row>
    <row r="237" spans="1:5" ht="15.75" customHeight="1">
      <c r="A237" s="199"/>
      <c r="B237" s="211"/>
      <c r="C237" s="199"/>
      <c r="D237" s="210"/>
      <c r="E237" s="210"/>
    </row>
    <row r="238" spans="1:5" ht="15.75" customHeight="1">
      <c r="A238" s="199"/>
      <c r="B238" s="211"/>
      <c r="C238" s="199"/>
      <c r="D238" s="210"/>
      <c r="E238" s="210"/>
    </row>
    <row r="239" spans="1:5" ht="15.75" customHeight="1">
      <c r="A239" s="199"/>
      <c r="B239" s="211"/>
      <c r="C239" s="199"/>
      <c r="D239" s="210"/>
      <c r="E239" s="210"/>
    </row>
    <row r="240" spans="1:5" ht="15.75" customHeight="1">
      <c r="A240" s="199"/>
      <c r="B240" s="211"/>
      <c r="C240" s="199"/>
      <c r="D240" s="210"/>
      <c r="E240" s="210"/>
    </row>
    <row r="241" spans="1:5" ht="15.75" customHeight="1">
      <c r="A241" s="199"/>
      <c r="B241" s="211"/>
      <c r="C241" s="199"/>
      <c r="D241" s="210"/>
      <c r="E241" s="210"/>
    </row>
    <row r="242" spans="1:5" ht="15.75" customHeight="1">
      <c r="A242" s="199"/>
      <c r="B242" s="211"/>
      <c r="C242" s="199"/>
      <c r="D242" s="210"/>
      <c r="E242" s="210"/>
    </row>
    <row r="243" spans="1:5" ht="15.75" customHeight="1">
      <c r="A243" s="199"/>
      <c r="B243" s="211"/>
      <c r="C243" s="199"/>
      <c r="D243" s="210"/>
      <c r="E243" s="210"/>
    </row>
    <row r="244" spans="1:5" ht="15.75" customHeight="1">
      <c r="A244" s="199"/>
      <c r="B244" s="211"/>
      <c r="C244" s="199"/>
      <c r="D244" s="210"/>
      <c r="E244" s="210"/>
    </row>
    <row r="245" spans="1:5" ht="15.75" customHeight="1">
      <c r="A245" s="199"/>
      <c r="B245" s="211"/>
      <c r="C245" s="199"/>
      <c r="D245" s="210"/>
      <c r="E245" s="210"/>
    </row>
    <row r="246" spans="1:5" ht="15.75" customHeight="1">
      <c r="A246" s="199"/>
      <c r="B246" s="211"/>
      <c r="C246" s="199"/>
      <c r="D246" s="210"/>
      <c r="E246" s="210"/>
    </row>
    <row r="247" spans="1:5" ht="15.75" customHeight="1">
      <c r="A247" s="199"/>
      <c r="B247" s="211"/>
      <c r="C247" s="199"/>
      <c r="D247" s="210"/>
      <c r="E247" s="210"/>
    </row>
    <row r="248" spans="1:5" ht="15.75" customHeight="1">
      <c r="A248" s="199"/>
      <c r="B248" s="211"/>
      <c r="C248" s="199"/>
      <c r="D248" s="210"/>
      <c r="E248" s="210"/>
    </row>
    <row r="249" spans="1:5" ht="15.75" customHeight="1">
      <c r="A249" s="199"/>
      <c r="B249" s="211"/>
      <c r="C249" s="199"/>
      <c r="D249" s="210"/>
      <c r="E249" s="210"/>
    </row>
    <row r="250" spans="1:5" ht="15.75" customHeight="1">
      <c r="A250" s="199"/>
      <c r="B250" s="211"/>
      <c r="C250" s="199"/>
      <c r="D250" s="210"/>
      <c r="E250" s="210"/>
    </row>
    <row r="251" spans="1:5" ht="15.75" customHeight="1">
      <c r="A251" s="199"/>
      <c r="B251" s="211"/>
      <c r="C251" s="199"/>
      <c r="D251" s="210"/>
      <c r="E251" s="210"/>
    </row>
    <row r="252" spans="1:5" ht="15.75" customHeight="1">
      <c r="A252" s="199"/>
      <c r="B252" s="211"/>
      <c r="C252" s="199"/>
      <c r="D252" s="210"/>
      <c r="E252" s="210"/>
    </row>
    <row r="253" spans="1:5" ht="15.75" customHeight="1">
      <c r="A253" s="199"/>
      <c r="B253" s="211"/>
      <c r="C253" s="199"/>
      <c r="D253" s="210"/>
      <c r="E253" s="210"/>
    </row>
    <row r="254" spans="1:5" ht="15.75" customHeight="1">
      <c r="A254" s="199"/>
      <c r="B254" s="211"/>
      <c r="C254" s="199"/>
      <c r="D254" s="210"/>
      <c r="E254" s="210"/>
    </row>
    <row r="255" spans="1:5" ht="15.75" customHeight="1">
      <c r="A255" s="199"/>
      <c r="B255" s="211"/>
      <c r="C255" s="199"/>
      <c r="D255" s="210"/>
      <c r="E255" s="210"/>
    </row>
    <row r="256" spans="1:5" ht="15.75" customHeight="1">
      <c r="A256" s="199"/>
      <c r="B256" s="211"/>
      <c r="C256" s="199"/>
      <c r="D256" s="210"/>
      <c r="E256" s="210"/>
    </row>
    <row r="257" spans="1:5" ht="15.75" customHeight="1">
      <c r="A257" s="199"/>
      <c r="B257" s="211"/>
      <c r="C257" s="199"/>
      <c r="D257" s="210"/>
      <c r="E257" s="210"/>
    </row>
    <row r="258" spans="1:5" ht="15.75" customHeight="1">
      <c r="A258" s="199"/>
      <c r="B258" s="211"/>
      <c r="C258" s="199"/>
      <c r="D258" s="210"/>
      <c r="E258" s="210"/>
    </row>
    <row r="259" spans="1:5" ht="15.75" customHeight="1">
      <c r="A259" s="199"/>
      <c r="B259" s="211"/>
      <c r="C259" s="199"/>
      <c r="D259" s="210"/>
      <c r="E259" s="210"/>
    </row>
    <row r="260" spans="1:5" ht="15.75" customHeight="1">
      <c r="A260" s="199"/>
      <c r="B260" s="211"/>
      <c r="C260" s="199"/>
      <c r="D260" s="210"/>
      <c r="E260" s="210"/>
    </row>
    <row r="261" spans="1:5" ht="15.75" customHeight="1">
      <c r="A261" s="199"/>
      <c r="B261" s="211"/>
      <c r="C261" s="199"/>
      <c r="D261" s="210"/>
      <c r="E261" s="210"/>
    </row>
    <row r="262" spans="1:5" ht="15.75" customHeight="1">
      <c r="A262" s="199"/>
      <c r="B262" s="211"/>
      <c r="C262" s="199"/>
      <c r="D262" s="210"/>
      <c r="E262" s="210"/>
    </row>
    <row r="263" spans="1:5" ht="15.75" customHeight="1">
      <c r="A263" s="199"/>
      <c r="B263" s="211"/>
      <c r="C263" s="199"/>
      <c r="D263" s="210"/>
      <c r="E263" s="210"/>
    </row>
    <row r="264" spans="1:5" ht="15.75" customHeight="1">
      <c r="A264" s="199"/>
      <c r="B264" s="211"/>
      <c r="C264" s="199"/>
      <c r="D264" s="210"/>
      <c r="E264" s="210"/>
    </row>
    <row r="265" spans="1:5" ht="15.75" customHeight="1">
      <c r="A265" s="199"/>
      <c r="B265" s="211"/>
      <c r="C265" s="199"/>
      <c r="D265" s="210"/>
      <c r="E265" s="210"/>
    </row>
    <row r="266" spans="1:5" ht="15.75" customHeight="1">
      <c r="A266" s="199"/>
      <c r="B266" s="211"/>
      <c r="C266" s="199"/>
      <c r="D266" s="210"/>
      <c r="E266" s="210"/>
    </row>
    <row r="267" spans="1:5" ht="15.75" customHeight="1">
      <c r="A267" s="199"/>
      <c r="B267" s="211"/>
      <c r="C267" s="199"/>
      <c r="D267" s="210"/>
      <c r="E267" s="210"/>
    </row>
    <row r="268" spans="1:5" ht="15.75" customHeight="1">
      <c r="A268" s="199"/>
      <c r="B268" s="211"/>
      <c r="C268" s="199"/>
      <c r="D268" s="210"/>
      <c r="E268" s="210"/>
    </row>
    <row r="269" spans="1:5" ht="15.75" customHeight="1">
      <c r="A269" s="199"/>
      <c r="B269" s="211"/>
      <c r="C269" s="199"/>
      <c r="D269" s="210"/>
      <c r="E269" s="210"/>
    </row>
    <row r="270" spans="1:5" ht="15.75" customHeight="1">
      <c r="A270" s="199"/>
      <c r="B270" s="211"/>
      <c r="C270" s="199"/>
      <c r="D270" s="210"/>
      <c r="E270" s="210"/>
    </row>
    <row r="271" spans="1:5" ht="15.75" customHeight="1">
      <c r="A271" s="199"/>
      <c r="B271" s="211"/>
      <c r="C271" s="199"/>
      <c r="D271" s="210"/>
      <c r="E271" s="210"/>
    </row>
    <row r="272" spans="1:5" ht="15.75" customHeight="1">
      <c r="A272" s="199"/>
      <c r="B272" s="211"/>
      <c r="C272" s="199"/>
      <c r="D272" s="210"/>
      <c r="E272" s="210"/>
    </row>
    <row r="273" spans="1:5" ht="15.75" customHeight="1">
      <c r="A273" s="199"/>
      <c r="B273" s="211"/>
      <c r="C273" s="199"/>
      <c r="D273" s="210"/>
      <c r="E273" s="210"/>
    </row>
    <row r="274" spans="1:5" ht="15.75" customHeight="1">
      <c r="A274" s="199"/>
      <c r="B274" s="211"/>
      <c r="C274" s="199"/>
      <c r="D274" s="210"/>
      <c r="E274" s="210"/>
    </row>
    <row r="275" spans="1:5" ht="15.75" customHeight="1">
      <c r="A275" s="199"/>
      <c r="B275" s="211"/>
      <c r="C275" s="199"/>
      <c r="D275" s="210"/>
      <c r="E275" s="210"/>
    </row>
    <row r="276" spans="1:5" ht="15.75" customHeight="1">
      <c r="A276" s="199"/>
      <c r="B276" s="211"/>
      <c r="C276" s="199"/>
      <c r="D276" s="210"/>
      <c r="E276" s="210"/>
    </row>
    <row r="277" spans="1:5" ht="15.75" customHeight="1">
      <c r="A277" s="199"/>
      <c r="B277" s="211"/>
      <c r="C277" s="199"/>
      <c r="D277" s="210"/>
      <c r="E277" s="210"/>
    </row>
    <row r="278" spans="1:5" ht="15.75" customHeight="1">
      <c r="A278" s="199"/>
      <c r="B278" s="211"/>
      <c r="C278" s="199"/>
      <c r="D278" s="210"/>
      <c r="E278" s="210"/>
    </row>
    <row r="279" spans="1:5" ht="15.75" customHeight="1">
      <c r="A279" s="199"/>
      <c r="B279" s="211"/>
      <c r="C279" s="199"/>
      <c r="D279" s="210"/>
      <c r="E279" s="210"/>
    </row>
    <row r="280" spans="1:5" ht="15.75" customHeight="1">
      <c r="A280" s="199"/>
      <c r="B280" s="211"/>
      <c r="C280" s="199"/>
      <c r="D280" s="210"/>
      <c r="E280" s="210"/>
    </row>
    <row r="281" spans="1:5" ht="15.75" customHeight="1">
      <c r="A281" s="199"/>
      <c r="B281" s="211"/>
      <c r="C281" s="199"/>
      <c r="D281" s="210"/>
      <c r="E281" s="210"/>
    </row>
    <row r="282" spans="1:5" ht="15.75" customHeight="1">
      <c r="A282" s="199"/>
      <c r="B282" s="211"/>
      <c r="C282" s="199"/>
      <c r="D282" s="210"/>
      <c r="E282" s="210"/>
    </row>
    <row r="283" spans="1:5" ht="15.75" customHeight="1">
      <c r="A283" s="199"/>
      <c r="B283" s="211"/>
      <c r="C283" s="199"/>
      <c r="D283" s="210"/>
      <c r="E283" s="210"/>
    </row>
    <row r="284" spans="1:5" ht="15.75" customHeight="1">
      <c r="A284" s="199"/>
      <c r="B284" s="211"/>
      <c r="C284" s="199"/>
      <c r="D284" s="210"/>
      <c r="E284" s="210"/>
    </row>
    <row r="285" spans="1:5" ht="15.75" customHeight="1">
      <c r="A285" s="199"/>
      <c r="B285" s="211"/>
      <c r="C285" s="199"/>
      <c r="D285" s="210"/>
      <c r="E285" s="210"/>
    </row>
    <row r="286" spans="1:5" ht="15.75" customHeight="1">
      <c r="A286" s="199"/>
      <c r="B286" s="211"/>
      <c r="C286" s="199"/>
      <c r="D286" s="210"/>
      <c r="E286" s="210"/>
    </row>
    <row r="287" spans="1:5" ht="15.75" customHeight="1">
      <c r="A287" s="199"/>
      <c r="B287" s="211"/>
      <c r="C287" s="199"/>
      <c r="D287" s="210"/>
      <c r="E287" s="210"/>
    </row>
    <row r="288" spans="1:5" ht="15.75" customHeight="1">
      <c r="A288" s="199"/>
      <c r="B288" s="211"/>
      <c r="C288" s="199"/>
      <c r="D288" s="210"/>
      <c r="E288" s="210"/>
    </row>
    <row r="289" spans="1:5" ht="15.75" customHeight="1">
      <c r="A289" s="199"/>
      <c r="B289" s="211"/>
      <c r="C289" s="199"/>
      <c r="D289" s="210"/>
      <c r="E289" s="210"/>
    </row>
    <row r="290" spans="1:5" ht="15.75" customHeight="1">
      <c r="A290" s="199"/>
      <c r="B290" s="211"/>
      <c r="C290" s="199"/>
      <c r="D290" s="210"/>
      <c r="E290" s="210"/>
    </row>
    <row r="291" spans="1:5" ht="15.75" customHeight="1">
      <c r="A291" s="199"/>
      <c r="B291" s="211"/>
      <c r="C291" s="199"/>
      <c r="D291" s="210"/>
      <c r="E291" s="210"/>
    </row>
    <row r="292" spans="1:5" ht="15.75" customHeight="1">
      <c r="A292" s="199"/>
      <c r="B292" s="211"/>
      <c r="C292" s="199"/>
      <c r="D292" s="210"/>
      <c r="E292" s="210"/>
    </row>
    <row r="293" spans="1:5" ht="15.75" customHeight="1">
      <c r="A293" s="199"/>
      <c r="B293" s="211"/>
      <c r="C293" s="199"/>
      <c r="D293" s="210"/>
      <c r="E293" s="210"/>
    </row>
    <row r="294" spans="1:5" ht="15.75" customHeight="1">
      <c r="A294" s="199"/>
      <c r="B294" s="211"/>
      <c r="C294" s="199"/>
      <c r="D294" s="210"/>
      <c r="E294" s="210"/>
    </row>
    <row r="295" spans="1:5" ht="15.75" customHeight="1">
      <c r="A295" s="199"/>
      <c r="B295" s="211"/>
      <c r="C295" s="199"/>
      <c r="D295" s="210"/>
      <c r="E295" s="210"/>
    </row>
    <row r="296" spans="1:5" ht="15.75" customHeight="1">
      <c r="A296" s="199"/>
      <c r="B296" s="211"/>
      <c r="C296" s="199"/>
      <c r="D296" s="210"/>
      <c r="E296" s="210"/>
    </row>
    <row r="297" spans="1:5" ht="15.75" customHeight="1">
      <c r="A297" s="199"/>
      <c r="B297" s="211"/>
      <c r="C297" s="199"/>
      <c r="D297" s="210"/>
      <c r="E297" s="210"/>
    </row>
    <row r="298" spans="1:5" ht="15.75" customHeight="1">
      <c r="A298" s="199"/>
      <c r="B298" s="211"/>
      <c r="C298" s="199"/>
      <c r="D298" s="210"/>
      <c r="E298" s="210"/>
    </row>
    <row r="299" spans="1:5" ht="15.75" customHeight="1">
      <c r="A299" s="199"/>
      <c r="B299" s="211"/>
      <c r="C299" s="199"/>
      <c r="D299" s="210"/>
      <c r="E299" s="210"/>
    </row>
    <row r="300" spans="1:5" ht="15.75" customHeight="1">
      <c r="A300" s="199"/>
      <c r="B300" s="211"/>
      <c r="C300" s="199"/>
      <c r="D300" s="210"/>
      <c r="E300" s="210"/>
    </row>
    <row r="301" spans="1:5" ht="15.75" customHeight="1">
      <c r="A301" s="199"/>
      <c r="B301" s="211"/>
      <c r="C301" s="199"/>
      <c r="D301" s="210"/>
      <c r="E301" s="210"/>
    </row>
    <row r="302" spans="1:5" ht="15.75" customHeight="1">
      <c r="A302" s="199"/>
      <c r="B302" s="211"/>
      <c r="C302" s="199"/>
      <c r="D302" s="210"/>
      <c r="E302" s="210"/>
    </row>
    <row r="303" spans="1:5" ht="15.75" customHeight="1">
      <c r="A303" s="199"/>
      <c r="B303" s="211"/>
      <c r="C303" s="199"/>
      <c r="D303" s="210"/>
      <c r="E303" s="210"/>
    </row>
    <row r="304" spans="1:5" ht="15.75" customHeight="1">
      <c r="A304" s="199"/>
      <c r="B304" s="211"/>
      <c r="C304" s="199"/>
      <c r="D304" s="210"/>
      <c r="E304" s="210"/>
    </row>
    <row r="305" spans="1:5" ht="15.75" customHeight="1">
      <c r="A305" s="199"/>
      <c r="B305" s="211"/>
      <c r="C305" s="199"/>
      <c r="D305" s="210"/>
      <c r="E305" s="210"/>
    </row>
    <row r="306" spans="1:5" ht="15.75" customHeight="1">
      <c r="A306" s="199"/>
      <c r="B306" s="211"/>
      <c r="C306" s="199"/>
      <c r="D306" s="210"/>
      <c r="E306" s="210"/>
    </row>
    <row r="307" spans="1:5" ht="15.75" customHeight="1">
      <c r="A307" s="199"/>
      <c r="B307" s="211"/>
      <c r="C307" s="199"/>
      <c r="D307" s="210"/>
      <c r="E307" s="210"/>
    </row>
    <row r="308" spans="1:5" ht="15.75" customHeight="1">
      <c r="A308" s="199"/>
      <c r="B308" s="211"/>
      <c r="C308" s="199"/>
      <c r="D308" s="210"/>
      <c r="E308" s="210"/>
    </row>
    <row r="309" spans="1:5" ht="15.75" customHeight="1">
      <c r="A309" s="199"/>
      <c r="B309" s="211"/>
      <c r="C309" s="199"/>
      <c r="D309" s="210"/>
      <c r="E309" s="210"/>
    </row>
    <row r="310" spans="1:5" ht="15.75" customHeight="1">
      <c r="A310" s="199"/>
      <c r="B310" s="211"/>
      <c r="C310" s="199"/>
      <c r="D310" s="210"/>
      <c r="E310" s="210"/>
    </row>
    <row r="311" spans="1:5" ht="15.75" customHeight="1">
      <c r="A311" s="199"/>
      <c r="B311" s="211"/>
      <c r="C311" s="199"/>
      <c r="D311" s="210"/>
      <c r="E311" s="210"/>
    </row>
    <row r="312" spans="1:5" ht="15.75" customHeight="1">
      <c r="A312" s="199"/>
      <c r="B312" s="211"/>
      <c r="C312" s="199"/>
      <c r="D312" s="210"/>
      <c r="E312" s="210"/>
    </row>
    <row r="313" spans="1:5" ht="15.75" customHeight="1">
      <c r="A313" s="199"/>
      <c r="B313" s="211"/>
      <c r="C313" s="199"/>
      <c r="D313" s="210"/>
      <c r="E313" s="210"/>
    </row>
    <row r="314" spans="1:5" ht="15.75" customHeight="1">
      <c r="A314" s="199"/>
      <c r="B314" s="211"/>
      <c r="C314" s="199"/>
      <c r="D314" s="210"/>
      <c r="E314" s="210"/>
    </row>
    <row r="315" spans="1:5" ht="15.75" customHeight="1">
      <c r="A315" s="199"/>
      <c r="B315" s="211"/>
      <c r="C315" s="199"/>
      <c r="D315" s="210"/>
      <c r="E315" s="210"/>
    </row>
    <row r="316" spans="1:5" ht="15.75" customHeight="1">
      <c r="A316" s="199"/>
      <c r="B316" s="211"/>
      <c r="C316" s="199"/>
      <c r="D316" s="210"/>
      <c r="E316" s="210"/>
    </row>
    <row r="317" spans="1:5" ht="15.75" customHeight="1">
      <c r="A317" s="199"/>
      <c r="B317" s="211"/>
      <c r="C317" s="199"/>
      <c r="D317" s="210"/>
      <c r="E317" s="210"/>
    </row>
    <row r="318" spans="1:5" ht="15.75" customHeight="1">
      <c r="A318" s="199"/>
      <c r="B318" s="211"/>
      <c r="C318" s="199"/>
      <c r="D318" s="210"/>
      <c r="E318" s="210"/>
    </row>
    <row r="319" spans="1:5" ht="15.75" customHeight="1">
      <c r="A319" s="199"/>
      <c r="B319" s="211"/>
      <c r="C319" s="199"/>
      <c r="D319" s="210"/>
      <c r="E319" s="210"/>
    </row>
    <row r="320" spans="1:5" ht="15.75" customHeight="1">
      <c r="A320" s="199"/>
      <c r="B320" s="211"/>
      <c r="C320" s="199"/>
      <c r="D320" s="210"/>
      <c r="E320" s="210"/>
    </row>
    <row r="321" spans="1:5" ht="15.75" customHeight="1">
      <c r="A321" s="199"/>
      <c r="B321" s="211"/>
      <c r="C321" s="199"/>
      <c r="D321" s="210"/>
      <c r="E321" s="210"/>
    </row>
    <row r="322" spans="1:5" ht="15.75" customHeight="1">
      <c r="A322" s="199"/>
      <c r="B322" s="211"/>
      <c r="C322" s="199"/>
      <c r="D322" s="210"/>
      <c r="E322" s="210"/>
    </row>
    <row r="323" spans="1:5" ht="15.75" customHeight="1">
      <c r="A323" s="199"/>
      <c r="B323" s="211"/>
      <c r="C323" s="199"/>
      <c r="D323" s="210"/>
      <c r="E323" s="210"/>
    </row>
    <row r="324" spans="1:5" ht="15.75" customHeight="1">
      <c r="A324" s="199"/>
      <c r="B324" s="211"/>
      <c r="C324" s="199"/>
      <c r="D324" s="210"/>
      <c r="E324" s="210"/>
    </row>
    <row r="325" spans="1:5" ht="15.75" customHeight="1">
      <c r="A325" s="199"/>
      <c r="B325" s="211"/>
      <c r="C325" s="199"/>
      <c r="D325" s="210"/>
      <c r="E325" s="210"/>
    </row>
    <row r="326" spans="1:5" ht="15.75" customHeight="1">
      <c r="A326" s="199"/>
      <c r="B326" s="211"/>
      <c r="C326" s="199"/>
      <c r="D326" s="210"/>
      <c r="E326" s="210"/>
    </row>
    <row r="327" spans="1:5" ht="15.75" customHeight="1">
      <c r="A327" s="199"/>
      <c r="B327" s="211"/>
      <c r="C327" s="199"/>
      <c r="D327" s="210"/>
      <c r="E327" s="210"/>
    </row>
    <row r="328" spans="1:5" ht="15.75" customHeight="1">
      <c r="A328" s="199"/>
      <c r="B328" s="211"/>
      <c r="C328" s="199"/>
      <c r="D328" s="210"/>
      <c r="E328" s="210"/>
    </row>
    <row r="329" spans="1:5" ht="15.75" customHeight="1">
      <c r="A329" s="199"/>
      <c r="B329" s="211"/>
      <c r="C329" s="199"/>
      <c r="D329" s="210"/>
      <c r="E329" s="210"/>
    </row>
    <row r="330" spans="1:5" ht="15.75" customHeight="1">
      <c r="A330" s="199"/>
      <c r="B330" s="211"/>
      <c r="C330" s="199"/>
      <c r="D330" s="210"/>
      <c r="E330" s="210"/>
    </row>
    <row r="331" spans="1:5" ht="15.75" customHeight="1">
      <c r="A331" s="199"/>
      <c r="B331" s="211"/>
      <c r="C331" s="199"/>
      <c r="D331" s="210"/>
      <c r="E331" s="210"/>
    </row>
    <row r="332" spans="1:5" ht="15.75" customHeight="1">
      <c r="A332" s="199"/>
      <c r="B332" s="211"/>
      <c r="C332" s="199"/>
      <c r="D332" s="210"/>
      <c r="E332" s="210"/>
    </row>
    <row r="333" spans="1:5" ht="15.75" customHeight="1">
      <c r="A333" s="199"/>
      <c r="B333" s="211"/>
      <c r="C333" s="199"/>
      <c r="D333" s="210"/>
      <c r="E333" s="210"/>
    </row>
    <row r="334" spans="1:5" ht="15.75" customHeight="1">
      <c r="A334" s="199"/>
      <c r="B334" s="211"/>
      <c r="C334" s="199"/>
      <c r="D334" s="210"/>
      <c r="E334" s="210"/>
    </row>
    <row r="335" spans="1:5" ht="15.75" customHeight="1">
      <c r="A335" s="199"/>
      <c r="B335" s="211"/>
      <c r="C335" s="199"/>
      <c r="D335" s="210"/>
      <c r="E335" s="210"/>
    </row>
    <row r="336" spans="1:5" ht="15.75" customHeight="1">
      <c r="A336" s="199"/>
      <c r="B336" s="211"/>
      <c r="C336" s="199"/>
      <c r="D336" s="210"/>
      <c r="E336" s="210"/>
    </row>
    <row r="337" spans="1:5" ht="15.75" customHeight="1">
      <c r="A337" s="199"/>
      <c r="B337" s="211"/>
      <c r="C337" s="199"/>
      <c r="D337" s="210"/>
      <c r="E337" s="210"/>
    </row>
    <row r="338" spans="1:5" ht="15.75" customHeight="1">
      <c r="A338" s="199"/>
      <c r="B338" s="211"/>
      <c r="C338" s="199"/>
      <c r="D338" s="210"/>
      <c r="E338" s="210"/>
    </row>
    <row r="339" spans="1:5" ht="15.75" customHeight="1">
      <c r="A339" s="199"/>
      <c r="B339" s="211"/>
      <c r="C339" s="199"/>
      <c r="D339" s="210"/>
      <c r="E339" s="210"/>
    </row>
    <row r="340" spans="1:5" ht="15.75" customHeight="1">
      <c r="A340" s="199"/>
      <c r="B340" s="211"/>
      <c r="C340" s="199"/>
      <c r="D340" s="210"/>
      <c r="E340" s="210"/>
    </row>
    <row r="341" spans="1:5" ht="15.75" customHeight="1">
      <c r="A341" s="199"/>
      <c r="B341" s="211"/>
      <c r="C341" s="199"/>
      <c r="D341" s="210"/>
      <c r="E341" s="210"/>
    </row>
    <row r="342" spans="1:5" ht="15.75" customHeight="1">
      <c r="A342" s="199"/>
      <c r="B342" s="211"/>
      <c r="C342" s="199"/>
      <c r="D342" s="210"/>
      <c r="E342" s="210"/>
    </row>
    <row r="343" spans="1:5" ht="15.75" customHeight="1">
      <c r="A343" s="199"/>
      <c r="B343" s="211"/>
      <c r="C343" s="199"/>
      <c r="D343" s="210"/>
      <c r="E343" s="210"/>
    </row>
    <row r="344" spans="1:5" ht="15.75" customHeight="1">
      <c r="A344" s="199"/>
      <c r="B344" s="211"/>
      <c r="C344" s="199"/>
      <c r="D344" s="210"/>
      <c r="E344" s="210"/>
    </row>
    <row r="345" spans="1:5" ht="15.75" customHeight="1">
      <c r="A345" s="199"/>
      <c r="B345" s="211"/>
      <c r="C345" s="199"/>
      <c r="D345" s="210"/>
      <c r="E345" s="210"/>
    </row>
    <row r="346" spans="1:5" ht="15.75" customHeight="1">
      <c r="A346" s="199"/>
      <c r="B346" s="211"/>
      <c r="C346" s="199"/>
      <c r="D346" s="210"/>
      <c r="E346" s="210"/>
    </row>
    <row r="347" spans="1:5" ht="15.75" customHeight="1">
      <c r="A347" s="199"/>
      <c r="B347" s="211"/>
      <c r="C347" s="199"/>
      <c r="D347" s="210"/>
      <c r="E347" s="210"/>
    </row>
    <row r="348" spans="1:5" ht="15.75" customHeight="1">
      <c r="A348" s="199"/>
      <c r="B348" s="211"/>
      <c r="C348" s="199"/>
      <c r="D348" s="210"/>
      <c r="E348" s="210"/>
    </row>
    <row r="349" spans="1:5" ht="15.75" customHeight="1">
      <c r="A349" s="199"/>
      <c r="B349" s="211"/>
      <c r="C349" s="199"/>
      <c r="D349" s="210"/>
      <c r="E349" s="210"/>
    </row>
    <row r="350" spans="1:5" ht="15.75" customHeight="1">
      <c r="A350" s="199"/>
      <c r="B350" s="211"/>
      <c r="C350" s="199"/>
      <c r="D350" s="210"/>
      <c r="E350" s="210"/>
    </row>
    <row r="351" spans="1:5" ht="15.75" customHeight="1">
      <c r="A351" s="199"/>
      <c r="B351" s="211"/>
      <c r="C351" s="199"/>
      <c r="D351" s="210"/>
      <c r="E351" s="210"/>
    </row>
    <row r="352" spans="1:5" ht="15.75" customHeight="1">
      <c r="A352" s="199"/>
      <c r="B352" s="211"/>
      <c r="C352" s="199"/>
      <c r="D352" s="210"/>
      <c r="E352" s="210"/>
    </row>
    <row r="353" spans="1:5" ht="15.75" customHeight="1">
      <c r="A353" s="199"/>
      <c r="B353" s="211"/>
      <c r="C353" s="199"/>
      <c r="D353" s="210"/>
      <c r="E353" s="210"/>
    </row>
    <row r="354" spans="1:5" ht="15.75" customHeight="1">
      <c r="A354" s="199"/>
      <c r="B354" s="211"/>
      <c r="C354" s="199"/>
      <c r="D354" s="210"/>
      <c r="E354" s="210"/>
    </row>
    <row r="355" spans="1:5" ht="15.75" customHeight="1">
      <c r="A355" s="199"/>
      <c r="B355" s="211"/>
      <c r="C355" s="199"/>
      <c r="D355" s="210"/>
      <c r="E355" s="210"/>
    </row>
    <row r="356" spans="1:5" ht="15.75" customHeight="1">
      <c r="A356" s="199"/>
      <c r="B356" s="211"/>
      <c r="C356" s="199"/>
      <c r="D356" s="210"/>
      <c r="E356" s="210"/>
    </row>
    <row r="357" spans="1:5" ht="15.75" customHeight="1">
      <c r="A357" s="199"/>
      <c r="B357" s="211"/>
      <c r="C357" s="199"/>
      <c r="D357" s="210"/>
      <c r="E357" s="210"/>
    </row>
    <row r="358" spans="1:5" ht="15.75" customHeight="1">
      <c r="A358" s="199"/>
      <c r="B358" s="211"/>
      <c r="C358" s="199"/>
      <c r="D358" s="210"/>
      <c r="E358" s="210"/>
    </row>
    <row r="359" spans="1:5" ht="15.75" customHeight="1">
      <c r="A359" s="199"/>
      <c r="B359" s="211"/>
      <c r="C359" s="199"/>
      <c r="D359" s="210"/>
      <c r="E359" s="210"/>
    </row>
    <row r="360" spans="1:5" ht="15.75" customHeight="1">
      <c r="A360" s="199"/>
      <c r="B360" s="211"/>
      <c r="C360" s="199"/>
      <c r="D360" s="210"/>
      <c r="E360" s="210"/>
    </row>
    <row r="361" spans="1:5" ht="15.75" customHeight="1">
      <c r="A361" s="199"/>
      <c r="B361" s="211"/>
      <c r="C361" s="199"/>
      <c r="D361" s="210"/>
      <c r="E361" s="210"/>
    </row>
    <row r="362" spans="1:5" ht="15.75" customHeight="1">
      <c r="A362" s="199"/>
      <c r="B362" s="211"/>
      <c r="C362" s="199"/>
      <c r="D362" s="210"/>
      <c r="E362" s="210"/>
    </row>
    <row r="363" spans="1:5" ht="15.75" customHeight="1">
      <c r="A363" s="199"/>
      <c r="B363" s="211"/>
      <c r="C363" s="199"/>
      <c r="D363" s="210"/>
      <c r="E363" s="210"/>
    </row>
    <row r="364" spans="1:5" ht="15.75" customHeight="1">
      <c r="A364" s="199"/>
      <c r="B364" s="211"/>
      <c r="C364" s="199"/>
      <c r="D364" s="210"/>
      <c r="E364" s="210"/>
    </row>
    <row r="365" spans="1:5" ht="15.75" customHeight="1">
      <c r="A365" s="199"/>
      <c r="B365" s="211"/>
      <c r="C365" s="199"/>
      <c r="D365" s="210"/>
      <c r="E365" s="210"/>
    </row>
    <row r="366" spans="1:5" ht="15.75" customHeight="1">
      <c r="A366" s="199"/>
      <c r="B366" s="211"/>
      <c r="C366" s="199"/>
      <c r="D366" s="210"/>
      <c r="E366" s="210"/>
    </row>
    <row r="367" spans="1:5" ht="15.75" customHeight="1">
      <c r="A367" s="199"/>
      <c r="B367" s="211"/>
      <c r="C367" s="199"/>
      <c r="D367" s="210"/>
      <c r="E367" s="210"/>
    </row>
    <row r="368" spans="1:5" ht="15.75" customHeight="1">
      <c r="A368" s="199"/>
      <c r="B368" s="211"/>
      <c r="C368" s="199"/>
      <c r="D368" s="210"/>
      <c r="E368" s="210"/>
    </row>
    <row r="369" spans="1:5" ht="15.75" customHeight="1">
      <c r="A369" s="199"/>
      <c r="B369" s="211"/>
      <c r="C369" s="199"/>
      <c r="D369" s="210"/>
      <c r="E369" s="210"/>
    </row>
    <row r="370" spans="1:5" ht="15.75" customHeight="1">
      <c r="A370" s="199"/>
      <c r="B370" s="211"/>
      <c r="C370" s="199"/>
      <c r="D370" s="210"/>
      <c r="E370" s="210"/>
    </row>
    <row r="371" spans="1:5" ht="15.75" customHeight="1">
      <c r="A371" s="199"/>
      <c r="B371" s="211"/>
      <c r="C371" s="199"/>
      <c r="D371" s="210"/>
      <c r="E371" s="210"/>
    </row>
    <row r="372" spans="1:5" ht="15.75" customHeight="1">
      <c r="A372" s="199"/>
      <c r="B372" s="211"/>
      <c r="C372" s="199"/>
      <c r="D372" s="210"/>
      <c r="E372" s="210"/>
    </row>
    <row r="373" spans="1:5" ht="15.75" customHeight="1">
      <c r="A373" s="199"/>
      <c r="B373" s="211"/>
      <c r="C373" s="199"/>
      <c r="D373" s="210"/>
      <c r="E373" s="210"/>
    </row>
    <row r="374" spans="1:5" ht="15.75" customHeight="1">
      <c r="A374" s="199"/>
      <c r="B374" s="211"/>
      <c r="C374" s="199"/>
      <c r="D374" s="210"/>
      <c r="E374" s="210"/>
    </row>
    <row r="375" spans="1:5" ht="15.75" customHeight="1">
      <c r="A375" s="199"/>
      <c r="B375" s="211"/>
      <c r="C375" s="199"/>
      <c r="D375" s="210"/>
      <c r="E375" s="210"/>
    </row>
    <row r="376" spans="1:5" ht="15.75" customHeight="1">
      <c r="A376" s="199"/>
      <c r="B376" s="211"/>
      <c r="C376" s="199"/>
      <c r="D376" s="210"/>
      <c r="E376" s="210"/>
    </row>
    <row r="377" spans="1:5" ht="15.75" customHeight="1">
      <c r="A377" s="199"/>
      <c r="B377" s="211"/>
      <c r="C377" s="199"/>
      <c r="D377" s="210"/>
      <c r="E377" s="210"/>
    </row>
    <row r="378" spans="1:5" ht="15.75" customHeight="1">
      <c r="A378" s="199"/>
      <c r="B378" s="211"/>
      <c r="C378" s="199"/>
      <c r="D378" s="210"/>
      <c r="E378" s="210"/>
    </row>
    <row r="379" spans="1:5" ht="15.75" customHeight="1">
      <c r="A379" s="199"/>
      <c r="B379" s="211"/>
      <c r="C379" s="199"/>
      <c r="D379" s="210"/>
      <c r="E379" s="210"/>
    </row>
    <row r="380" spans="1:5" ht="15.75" customHeight="1">
      <c r="A380" s="199"/>
      <c r="B380" s="211"/>
      <c r="C380" s="199"/>
      <c r="D380" s="210"/>
      <c r="E380" s="210"/>
    </row>
    <row r="381" spans="1:5" ht="15.75" customHeight="1">
      <c r="A381" s="199"/>
      <c r="B381" s="211"/>
      <c r="C381" s="199"/>
      <c r="D381" s="210"/>
      <c r="E381" s="210"/>
    </row>
    <row r="382" spans="1:5" ht="15.75" customHeight="1">
      <c r="A382" s="199"/>
      <c r="B382" s="211"/>
      <c r="C382" s="199"/>
      <c r="D382" s="210"/>
      <c r="E382" s="210"/>
    </row>
    <row r="383" spans="1:5" ht="15.75" customHeight="1">
      <c r="A383" s="199"/>
      <c r="B383" s="211"/>
      <c r="C383" s="199"/>
      <c r="D383" s="210"/>
      <c r="E383" s="210"/>
    </row>
    <row r="384" spans="1:5" ht="15.75" customHeight="1">
      <c r="A384" s="199"/>
      <c r="B384" s="211"/>
      <c r="C384" s="199"/>
      <c r="D384" s="210"/>
      <c r="E384" s="210"/>
    </row>
    <row r="385" spans="1:5" ht="15.75" customHeight="1">
      <c r="A385" s="199"/>
      <c r="B385" s="211"/>
      <c r="C385" s="199"/>
      <c r="D385" s="210"/>
      <c r="E385" s="210"/>
    </row>
    <row r="386" spans="1:5" ht="15.75" customHeight="1">
      <c r="A386" s="199"/>
      <c r="B386" s="211"/>
      <c r="C386" s="199"/>
      <c r="D386" s="210"/>
      <c r="E386" s="210"/>
    </row>
    <row r="387" spans="1:5" ht="15.75" customHeight="1">
      <c r="A387" s="199"/>
      <c r="B387" s="211"/>
      <c r="C387" s="199"/>
      <c r="D387" s="210"/>
      <c r="E387" s="210"/>
    </row>
    <row r="388" spans="1:5" ht="15.75" customHeight="1">
      <c r="A388" s="199"/>
      <c r="B388" s="211"/>
      <c r="C388" s="199"/>
      <c r="D388" s="210"/>
      <c r="E388" s="210"/>
    </row>
    <row r="389" spans="1:5" ht="15.75" customHeight="1">
      <c r="A389" s="199"/>
      <c r="B389" s="211"/>
      <c r="C389" s="199"/>
      <c r="D389" s="210"/>
      <c r="E389" s="210"/>
    </row>
    <row r="390" spans="1:5" ht="15.75" customHeight="1">
      <c r="A390" s="199"/>
      <c r="B390" s="211"/>
      <c r="C390" s="199"/>
      <c r="D390" s="210"/>
      <c r="E390" s="210"/>
    </row>
    <row r="391" spans="1:5" ht="15.75" customHeight="1">
      <c r="A391" s="199"/>
      <c r="B391" s="211"/>
      <c r="C391" s="199"/>
      <c r="D391" s="210"/>
      <c r="E391" s="210"/>
    </row>
    <row r="392" spans="1:5" ht="15.75" customHeight="1">
      <c r="A392" s="199"/>
      <c r="B392" s="211"/>
      <c r="C392" s="199"/>
      <c r="D392" s="210"/>
      <c r="E392" s="210"/>
    </row>
    <row r="393" spans="1:5" ht="15.75" customHeight="1">
      <c r="A393" s="199"/>
      <c r="B393" s="211"/>
      <c r="C393" s="199"/>
      <c r="D393" s="210"/>
      <c r="E393" s="210"/>
    </row>
    <row r="394" spans="1:5" ht="15.75" customHeight="1">
      <c r="A394" s="199"/>
      <c r="B394" s="211"/>
      <c r="C394" s="199"/>
      <c r="D394" s="210"/>
      <c r="E394" s="210"/>
    </row>
    <row r="395" spans="1:5" ht="15.75" customHeight="1">
      <c r="A395" s="199"/>
      <c r="B395" s="211"/>
      <c r="C395" s="199"/>
      <c r="D395" s="210"/>
      <c r="E395" s="210"/>
    </row>
    <row r="396" spans="1:5" ht="15.75" customHeight="1">
      <c r="A396" s="199"/>
      <c r="B396" s="211"/>
      <c r="C396" s="199"/>
      <c r="D396" s="210"/>
      <c r="E396" s="210"/>
    </row>
    <row r="397" spans="1:5" ht="15.75" customHeight="1">
      <c r="A397" s="199"/>
      <c r="B397" s="211"/>
      <c r="C397" s="199"/>
      <c r="D397" s="210"/>
      <c r="E397" s="210"/>
    </row>
    <row r="398" spans="1:5" ht="15.75" customHeight="1">
      <c r="A398" s="199"/>
      <c r="B398" s="211"/>
      <c r="C398" s="199"/>
      <c r="D398" s="210"/>
      <c r="E398" s="210"/>
    </row>
    <row r="399" spans="1:5" ht="15.75" customHeight="1">
      <c r="A399" s="199"/>
      <c r="B399" s="211"/>
      <c r="C399" s="199"/>
      <c r="D399" s="210"/>
      <c r="E399" s="210"/>
    </row>
    <row r="400" spans="1:5" ht="15.75" customHeight="1">
      <c r="A400" s="199"/>
      <c r="B400" s="211"/>
      <c r="C400" s="199"/>
      <c r="D400" s="210"/>
      <c r="E400" s="210"/>
    </row>
    <row r="401" spans="1:5" ht="15.75" customHeight="1">
      <c r="A401" s="199"/>
      <c r="B401" s="211"/>
      <c r="C401" s="199"/>
      <c r="D401" s="210"/>
      <c r="E401" s="210"/>
    </row>
    <row r="402" spans="1:5" ht="15.75" customHeight="1">
      <c r="A402" s="199"/>
      <c r="B402" s="211"/>
      <c r="C402" s="199"/>
      <c r="D402" s="210"/>
      <c r="E402" s="210"/>
    </row>
    <row r="403" spans="1:5" ht="15.75" customHeight="1">
      <c r="A403" s="199"/>
      <c r="B403" s="211"/>
      <c r="C403" s="199"/>
      <c r="D403" s="210"/>
      <c r="E403" s="210"/>
    </row>
    <row r="404" spans="1:5" ht="15.75" customHeight="1">
      <c r="A404" s="199"/>
      <c r="B404" s="211"/>
      <c r="C404" s="199"/>
      <c r="D404" s="210"/>
      <c r="E404" s="210"/>
    </row>
    <row r="405" spans="1:5" ht="15.75" customHeight="1">
      <c r="A405" s="199"/>
      <c r="B405" s="211"/>
      <c r="C405" s="199"/>
      <c r="D405" s="210"/>
      <c r="E405" s="210"/>
    </row>
    <row r="406" spans="1:5" ht="15.75" customHeight="1">
      <c r="A406" s="199"/>
      <c r="B406" s="211"/>
      <c r="C406" s="199"/>
      <c r="D406" s="210"/>
      <c r="E406" s="210"/>
    </row>
    <row r="407" spans="1:5" ht="15.75" customHeight="1">
      <c r="A407" s="199"/>
      <c r="B407" s="211"/>
      <c r="C407" s="199"/>
      <c r="D407" s="210"/>
      <c r="E407" s="210"/>
    </row>
    <row r="408" spans="1:5" ht="15.75" customHeight="1">
      <c r="A408" s="199"/>
      <c r="B408" s="211"/>
      <c r="C408" s="199"/>
      <c r="D408" s="210"/>
      <c r="E408" s="210"/>
    </row>
    <row r="409" spans="1:5" ht="15.75" customHeight="1">
      <c r="A409" s="199"/>
      <c r="B409" s="211"/>
      <c r="C409" s="199"/>
      <c r="D409" s="210"/>
      <c r="E409" s="210"/>
    </row>
    <row r="410" spans="1:5" ht="15.75" customHeight="1">
      <c r="A410" s="199"/>
      <c r="B410" s="211"/>
      <c r="C410" s="199"/>
      <c r="D410" s="210"/>
      <c r="E410" s="210"/>
    </row>
    <row r="411" spans="1:5" ht="15.75" customHeight="1">
      <c r="A411" s="199"/>
      <c r="B411" s="211"/>
      <c r="C411" s="199"/>
      <c r="D411" s="210"/>
      <c r="E411" s="210"/>
    </row>
    <row r="412" spans="1:5" ht="15.75" customHeight="1">
      <c r="A412" s="199"/>
      <c r="B412" s="211"/>
      <c r="C412" s="199"/>
      <c r="D412" s="210"/>
      <c r="E412" s="210"/>
    </row>
    <row r="413" spans="1:5" ht="15.75" customHeight="1">
      <c r="A413" s="199"/>
      <c r="B413" s="211"/>
      <c r="C413" s="199"/>
      <c r="D413" s="210"/>
      <c r="E413" s="210"/>
    </row>
    <row r="414" spans="1:5" ht="15.75" customHeight="1">
      <c r="A414" s="199"/>
      <c r="B414" s="211"/>
      <c r="C414" s="199"/>
      <c r="D414" s="210"/>
      <c r="E414" s="210"/>
    </row>
    <row r="415" spans="1:5" ht="15.75" customHeight="1">
      <c r="A415" s="199"/>
      <c r="B415" s="211"/>
      <c r="C415" s="199"/>
      <c r="D415" s="210"/>
      <c r="E415" s="210"/>
    </row>
    <row r="416" spans="1:5" ht="15.75" customHeight="1">
      <c r="A416" s="199"/>
      <c r="B416" s="211"/>
      <c r="C416" s="199"/>
      <c r="D416" s="210"/>
      <c r="E416" s="210"/>
    </row>
    <row r="417" spans="1:5" ht="15.75" customHeight="1">
      <c r="A417" s="199"/>
      <c r="B417" s="211"/>
      <c r="C417" s="199"/>
      <c r="D417" s="210"/>
      <c r="E417" s="210"/>
    </row>
    <row r="418" spans="1:5" ht="15.75" customHeight="1">
      <c r="A418" s="199"/>
      <c r="B418" s="211"/>
      <c r="C418" s="199"/>
      <c r="D418" s="210"/>
      <c r="E418" s="210"/>
    </row>
    <row r="419" spans="1:5" ht="15.75" customHeight="1">
      <c r="A419" s="199"/>
      <c r="B419" s="211"/>
      <c r="C419" s="199"/>
      <c r="D419" s="210"/>
      <c r="E419" s="210"/>
    </row>
    <row r="420" spans="1:5" ht="15.75" customHeight="1">
      <c r="A420" s="199"/>
      <c r="B420" s="211"/>
      <c r="C420" s="199"/>
      <c r="D420" s="210"/>
      <c r="E420" s="210"/>
    </row>
    <row r="421" spans="1:5" ht="15.75" customHeight="1">
      <c r="A421" s="199"/>
      <c r="B421" s="211"/>
      <c r="C421" s="199"/>
      <c r="D421" s="210"/>
      <c r="E421" s="210"/>
    </row>
    <row r="422" spans="1:5" ht="15.75" customHeight="1">
      <c r="A422" s="199"/>
      <c r="B422" s="211"/>
      <c r="C422" s="199"/>
      <c r="D422" s="210"/>
      <c r="E422" s="210"/>
    </row>
    <row r="423" spans="1:5" ht="15.75" customHeight="1">
      <c r="A423" s="199"/>
      <c r="B423" s="211"/>
      <c r="C423" s="199"/>
      <c r="D423" s="210"/>
      <c r="E423" s="210"/>
    </row>
    <row r="424" spans="1:5" ht="15.75" customHeight="1">
      <c r="A424" s="199"/>
      <c r="B424" s="211"/>
      <c r="C424" s="199"/>
      <c r="D424" s="210"/>
      <c r="E424" s="210"/>
    </row>
    <row r="425" spans="1:5" ht="15.75" customHeight="1">
      <c r="A425" s="199"/>
      <c r="B425" s="211"/>
      <c r="C425" s="199"/>
      <c r="D425" s="210"/>
      <c r="E425" s="210"/>
    </row>
    <row r="426" spans="1:5" ht="15.75" customHeight="1">
      <c r="A426" s="199"/>
      <c r="B426" s="211"/>
      <c r="C426" s="199"/>
      <c r="D426" s="210"/>
      <c r="E426" s="210"/>
    </row>
    <row r="427" spans="1:5" ht="15.75" customHeight="1">
      <c r="A427" s="199"/>
      <c r="B427" s="211"/>
      <c r="C427" s="199"/>
      <c r="D427" s="210"/>
      <c r="E427" s="210"/>
    </row>
    <row r="428" spans="1:5" ht="15.75" customHeight="1">
      <c r="A428" s="199"/>
      <c r="B428" s="211"/>
      <c r="C428" s="199"/>
      <c r="D428" s="210"/>
      <c r="E428" s="210"/>
    </row>
    <row r="429" spans="1:5" ht="15.75" customHeight="1">
      <c r="A429" s="199"/>
      <c r="B429" s="211"/>
      <c r="C429" s="199"/>
      <c r="D429" s="210"/>
      <c r="E429" s="210"/>
    </row>
    <row r="430" spans="1:5" ht="15.75" customHeight="1">
      <c r="A430" s="199"/>
      <c r="B430" s="211"/>
      <c r="C430" s="199"/>
      <c r="D430" s="210"/>
      <c r="E430" s="210"/>
    </row>
    <row r="431" spans="1:5" ht="15.75" customHeight="1">
      <c r="A431" s="199"/>
      <c r="B431" s="211"/>
      <c r="C431" s="199"/>
      <c r="D431" s="210"/>
      <c r="E431" s="210"/>
    </row>
    <row r="432" spans="1:5" ht="15.75" customHeight="1">
      <c r="A432" s="199"/>
      <c r="B432" s="211"/>
      <c r="C432" s="199"/>
      <c r="D432" s="210"/>
      <c r="E432" s="210"/>
    </row>
    <row r="433" spans="1:5" ht="15.75" customHeight="1">
      <c r="A433" s="199"/>
      <c r="B433" s="211"/>
      <c r="C433" s="199"/>
      <c r="D433" s="210"/>
      <c r="E433" s="210"/>
    </row>
    <row r="434" spans="1:5" ht="15.75" customHeight="1">
      <c r="A434" s="199"/>
      <c r="B434" s="211"/>
      <c r="C434" s="199"/>
      <c r="D434" s="210"/>
      <c r="E434" s="210"/>
    </row>
    <row r="435" spans="1:5" ht="15.75" customHeight="1">
      <c r="A435" s="199"/>
      <c r="B435" s="211"/>
      <c r="C435" s="199"/>
      <c r="D435" s="210"/>
      <c r="E435" s="210"/>
    </row>
    <row r="436" spans="1:5" ht="15.75" customHeight="1">
      <c r="A436" s="199"/>
      <c r="B436" s="211"/>
      <c r="C436" s="199"/>
      <c r="D436" s="210"/>
      <c r="E436" s="210"/>
    </row>
    <row r="437" spans="1:5" ht="15.75" customHeight="1">
      <c r="A437" s="199"/>
      <c r="B437" s="211"/>
      <c r="C437" s="199"/>
      <c r="D437" s="210"/>
      <c r="E437" s="210"/>
    </row>
    <row r="438" spans="1:5" ht="15.75" customHeight="1">
      <c r="A438" s="199"/>
      <c r="B438" s="211"/>
      <c r="C438" s="199"/>
      <c r="D438" s="210"/>
      <c r="E438" s="210"/>
    </row>
    <row r="439" spans="1:5" ht="15.75" customHeight="1">
      <c r="A439" s="199"/>
      <c r="B439" s="211"/>
      <c r="C439" s="199"/>
      <c r="D439" s="210"/>
      <c r="E439" s="210"/>
    </row>
    <row r="440" spans="1:5" ht="15.75" customHeight="1">
      <c r="A440" s="199"/>
      <c r="B440" s="211"/>
      <c r="C440" s="199"/>
      <c r="D440" s="210"/>
      <c r="E440" s="210"/>
    </row>
    <row r="441" spans="1:5" ht="15.75" customHeight="1">
      <c r="A441" s="199"/>
      <c r="B441" s="211"/>
      <c r="C441" s="199"/>
      <c r="D441" s="210"/>
      <c r="E441" s="210"/>
    </row>
    <row r="442" spans="1:5" ht="15.75" customHeight="1">
      <c r="A442" s="199"/>
      <c r="B442" s="211"/>
      <c r="C442" s="199"/>
      <c r="D442" s="210"/>
      <c r="E442" s="210"/>
    </row>
    <row r="443" spans="1:5" ht="15.75" customHeight="1">
      <c r="A443" s="199"/>
      <c r="B443" s="211"/>
      <c r="C443" s="199"/>
      <c r="D443" s="210"/>
      <c r="E443" s="210"/>
    </row>
    <row r="444" spans="1:5" ht="15.75" customHeight="1">
      <c r="A444" s="199"/>
      <c r="B444" s="211"/>
      <c r="C444" s="199"/>
      <c r="D444" s="210"/>
      <c r="E444" s="210"/>
    </row>
    <row r="445" spans="1:5" ht="15.75" customHeight="1">
      <c r="A445" s="199"/>
      <c r="B445" s="211"/>
      <c r="C445" s="199"/>
      <c r="D445" s="210"/>
      <c r="E445" s="210"/>
    </row>
    <row r="446" spans="1:5" ht="15.75" customHeight="1">
      <c r="A446" s="199"/>
      <c r="B446" s="211"/>
      <c r="C446" s="199"/>
      <c r="D446" s="210"/>
      <c r="E446" s="210"/>
    </row>
    <row r="447" spans="1:5" ht="15.75" customHeight="1">
      <c r="A447" s="199"/>
      <c r="B447" s="211"/>
      <c r="C447" s="199"/>
      <c r="D447" s="210"/>
      <c r="E447" s="210"/>
    </row>
    <row r="448" spans="1:5" ht="15.75" customHeight="1">
      <c r="A448" s="199"/>
      <c r="B448" s="211"/>
      <c r="C448" s="199"/>
      <c r="D448" s="210"/>
      <c r="E448" s="210"/>
    </row>
    <row r="449" spans="1:5" ht="15.75" customHeight="1">
      <c r="A449" s="199"/>
      <c r="B449" s="211"/>
      <c r="C449" s="199"/>
      <c r="D449" s="210"/>
      <c r="E449" s="210"/>
    </row>
    <row r="450" spans="1:5" ht="15.75" customHeight="1">
      <c r="A450" s="199"/>
      <c r="B450" s="211"/>
      <c r="C450" s="199"/>
      <c r="D450" s="210"/>
      <c r="E450" s="210"/>
    </row>
    <row r="451" spans="1:5" ht="15.75" customHeight="1">
      <c r="A451" s="199"/>
      <c r="B451" s="211"/>
      <c r="C451" s="199"/>
      <c r="D451" s="210"/>
      <c r="E451" s="210"/>
    </row>
    <row r="452" spans="1:5" ht="15.75" customHeight="1">
      <c r="A452" s="199"/>
      <c r="B452" s="211"/>
      <c r="C452" s="199"/>
      <c r="D452" s="210"/>
      <c r="E452" s="210"/>
    </row>
    <row r="453" spans="1:5" ht="15.75" customHeight="1">
      <c r="A453" s="199"/>
      <c r="B453" s="211"/>
      <c r="C453" s="199"/>
      <c r="D453" s="210"/>
      <c r="E453" s="210"/>
    </row>
    <row r="454" spans="1:5" ht="15.75" customHeight="1">
      <c r="A454" s="199"/>
      <c r="B454" s="211"/>
      <c r="C454" s="199"/>
      <c r="D454" s="210"/>
      <c r="E454" s="210"/>
    </row>
    <row r="455" spans="1:5" ht="15.75" customHeight="1">
      <c r="A455" s="199"/>
      <c r="B455" s="211"/>
      <c r="C455" s="199"/>
      <c r="D455" s="210"/>
      <c r="E455" s="210"/>
    </row>
    <row r="456" spans="1:5" ht="15.75" customHeight="1">
      <c r="A456" s="199"/>
      <c r="B456" s="211"/>
      <c r="C456" s="199"/>
      <c r="D456" s="210"/>
      <c r="E456" s="210"/>
    </row>
    <row r="457" spans="1:5" ht="15.75" customHeight="1">
      <c r="A457" s="199"/>
      <c r="B457" s="211"/>
      <c r="C457" s="199"/>
      <c r="D457" s="210"/>
      <c r="E457" s="210"/>
    </row>
    <row r="458" spans="1:5" ht="15.75" customHeight="1">
      <c r="A458" s="199"/>
      <c r="B458" s="211"/>
      <c r="C458" s="199"/>
      <c r="D458" s="210"/>
      <c r="E458" s="210"/>
    </row>
    <row r="459" spans="1:5" ht="15.75" customHeight="1">
      <c r="A459" s="199"/>
      <c r="B459" s="211"/>
      <c r="C459" s="199"/>
      <c r="D459" s="210"/>
      <c r="E459" s="210"/>
    </row>
    <row r="460" spans="1:5" ht="15.75" customHeight="1">
      <c r="A460" s="199"/>
      <c r="B460" s="211"/>
      <c r="C460" s="199"/>
      <c r="D460" s="210"/>
      <c r="E460" s="210"/>
    </row>
    <row r="461" spans="1:5" ht="15.75" customHeight="1">
      <c r="A461" s="199"/>
      <c r="B461" s="211"/>
      <c r="C461" s="199"/>
      <c r="D461" s="210"/>
      <c r="E461" s="210"/>
    </row>
    <row r="462" spans="1:5" ht="15.75" customHeight="1">
      <c r="A462" s="199"/>
      <c r="B462" s="211"/>
      <c r="C462" s="199"/>
      <c r="D462" s="210"/>
      <c r="E462" s="210"/>
    </row>
    <row r="463" spans="1:5" ht="15.75" customHeight="1">
      <c r="A463" s="199"/>
      <c r="B463" s="211"/>
      <c r="C463" s="199"/>
      <c r="D463" s="210"/>
      <c r="E463" s="210"/>
    </row>
    <row r="464" spans="1:5" ht="15.75" customHeight="1">
      <c r="A464" s="199"/>
      <c r="B464" s="211"/>
      <c r="C464" s="199"/>
      <c r="D464" s="210"/>
      <c r="E464" s="210"/>
    </row>
    <row r="465" spans="1:5" ht="15.75" customHeight="1">
      <c r="A465" s="199"/>
      <c r="B465" s="211"/>
      <c r="C465" s="199"/>
      <c r="D465" s="210"/>
      <c r="E465" s="210"/>
    </row>
    <row r="466" spans="1:5" ht="15.75" customHeight="1">
      <c r="A466" s="199"/>
      <c r="B466" s="211"/>
      <c r="C466" s="199"/>
      <c r="D466" s="210"/>
      <c r="E466" s="210"/>
    </row>
    <row r="467" spans="1:5" ht="15.75" customHeight="1">
      <c r="A467" s="199"/>
      <c r="B467" s="211"/>
      <c r="C467" s="199"/>
      <c r="D467" s="210"/>
      <c r="E467" s="210"/>
    </row>
    <row r="468" spans="1:5" ht="15.75" customHeight="1">
      <c r="A468" s="199"/>
      <c r="B468" s="211"/>
      <c r="C468" s="199"/>
      <c r="D468" s="210"/>
      <c r="E468" s="210"/>
    </row>
    <row r="469" spans="1:5" ht="15.75" customHeight="1">
      <c r="A469" s="199"/>
      <c r="B469" s="211"/>
      <c r="C469" s="199"/>
      <c r="D469" s="210"/>
      <c r="E469" s="210"/>
    </row>
    <row r="470" spans="1:5" ht="15.75" customHeight="1">
      <c r="A470" s="199"/>
      <c r="B470" s="211"/>
      <c r="C470" s="199"/>
      <c r="D470" s="210"/>
      <c r="E470" s="210"/>
    </row>
    <row r="471" spans="1:5" ht="15.75" customHeight="1">
      <c r="A471" s="199"/>
      <c r="B471" s="211"/>
      <c r="C471" s="199"/>
      <c r="D471" s="210"/>
      <c r="E471" s="210"/>
    </row>
    <row r="472" spans="1:5" ht="15.75" customHeight="1">
      <c r="A472" s="199"/>
      <c r="B472" s="211"/>
      <c r="C472" s="199"/>
      <c r="D472" s="210"/>
      <c r="E472" s="210"/>
    </row>
    <row r="473" spans="1:5" ht="15.75" customHeight="1">
      <c r="A473" s="199"/>
      <c r="B473" s="211"/>
      <c r="C473" s="199"/>
      <c r="D473" s="210"/>
      <c r="E473" s="210"/>
    </row>
    <row r="474" spans="1:5" ht="15.75" customHeight="1">
      <c r="A474" s="199"/>
      <c r="B474" s="211"/>
      <c r="C474" s="199"/>
      <c r="D474" s="210"/>
      <c r="E474" s="210"/>
    </row>
    <row r="475" spans="1:5" ht="15.75" customHeight="1">
      <c r="A475" s="199"/>
      <c r="B475" s="211"/>
      <c r="C475" s="199"/>
      <c r="D475" s="210"/>
      <c r="E475" s="210"/>
    </row>
    <row r="476" spans="1:5" ht="15.75" customHeight="1">
      <c r="A476" s="199"/>
      <c r="B476" s="211"/>
      <c r="C476" s="199"/>
      <c r="D476" s="210"/>
      <c r="E476" s="210"/>
    </row>
    <row r="477" spans="1:5" ht="15.75" customHeight="1">
      <c r="A477" s="199"/>
      <c r="B477" s="211"/>
      <c r="C477" s="199"/>
      <c r="D477" s="210"/>
      <c r="E477" s="210"/>
    </row>
    <row r="478" spans="1:5" ht="15.75" customHeight="1">
      <c r="A478" s="199"/>
      <c r="B478" s="211"/>
      <c r="C478" s="199"/>
      <c r="D478" s="210"/>
      <c r="E478" s="210"/>
    </row>
    <row r="479" spans="1:5" ht="15.75" customHeight="1">
      <c r="A479" s="199"/>
      <c r="B479" s="211"/>
      <c r="C479" s="199"/>
      <c r="D479" s="210"/>
      <c r="E479" s="210"/>
    </row>
    <row r="480" spans="1:5" ht="15.75" customHeight="1">
      <c r="A480" s="199"/>
      <c r="B480" s="211"/>
      <c r="C480" s="199"/>
      <c r="D480" s="210"/>
      <c r="E480" s="210"/>
    </row>
    <row r="481" spans="1:5" ht="15.75" customHeight="1">
      <c r="A481" s="199"/>
      <c r="B481" s="211"/>
      <c r="C481" s="199"/>
      <c r="D481" s="210"/>
      <c r="E481" s="210"/>
    </row>
    <row r="482" spans="1:5" ht="15.75" customHeight="1">
      <c r="A482" s="199"/>
      <c r="B482" s="211"/>
      <c r="C482" s="199"/>
      <c r="D482" s="210"/>
      <c r="E482" s="210"/>
    </row>
    <row r="483" spans="1:5" ht="15.75" customHeight="1">
      <c r="A483" s="199"/>
      <c r="B483" s="211"/>
      <c r="C483" s="199"/>
      <c r="D483" s="210"/>
      <c r="E483" s="210"/>
    </row>
    <row r="484" spans="1:5" ht="15.75" customHeight="1">
      <c r="A484" s="199"/>
      <c r="B484" s="211"/>
      <c r="C484" s="199"/>
      <c r="D484" s="210"/>
      <c r="E484" s="210"/>
    </row>
    <row r="485" spans="1:5" ht="15.75" customHeight="1">
      <c r="A485" s="199"/>
      <c r="B485" s="211"/>
      <c r="C485" s="199"/>
      <c r="D485" s="210"/>
      <c r="E485" s="210"/>
    </row>
    <row r="486" spans="1:5" ht="15.75" customHeight="1">
      <c r="A486" s="199"/>
      <c r="B486" s="211"/>
      <c r="C486" s="199"/>
      <c r="D486" s="210"/>
      <c r="E486" s="210"/>
    </row>
    <row r="487" spans="1:5" ht="15.75" customHeight="1">
      <c r="A487" s="199"/>
      <c r="B487" s="211"/>
      <c r="C487" s="199"/>
      <c r="D487" s="210"/>
      <c r="E487" s="210"/>
    </row>
    <row r="488" spans="1:5" ht="15.75" customHeight="1">
      <c r="A488" s="199"/>
      <c r="B488" s="211"/>
      <c r="C488" s="199"/>
      <c r="D488" s="210"/>
      <c r="E488" s="210"/>
    </row>
    <row r="489" spans="1:5" ht="15.75" customHeight="1">
      <c r="A489" s="199"/>
      <c r="B489" s="211"/>
      <c r="C489" s="199"/>
      <c r="D489" s="210"/>
      <c r="E489" s="210"/>
    </row>
    <row r="490" spans="1:5" ht="15.75" customHeight="1">
      <c r="A490" s="199"/>
      <c r="B490" s="211"/>
      <c r="C490" s="199"/>
      <c r="D490" s="210"/>
      <c r="E490" s="210"/>
    </row>
    <row r="491" spans="1:5" ht="15.75" customHeight="1">
      <c r="A491" s="199"/>
      <c r="B491" s="211"/>
      <c r="C491" s="199"/>
      <c r="D491" s="210"/>
      <c r="E491" s="210"/>
    </row>
    <row r="492" spans="1:5" ht="15.75" customHeight="1">
      <c r="A492" s="199"/>
      <c r="B492" s="211"/>
      <c r="C492" s="199"/>
      <c r="D492" s="210"/>
      <c r="E492" s="210"/>
    </row>
    <row r="493" spans="1:5" ht="15.75" customHeight="1">
      <c r="A493" s="199"/>
      <c r="B493" s="211"/>
      <c r="C493" s="199"/>
      <c r="D493" s="210"/>
      <c r="E493" s="210"/>
    </row>
    <row r="494" spans="1:5" ht="15.75" customHeight="1">
      <c r="A494" s="199"/>
      <c r="B494" s="211"/>
      <c r="C494" s="199"/>
      <c r="D494" s="210"/>
      <c r="E494" s="210"/>
    </row>
    <row r="495" spans="1:5" ht="15.75" customHeight="1">
      <c r="A495" s="199"/>
      <c r="B495" s="211"/>
      <c r="C495" s="199"/>
      <c r="D495" s="210"/>
      <c r="E495" s="210"/>
    </row>
    <row r="496" spans="1:5" ht="15.75" customHeight="1">
      <c r="A496" s="199"/>
      <c r="B496" s="211"/>
      <c r="C496" s="199"/>
      <c r="D496" s="210"/>
      <c r="E496" s="210"/>
    </row>
    <row r="497" spans="1:5" ht="15.75" customHeight="1">
      <c r="A497" s="199"/>
      <c r="B497" s="211"/>
      <c r="C497" s="199"/>
      <c r="D497" s="210"/>
      <c r="E497" s="210"/>
    </row>
    <row r="498" spans="1:5" ht="15.75" customHeight="1">
      <c r="A498" s="199"/>
      <c r="B498" s="211"/>
      <c r="C498" s="199"/>
      <c r="D498" s="210"/>
      <c r="E498" s="210"/>
    </row>
    <row r="499" spans="1:5" ht="15.75" customHeight="1">
      <c r="A499" s="199"/>
      <c r="B499" s="211"/>
      <c r="C499" s="199"/>
      <c r="D499" s="210"/>
      <c r="E499" s="210"/>
    </row>
    <row r="500" spans="1:5" ht="15.75" customHeight="1">
      <c r="A500" s="199"/>
      <c r="B500" s="211"/>
      <c r="C500" s="199"/>
      <c r="D500" s="210"/>
      <c r="E500" s="210"/>
    </row>
    <row r="501" spans="1:5" ht="15.75" customHeight="1">
      <c r="A501" s="199"/>
      <c r="B501" s="211"/>
      <c r="C501" s="199"/>
      <c r="D501" s="210"/>
      <c r="E501" s="210"/>
    </row>
    <row r="502" spans="1:5" ht="15.75" customHeight="1">
      <c r="A502" s="199"/>
      <c r="B502" s="211"/>
      <c r="C502" s="199"/>
      <c r="D502" s="210"/>
      <c r="E502" s="210"/>
    </row>
    <row r="503" spans="1:5" ht="15.75" customHeight="1">
      <c r="A503" s="199"/>
      <c r="B503" s="211"/>
      <c r="C503" s="199"/>
      <c r="D503" s="210"/>
      <c r="E503" s="210"/>
    </row>
    <row r="504" spans="1:5" ht="15.75" customHeight="1">
      <c r="A504" s="199"/>
      <c r="B504" s="211"/>
      <c r="C504" s="199"/>
      <c r="D504" s="210"/>
      <c r="E504" s="210"/>
    </row>
    <row r="505" spans="1:5" ht="15.75" customHeight="1">
      <c r="A505" s="199"/>
      <c r="B505" s="211"/>
      <c r="C505" s="199"/>
      <c r="D505" s="210"/>
      <c r="E505" s="210"/>
    </row>
    <row r="506" spans="1:5" ht="15.75" customHeight="1">
      <c r="A506" s="199"/>
      <c r="B506" s="211"/>
      <c r="C506" s="199"/>
      <c r="D506" s="210"/>
      <c r="E506" s="210"/>
    </row>
    <row r="507" spans="1:5" ht="15.75" customHeight="1">
      <c r="A507" s="199"/>
      <c r="B507" s="211"/>
      <c r="C507" s="199"/>
      <c r="D507" s="210"/>
      <c r="E507" s="210"/>
    </row>
    <row r="508" spans="1:5" ht="15.75" customHeight="1">
      <c r="A508" s="199"/>
      <c r="B508" s="211"/>
      <c r="C508" s="199"/>
      <c r="D508" s="210"/>
      <c r="E508" s="210"/>
    </row>
    <row r="509" spans="1:5" ht="15.75" customHeight="1">
      <c r="A509" s="199"/>
      <c r="B509" s="211"/>
      <c r="C509" s="199"/>
      <c r="D509" s="210"/>
      <c r="E509" s="210"/>
    </row>
    <row r="510" spans="1:5" ht="15.75" customHeight="1">
      <c r="A510" s="199"/>
      <c r="B510" s="211"/>
      <c r="C510" s="199"/>
      <c r="D510" s="210"/>
      <c r="E510" s="210"/>
    </row>
    <row r="511" spans="1:5" ht="15.75" customHeight="1">
      <c r="A511" s="199"/>
      <c r="B511" s="211"/>
      <c r="C511" s="199"/>
      <c r="D511" s="210"/>
      <c r="E511" s="210"/>
    </row>
    <row r="512" spans="1:5" ht="15.75" customHeight="1">
      <c r="A512" s="199"/>
      <c r="B512" s="211"/>
      <c r="C512" s="199"/>
      <c r="D512" s="210"/>
      <c r="E512" s="210"/>
    </row>
    <row r="513" spans="1:5" ht="15.75" customHeight="1">
      <c r="A513" s="199"/>
      <c r="B513" s="211"/>
      <c r="C513" s="199"/>
      <c r="D513" s="210"/>
      <c r="E513" s="210"/>
    </row>
    <row r="514" spans="1:5" ht="15.75" customHeight="1">
      <c r="A514" s="199"/>
      <c r="B514" s="211"/>
      <c r="C514" s="199"/>
      <c r="D514" s="210"/>
      <c r="E514" s="210"/>
    </row>
    <row r="515" spans="1:5" ht="15.75" customHeight="1">
      <c r="A515" s="199"/>
      <c r="B515" s="211"/>
      <c r="C515" s="199"/>
      <c r="D515" s="210"/>
      <c r="E515" s="210"/>
    </row>
    <row r="516" spans="1:5" ht="15.75" customHeight="1">
      <c r="A516" s="199"/>
      <c r="B516" s="211"/>
      <c r="C516" s="199"/>
      <c r="D516" s="210"/>
      <c r="E516" s="210"/>
    </row>
    <row r="517" spans="1:5" ht="15.75" customHeight="1">
      <c r="A517" s="199"/>
      <c r="B517" s="211"/>
      <c r="C517" s="199"/>
      <c r="D517" s="210"/>
      <c r="E517" s="210"/>
    </row>
    <row r="518" spans="1:5" ht="15.75" customHeight="1">
      <c r="A518" s="199"/>
      <c r="B518" s="211"/>
      <c r="C518" s="199"/>
      <c r="D518" s="210"/>
      <c r="E518" s="210"/>
    </row>
    <row r="519" spans="1:5" ht="15.75" customHeight="1">
      <c r="A519" s="199"/>
      <c r="B519" s="211"/>
      <c r="C519" s="199"/>
      <c r="D519" s="210"/>
      <c r="E519" s="210"/>
    </row>
    <row r="520" spans="1:5" ht="15.75" customHeight="1">
      <c r="A520" s="199"/>
      <c r="B520" s="211"/>
      <c r="C520" s="199"/>
      <c r="D520" s="210"/>
      <c r="E520" s="210"/>
    </row>
    <row r="521" spans="1:5" ht="15.75" customHeight="1">
      <c r="A521" s="199"/>
      <c r="B521" s="211"/>
      <c r="C521" s="199"/>
      <c r="D521" s="210"/>
      <c r="E521" s="210"/>
    </row>
    <row r="522" spans="1:5" ht="15.75" customHeight="1">
      <c r="A522" s="199"/>
      <c r="B522" s="211"/>
      <c r="C522" s="199"/>
      <c r="D522" s="210"/>
      <c r="E522" s="210"/>
    </row>
    <row r="523" spans="1:5" ht="15.75" customHeight="1">
      <c r="A523" s="199"/>
      <c r="B523" s="211"/>
      <c r="C523" s="199"/>
      <c r="D523" s="210"/>
      <c r="E523" s="210"/>
    </row>
    <row r="524" spans="1:5" ht="15.75" customHeight="1">
      <c r="A524" s="199"/>
      <c r="B524" s="211"/>
      <c r="C524" s="199"/>
      <c r="D524" s="210"/>
      <c r="E524" s="210"/>
    </row>
    <row r="525" spans="1:5" ht="15.75" customHeight="1">
      <c r="A525" s="199"/>
      <c r="B525" s="211"/>
      <c r="C525" s="199"/>
      <c r="D525" s="210"/>
      <c r="E525" s="210"/>
    </row>
    <row r="526" spans="1:5" ht="15.75" customHeight="1">
      <c r="A526" s="199"/>
      <c r="B526" s="211"/>
      <c r="C526" s="199"/>
      <c r="D526" s="210"/>
      <c r="E526" s="210"/>
    </row>
    <row r="527" spans="1:5" ht="15.75" customHeight="1">
      <c r="A527" s="199"/>
      <c r="B527" s="211"/>
      <c r="C527" s="199"/>
      <c r="D527" s="210"/>
      <c r="E527" s="210"/>
    </row>
    <row r="528" spans="1:5" ht="15.75" customHeight="1">
      <c r="A528" s="199"/>
      <c r="B528" s="211"/>
      <c r="C528" s="199"/>
      <c r="D528" s="210"/>
      <c r="E528" s="210"/>
    </row>
    <row r="529" spans="1:5" ht="15.75" customHeight="1">
      <c r="A529" s="199"/>
      <c r="B529" s="211"/>
      <c r="C529" s="199"/>
      <c r="D529" s="210"/>
      <c r="E529" s="210"/>
    </row>
    <row r="530" spans="1:5" ht="15.75" customHeight="1">
      <c r="A530" s="199"/>
      <c r="B530" s="211"/>
      <c r="C530" s="199"/>
      <c r="D530" s="210"/>
      <c r="E530" s="210"/>
    </row>
    <row r="531" spans="1:5" ht="15.75" customHeight="1">
      <c r="A531" s="199"/>
      <c r="B531" s="211"/>
      <c r="C531" s="199"/>
      <c r="D531" s="210"/>
      <c r="E531" s="210"/>
    </row>
    <row r="532" spans="1:5" ht="15.75" customHeight="1">
      <c r="A532" s="199"/>
      <c r="B532" s="211"/>
      <c r="C532" s="199"/>
      <c r="D532" s="210"/>
      <c r="E532" s="210"/>
    </row>
    <row r="533" spans="1:5" ht="15.75" customHeight="1">
      <c r="A533" s="199"/>
      <c r="B533" s="211"/>
      <c r="C533" s="199"/>
      <c r="D533" s="210"/>
      <c r="E533" s="210"/>
    </row>
    <row r="534" spans="1:5" ht="15.75" customHeight="1">
      <c r="A534" s="199"/>
      <c r="B534" s="211"/>
      <c r="C534" s="199"/>
      <c r="D534" s="210"/>
      <c r="E534" s="210"/>
    </row>
    <row r="535" spans="1:5" ht="15.75" customHeight="1">
      <c r="A535" s="199"/>
      <c r="B535" s="211"/>
      <c r="C535" s="199"/>
      <c r="D535" s="210"/>
      <c r="E535" s="210"/>
    </row>
    <row r="536" spans="1:5" ht="15.75" customHeight="1">
      <c r="A536" s="199"/>
      <c r="B536" s="211"/>
      <c r="C536" s="199"/>
      <c r="D536" s="210"/>
      <c r="E536" s="210"/>
    </row>
    <row r="537" spans="1:5" ht="15.75" customHeight="1">
      <c r="A537" s="199"/>
      <c r="B537" s="211"/>
      <c r="C537" s="199"/>
      <c r="D537" s="210"/>
      <c r="E537" s="210"/>
    </row>
    <row r="538" spans="1:5" ht="15.75" customHeight="1">
      <c r="A538" s="199"/>
      <c r="B538" s="211"/>
      <c r="C538" s="199"/>
      <c r="D538" s="210"/>
      <c r="E538" s="210"/>
    </row>
    <row r="539" spans="1:5" ht="15.75" customHeight="1">
      <c r="A539" s="199"/>
      <c r="B539" s="211"/>
      <c r="C539" s="199"/>
      <c r="D539" s="210"/>
      <c r="E539" s="210"/>
    </row>
    <row r="540" spans="1:5" ht="15.75" customHeight="1">
      <c r="A540" s="199"/>
      <c r="B540" s="211"/>
      <c r="C540" s="199"/>
      <c r="D540" s="210"/>
      <c r="E540" s="210"/>
    </row>
    <row r="541" spans="1:5" ht="15.75" customHeight="1">
      <c r="A541" s="199"/>
      <c r="B541" s="211"/>
      <c r="C541" s="199"/>
      <c r="D541" s="210"/>
      <c r="E541" s="210"/>
    </row>
    <row r="542" spans="1:5" ht="15.75" customHeight="1">
      <c r="A542" s="199"/>
      <c r="B542" s="211"/>
      <c r="C542" s="199"/>
      <c r="D542" s="210"/>
      <c r="E542" s="210"/>
    </row>
    <row r="543" spans="1:5" ht="15.75" customHeight="1">
      <c r="A543" s="199"/>
      <c r="B543" s="211"/>
      <c r="C543" s="199"/>
      <c r="D543" s="210"/>
      <c r="E543" s="210"/>
    </row>
    <row r="544" spans="1:5" ht="15.75" customHeight="1">
      <c r="A544" s="199"/>
      <c r="B544" s="211"/>
      <c r="C544" s="199"/>
      <c r="D544" s="210"/>
      <c r="E544" s="210"/>
    </row>
    <row r="545" spans="1:5" ht="15.75" customHeight="1">
      <c r="A545" s="199"/>
      <c r="B545" s="211"/>
      <c r="C545" s="199"/>
      <c r="D545" s="210"/>
      <c r="E545" s="210"/>
    </row>
    <row r="546" spans="1:5" ht="15.75" customHeight="1">
      <c r="A546" s="199"/>
      <c r="B546" s="211"/>
      <c r="C546" s="199"/>
      <c r="D546" s="210"/>
      <c r="E546" s="210"/>
    </row>
    <row r="547" spans="1:5" ht="15.75" customHeight="1">
      <c r="A547" s="199"/>
      <c r="B547" s="211"/>
      <c r="C547" s="199"/>
      <c r="D547" s="210"/>
      <c r="E547" s="210"/>
    </row>
    <row r="548" spans="1:5" ht="15.75" customHeight="1">
      <c r="A548" s="199"/>
      <c r="B548" s="211"/>
      <c r="C548" s="199"/>
      <c r="D548" s="210"/>
      <c r="E548" s="210"/>
    </row>
    <row r="549" spans="1:5" ht="15.75" customHeight="1">
      <c r="A549" s="199"/>
      <c r="B549" s="211"/>
      <c r="C549" s="199"/>
      <c r="D549" s="210"/>
      <c r="E549" s="210"/>
    </row>
    <row r="550" spans="1:5" ht="15.75" customHeight="1">
      <c r="A550" s="199"/>
      <c r="B550" s="211"/>
      <c r="C550" s="199"/>
      <c r="D550" s="210"/>
      <c r="E550" s="210"/>
    </row>
    <row r="551" spans="1:5" ht="15.75" customHeight="1">
      <c r="A551" s="199"/>
      <c r="B551" s="211"/>
      <c r="C551" s="199"/>
      <c r="D551" s="210"/>
      <c r="E551" s="210"/>
    </row>
    <row r="552" spans="1:5" ht="15.75" customHeight="1">
      <c r="A552" s="199"/>
      <c r="B552" s="211"/>
      <c r="C552" s="199"/>
      <c r="D552" s="210"/>
      <c r="E552" s="210"/>
    </row>
    <row r="553" spans="1:5" ht="15.75" customHeight="1">
      <c r="A553" s="199"/>
      <c r="B553" s="211"/>
      <c r="C553" s="199"/>
      <c r="D553" s="210"/>
      <c r="E553" s="210"/>
    </row>
    <row r="554" spans="1:5" ht="15.75" customHeight="1">
      <c r="A554" s="199"/>
      <c r="B554" s="211"/>
      <c r="C554" s="199"/>
      <c r="D554" s="210"/>
      <c r="E554" s="210"/>
    </row>
    <row r="555" spans="1:5" ht="15.75" customHeight="1">
      <c r="A555" s="199"/>
      <c r="B555" s="211"/>
      <c r="C555" s="199"/>
      <c r="D555" s="210"/>
      <c r="E555" s="210"/>
    </row>
    <row r="556" spans="1:5" ht="15.75" customHeight="1">
      <c r="A556" s="199"/>
      <c r="B556" s="211"/>
      <c r="C556" s="199"/>
      <c r="D556" s="210"/>
      <c r="E556" s="210"/>
    </row>
    <row r="557" spans="1:5" ht="15.75" customHeight="1">
      <c r="A557" s="199"/>
      <c r="B557" s="211"/>
      <c r="C557" s="199"/>
      <c r="D557" s="210"/>
      <c r="E557" s="210"/>
    </row>
    <row r="558" spans="1:5" ht="15.75" customHeight="1">
      <c r="A558" s="199"/>
      <c r="B558" s="211"/>
      <c r="C558" s="199"/>
      <c r="D558" s="210"/>
      <c r="E558" s="210"/>
    </row>
    <row r="559" spans="1:5" ht="15.75" customHeight="1">
      <c r="A559" s="199"/>
      <c r="B559" s="211"/>
      <c r="C559" s="199"/>
      <c r="D559" s="210"/>
      <c r="E559" s="210"/>
    </row>
    <row r="560" spans="1:5" ht="15.75" customHeight="1">
      <c r="A560" s="199"/>
      <c r="B560" s="211"/>
      <c r="C560" s="199"/>
      <c r="D560" s="210"/>
      <c r="E560" s="210"/>
    </row>
    <row r="561" spans="1:5" ht="15.75" customHeight="1">
      <c r="A561" s="199"/>
      <c r="B561" s="211"/>
      <c r="C561" s="199"/>
      <c r="D561" s="210"/>
      <c r="E561" s="210"/>
    </row>
    <row r="562" spans="1:5" ht="15.75" customHeight="1">
      <c r="A562" s="199"/>
      <c r="B562" s="211"/>
      <c r="C562" s="199"/>
      <c r="D562" s="210"/>
      <c r="E562" s="210"/>
    </row>
    <row r="563" spans="1:5" ht="15.75" customHeight="1">
      <c r="A563" s="199"/>
      <c r="B563" s="211"/>
      <c r="C563" s="199"/>
      <c r="D563" s="210"/>
      <c r="E563" s="210"/>
    </row>
    <row r="564" spans="1:5" ht="15.75" customHeight="1">
      <c r="A564" s="199"/>
      <c r="B564" s="211"/>
      <c r="C564" s="199"/>
      <c r="D564" s="210"/>
      <c r="E564" s="210"/>
    </row>
    <row r="565" spans="1:5" ht="15.75" customHeight="1">
      <c r="A565" s="199"/>
      <c r="B565" s="211"/>
      <c r="C565" s="199"/>
      <c r="D565" s="210"/>
      <c r="E565" s="210"/>
    </row>
    <row r="566" spans="1:5" ht="15.75" customHeight="1">
      <c r="A566" s="199"/>
      <c r="B566" s="211"/>
      <c r="C566" s="199"/>
      <c r="D566" s="210"/>
      <c r="E566" s="210"/>
    </row>
    <row r="567" spans="1:5" ht="15.75" customHeight="1">
      <c r="A567" s="199"/>
      <c r="B567" s="211"/>
      <c r="C567" s="199"/>
      <c r="D567" s="210"/>
      <c r="E567" s="210"/>
    </row>
    <row r="568" spans="1:5" ht="15.75" customHeight="1">
      <c r="A568" s="199"/>
      <c r="B568" s="211"/>
      <c r="C568" s="199"/>
      <c r="D568" s="210"/>
      <c r="E568" s="210"/>
    </row>
    <row r="569" spans="1:5" ht="15.75" customHeight="1">
      <c r="A569" s="199"/>
      <c r="B569" s="211"/>
      <c r="C569" s="199"/>
      <c r="D569" s="210"/>
      <c r="E569" s="210"/>
    </row>
    <row r="570" spans="1:5" ht="15.75" customHeight="1">
      <c r="A570" s="199"/>
      <c r="B570" s="211"/>
      <c r="C570" s="199"/>
      <c r="D570" s="210"/>
      <c r="E570" s="210"/>
    </row>
    <row r="571" spans="1:5" ht="15.75" customHeight="1">
      <c r="A571" s="199"/>
      <c r="B571" s="211"/>
      <c r="C571" s="199"/>
      <c r="D571" s="210"/>
      <c r="E571" s="210"/>
    </row>
    <row r="572" spans="1:5" ht="15.75" customHeight="1">
      <c r="A572" s="199"/>
      <c r="B572" s="211"/>
      <c r="C572" s="199"/>
      <c r="D572" s="210"/>
      <c r="E572" s="210"/>
    </row>
    <row r="573" spans="1:5" ht="15.75" customHeight="1">
      <c r="A573" s="199"/>
      <c r="B573" s="211"/>
      <c r="C573" s="199"/>
      <c r="D573" s="210"/>
      <c r="E573" s="210"/>
    </row>
    <row r="574" spans="1:5" ht="15.75" customHeight="1">
      <c r="A574" s="199"/>
      <c r="B574" s="211"/>
      <c r="C574" s="199"/>
      <c r="D574" s="210"/>
      <c r="E574" s="210"/>
    </row>
    <row r="575" spans="1:5" ht="15.75" customHeight="1">
      <c r="A575" s="199"/>
      <c r="B575" s="211"/>
      <c r="C575" s="199"/>
      <c r="D575" s="210"/>
      <c r="E575" s="210"/>
    </row>
    <row r="576" spans="1:5" ht="15.75" customHeight="1">
      <c r="A576" s="199"/>
      <c r="B576" s="211"/>
      <c r="C576" s="199"/>
      <c r="D576" s="210"/>
      <c r="E576" s="210"/>
    </row>
    <row r="577" spans="1:5" ht="15.75" customHeight="1">
      <c r="A577" s="199"/>
      <c r="B577" s="211"/>
      <c r="C577" s="199"/>
      <c r="D577" s="210"/>
      <c r="E577" s="210"/>
    </row>
    <row r="578" spans="1:5" ht="15.75" customHeight="1">
      <c r="A578" s="199"/>
      <c r="B578" s="211"/>
      <c r="C578" s="199"/>
      <c r="D578" s="210"/>
      <c r="E578" s="210"/>
    </row>
    <row r="579" spans="1:5" ht="15.75" customHeight="1">
      <c r="A579" s="199"/>
      <c r="B579" s="211"/>
      <c r="C579" s="199"/>
      <c r="D579" s="210"/>
      <c r="E579" s="210"/>
    </row>
    <row r="580" spans="1:5" ht="15.75" customHeight="1">
      <c r="A580" s="199"/>
      <c r="B580" s="211"/>
      <c r="C580" s="199"/>
      <c r="D580" s="210"/>
      <c r="E580" s="210"/>
    </row>
    <row r="581" spans="1:5" ht="15.75" customHeight="1">
      <c r="A581" s="199"/>
      <c r="B581" s="211"/>
      <c r="C581" s="199"/>
      <c r="D581" s="210"/>
      <c r="E581" s="210"/>
    </row>
    <row r="582" spans="1:5" ht="15.75" customHeight="1">
      <c r="A582" s="199"/>
      <c r="B582" s="211"/>
      <c r="C582" s="199"/>
      <c r="D582" s="210"/>
      <c r="E582" s="210"/>
    </row>
    <row r="583" spans="1:5" ht="15.75" customHeight="1">
      <c r="A583" s="199"/>
      <c r="B583" s="211"/>
      <c r="C583" s="199"/>
      <c r="D583" s="210"/>
      <c r="E583" s="210"/>
    </row>
    <row r="584" spans="1:5" ht="15.75" customHeight="1">
      <c r="A584" s="199"/>
      <c r="B584" s="211"/>
      <c r="C584" s="199"/>
      <c r="D584" s="210"/>
      <c r="E584" s="210"/>
    </row>
    <row r="585" spans="1:5" ht="15.75" customHeight="1">
      <c r="A585" s="199"/>
      <c r="B585" s="211"/>
      <c r="C585" s="199"/>
      <c r="D585" s="210"/>
      <c r="E585" s="210"/>
    </row>
    <row r="586" spans="1:5" ht="15.75" customHeight="1">
      <c r="A586" s="199"/>
      <c r="B586" s="211"/>
      <c r="C586" s="199"/>
      <c r="D586" s="210"/>
      <c r="E586" s="210"/>
    </row>
    <row r="587" spans="1:5" ht="15.75" customHeight="1">
      <c r="A587" s="199"/>
      <c r="B587" s="211"/>
      <c r="C587" s="199"/>
      <c r="D587" s="210"/>
      <c r="E587" s="210"/>
    </row>
    <row r="588" spans="1:5" ht="15.75" customHeight="1">
      <c r="A588" s="199"/>
      <c r="B588" s="211"/>
      <c r="C588" s="199"/>
      <c r="D588" s="210"/>
      <c r="E588" s="210"/>
    </row>
    <row r="589" spans="1:5" ht="15.75" customHeight="1">
      <c r="A589" s="199"/>
      <c r="B589" s="211"/>
      <c r="C589" s="199"/>
      <c r="D589" s="210"/>
      <c r="E589" s="210"/>
    </row>
    <row r="590" spans="1:5" ht="15.75" customHeight="1">
      <c r="A590" s="199"/>
      <c r="B590" s="211"/>
      <c r="C590" s="199"/>
      <c r="D590" s="210"/>
      <c r="E590" s="210"/>
    </row>
    <row r="591" spans="1:5" ht="15.75" customHeight="1">
      <c r="A591" s="199"/>
      <c r="B591" s="211"/>
      <c r="C591" s="199"/>
      <c r="D591" s="210"/>
      <c r="E591" s="210"/>
    </row>
    <row r="592" spans="1:5" ht="15.75" customHeight="1">
      <c r="A592" s="199"/>
      <c r="B592" s="211"/>
      <c r="C592" s="199"/>
      <c r="D592" s="210"/>
      <c r="E592" s="210"/>
    </row>
    <row r="593" spans="1:5" ht="15.75" customHeight="1">
      <c r="A593" s="199"/>
      <c r="B593" s="211"/>
      <c r="C593" s="199"/>
      <c r="D593" s="210"/>
      <c r="E593" s="210"/>
    </row>
    <row r="594" spans="1:5" ht="15.75" customHeight="1">
      <c r="A594" s="199"/>
      <c r="B594" s="211"/>
      <c r="C594" s="199"/>
      <c r="D594" s="210"/>
      <c r="E594" s="210"/>
    </row>
    <row r="595" spans="1:5" ht="15.75" customHeight="1">
      <c r="A595" s="199"/>
      <c r="B595" s="211"/>
      <c r="C595" s="199"/>
      <c r="D595" s="210"/>
      <c r="E595" s="210"/>
    </row>
    <row r="596" spans="1:5" ht="15.75" customHeight="1">
      <c r="A596" s="199"/>
      <c r="B596" s="211"/>
      <c r="C596" s="199"/>
      <c r="D596" s="210"/>
      <c r="E596" s="210"/>
    </row>
    <row r="597" spans="1:5" ht="15.75" customHeight="1">
      <c r="A597" s="199"/>
      <c r="B597" s="211"/>
      <c r="C597" s="199"/>
      <c r="D597" s="210"/>
      <c r="E597" s="210"/>
    </row>
    <row r="598" spans="1:5" ht="15.75" customHeight="1">
      <c r="A598" s="199"/>
      <c r="B598" s="211"/>
      <c r="C598" s="199"/>
      <c r="D598" s="210"/>
      <c r="E598" s="210"/>
    </row>
    <row r="599" spans="1:5" ht="15.75" customHeight="1">
      <c r="A599" s="199"/>
      <c r="B599" s="211"/>
      <c r="C599" s="199"/>
      <c r="D599" s="210"/>
      <c r="E599" s="210"/>
    </row>
    <row r="600" spans="1:5" ht="15.75" customHeight="1">
      <c r="A600" s="199"/>
      <c r="B600" s="211"/>
      <c r="C600" s="199"/>
      <c r="D600" s="210"/>
      <c r="E600" s="210"/>
    </row>
    <row r="601" spans="1:5" ht="15.75" customHeight="1">
      <c r="A601" s="199"/>
      <c r="B601" s="211"/>
      <c r="C601" s="199"/>
      <c r="D601" s="210"/>
      <c r="E601" s="210"/>
    </row>
    <row r="602" spans="1:5" ht="15.75" customHeight="1">
      <c r="A602" s="199"/>
      <c r="B602" s="211"/>
      <c r="C602" s="199"/>
      <c r="D602" s="210"/>
      <c r="E602" s="210"/>
    </row>
    <row r="603" spans="1:5" ht="15.75" customHeight="1">
      <c r="A603" s="199"/>
      <c r="B603" s="211"/>
      <c r="C603" s="199"/>
      <c r="D603" s="210"/>
      <c r="E603" s="210"/>
    </row>
    <row r="604" spans="1:5" ht="15.75" customHeight="1">
      <c r="A604" s="199"/>
      <c r="B604" s="211"/>
      <c r="C604" s="199"/>
      <c r="D604" s="210"/>
      <c r="E604" s="210"/>
    </row>
    <row r="605" spans="1:5" ht="15.75" customHeight="1">
      <c r="A605" s="199"/>
      <c r="B605" s="211"/>
      <c r="C605" s="199"/>
      <c r="D605" s="210"/>
      <c r="E605" s="210"/>
    </row>
    <row r="606" spans="1:5" ht="15.75" customHeight="1">
      <c r="A606" s="199"/>
      <c r="B606" s="211"/>
      <c r="C606" s="199"/>
      <c r="D606" s="210"/>
      <c r="E606" s="210"/>
    </row>
    <row r="607" spans="1:5" ht="15.75" customHeight="1">
      <c r="A607" s="199"/>
      <c r="B607" s="211"/>
      <c r="C607" s="199"/>
      <c r="D607" s="210"/>
      <c r="E607" s="210"/>
    </row>
    <row r="608" spans="1:5" ht="15.75" customHeight="1">
      <c r="A608" s="199"/>
      <c r="B608" s="211"/>
      <c r="C608" s="199"/>
      <c r="D608" s="210"/>
      <c r="E608" s="210"/>
    </row>
    <row r="609" spans="1:5" ht="15.75" customHeight="1">
      <c r="A609" s="199"/>
      <c r="B609" s="211"/>
      <c r="C609" s="199"/>
      <c r="D609" s="210"/>
      <c r="E609" s="210"/>
    </row>
    <row r="610" spans="1:5" ht="15.75" customHeight="1">
      <c r="A610" s="199"/>
      <c r="B610" s="211"/>
      <c r="C610" s="199"/>
      <c r="D610" s="210"/>
      <c r="E610" s="210"/>
    </row>
    <row r="611" spans="1:5" ht="15.75" customHeight="1">
      <c r="A611" s="199"/>
      <c r="B611" s="211"/>
      <c r="C611" s="199"/>
      <c r="D611" s="210"/>
      <c r="E611" s="210"/>
    </row>
    <row r="612" spans="1:5" ht="15.75" customHeight="1">
      <c r="A612" s="199"/>
      <c r="B612" s="211"/>
      <c r="C612" s="199"/>
      <c r="D612" s="210"/>
      <c r="E612" s="210"/>
    </row>
    <row r="613" spans="1:5" ht="15.75" customHeight="1">
      <c r="A613" s="199"/>
      <c r="B613" s="211"/>
      <c r="C613" s="199"/>
      <c r="D613" s="210"/>
      <c r="E613" s="210"/>
    </row>
    <row r="614" spans="1:5" ht="15.75" customHeight="1">
      <c r="A614" s="199"/>
      <c r="B614" s="211"/>
      <c r="C614" s="199"/>
      <c r="D614" s="210"/>
      <c r="E614" s="210"/>
    </row>
    <row r="615" spans="1:5" ht="15.75" customHeight="1">
      <c r="A615" s="199"/>
      <c r="B615" s="211"/>
      <c r="C615" s="199"/>
      <c r="D615" s="210"/>
      <c r="E615" s="210"/>
    </row>
    <row r="616" spans="1:5" ht="15.75" customHeight="1">
      <c r="A616" s="199"/>
      <c r="B616" s="211"/>
      <c r="C616" s="199"/>
      <c r="D616" s="210"/>
      <c r="E616" s="210"/>
    </row>
    <row r="617" spans="1:5" ht="15.75" customHeight="1">
      <c r="A617" s="199"/>
      <c r="B617" s="211"/>
      <c r="C617" s="199"/>
      <c r="D617" s="210"/>
      <c r="E617" s="210"/>
    </row>
    <row r="618" spans="1:5" ht="15.75" customHeight="1">
      <c r="A618" s="199"/>
      <c r="B618" s="211"/>
      <c r="C618" s="199"/>
      <c r="D618" s="210"/>
      <c r="E618" s="210"/>
    </row>
    <row r="619" spans="1:5" ht="15.75" customHeight="1">
      <c r="A619" s="199"/>
      <c r="B619" s="211"/>
      <c r="C619" s="199"/>
      <c r="D619" s="210"/>
      <c r="E619" s="210"/>
    </row>
    <row r="620" spans="1:5" ht="15.75" customHeight="1">
      <c r="A620" s="199"/>
      <c r="B620" s="211"/>
      <c r="C620" s="199"/>
      <c r="D620" s="210"/>
      <c r="E620" s="210"/>
    </row>
    <row r="621" spans="1:5" ht="15.75" customHeight="1">
      <c r="A621" s="199"/>
      <c r="B621" s="211"/>
      <c r="C621" s="199"/>
      <c r="D621" s="210"/>
      <c r="E621" s="210"/>
    </row>
    <row r="622" spans="1:5" ht="15.75" customHeight="1">
      <c r="A622" s="199"/>
      <c r="B622" s="211"/>
      <c r="C622" s="199"/>
      <c r="D622" s="210"/>
      <c r="E622" s="210"/>
    </row>
    <row r="623" spans="1:5" ht="15.75" customHeight="1">
      <c r="A623" s="199"/>
      <c r="B623" s="211"/>
      <c r="C623" s="199"/>
      <c r="D623" s="210"/>
      <c r="E623" s="210"/>
    </row>
    <row r="624" spans="1:5" ht="15.75" customHeight="1">
      <c r="A624" s="199"/>
      <c r="B624" s="211"/>
      <c r="C624" s="199"/>
      <c r="D624" s="210"/>
      <c r="E624" s="210"/>
    </row>
    <row r="625" spans="1:5" ht="15.75" customHeight="1">
      <c r="A625" s="199"/>
      <c r="B625" s="211"/>
      <c r="C625" s="199"/>
      <c r="D625" s="210"/>
      <c r="E625" s="210"/>
    </row>
    <row r="626" spans="1:5" ht="15.75" customHeight="1">
      <c r="A626" s="199"/>
      <c r="B626" s="211"/>
      <c r="C626" s="199"/>
      <c r="D626" s="210"/>
      <c r="E626" s="210"/>
    </row>
    <row r="627" spans="1:5" ht="15.75" customHeight="1">
      <c r="A627" s="199"/>
      <c r="B627" s="211"/>
      <c r="C627" s="199"/>
      <c r="D627" s="210"/>
      <c r="E627" s="210"/>
    </row>
    <row r="628" spans="1:5" ht="15.75" customHeight="1">
      <c r="A628" s="199"/>
      <c r="B628" s="211"/>
      <c r="C628" s="199"/>
      <c r="D628" s="210"/>
      <c r="E628" s="210"/>
    </row>
    <row r="629" spans="1:5" ht="15.75" customHeight="1">
      <c r="A629" s="199"/>
      <c r="B629" s="211"/>
      <c r="C629" s="199"/>
      <c r="D629" s="210"/>
      <c r="E629" s="210"/>
    </row>
    <row r="630" spans="1:5" ht="15.75" customHeight="1">
      <c r="A630" s="199"/>
      <c r="B630" s="211"/>
      <c r="C630" s="199"/>
      <c r="D630" s="210"/>
      <c r="E630" s="210"/>
    </row>
    <row r="631" spans="1:5" ht="15.75" customHeight="1">
      <c r="A631" s="199"/>
      <c r="B631" s="211"/>
      <c r="C631" s="199"/>
      <c r="D631" s="210"/>
      <c r="E631" s="210"/>
    </row>
    <row r="632" spans="1:5" ht="15.75" customHeight="1">
      <c r="A632" s="199"/>
      <c r="B632" s="211"/>
      <c r="C632" s="199"/>
      <c r="D632" s="210"/>
      <c r="E632" s="210"/>
    </row>
    <row r="633" spans="1:5" ht="15.75" customHeight="1">
      <c r="A633" s="199"/>
      <c r="B633" s="211"/>
      <c r="C633" s="199"/>
      <c r="D633" s="210"/>
      <c r="E633" s="210"/>
    </row>
    <row r="634" spans="1:5" ht="15.75" customHeight="1">
      <c r="A634" s="199"/>
      <c r="B634" s="211"/>
      <c r="C634" s="199"/>
      <c r="D634" s="210"/>
      <c r="E634" s="210"/>
    </row>
    <row r="635" spans="1:5" ht="15.75" customHeight="1">
      <c r="A635" s="199"/>
      <c r="B635" s="211"/>
      <c r="C635" s="199"/>
      <c r="D635" s="210"/>
      <c r="E635" s="210"/>
    </row>
    <row r="636" spans="1:5" ht="15.75" customHeight="1">
      <c r="A636" s="199"/>
      <c r="B636" s="211"/>
      <c r="C636" s="199"/>
      <c r="D636" s="210"/>
      <c r="E636" s="210"/>
    </row>
    <row r="637" spans="1:5" ht="15.75" customHeight="1">
      <c r="A637" s="199"/>
      <c r="B637" s="211"/>
      <c r="C637" s="199"/>
      <c r="D637" s="210"/>
      <c r="E637" s="210"/>
    </row>
    <row r="638" spans="1:5" ht="15.75" customHeight="1">
      <c r="A638" s="199"/>
      <c r="B638" s="211"/>
      <c r="C638" s="199"/>
      <c r="D638" s="210"/>
      <c r="E638" s="210"/>
    </row>
    <row r="639" spans="1:5" ht="15.75" customHeight="1">
      <c r="A639" s="199"/>
      <c r="B639" s="211"/>
      <c r="C639" s="199"/>
      <c r="D639" s="210"/>
      <c r="E639" s="210"/>
    </row>
    <row r="640" spans="1:5" ht="15.75" customHeight="1">
      <c r="A640" s="199"/>
      <c r="B640" s="211"/>
      <c r="C640" s="199"/>
      <c r="D640" s="210"/>
      <c r="E640" s="210"/>
    </row>
    <row r="641" spans="1:5" ht="15.75" customHeight="1">
      <c r="A641" s="199"/>
      <c r="B641" s="211"/>
      <c r="C641" s="199"/>
      <c r="D641" s="210"/>
      <c r="E641" s="210"/>
    </row>
    <row r="642" spans="1:5" ht="15.75" customHeight="1">
      <c r="A642" s="199"/>
      <c r="B642" s="211"/>
      <c r="C642" s="199"/>
      <c r="D642" s="210"/>
      <c r="E642" s="210"/>
    </row>
    <row r="643" spans="1:5" ht="15.75" customHeight="1">
      <c r="A643" s="199"/>
      <c r="B643" s="211"/>
      <c r="C643" s="199"/>
      <c r="D643" s="210"/>
      <c r="E643" s="210"/>
    </row>
    <row r="644" spans="1:5" ht="15.75" customHeight="1">
      <c r="A644" s="199"/>
      <c r="B644" s="211"/>
      <c r="C644" s="199"/>
      <c r="D644" s="210"/>
      <c r="E644" s="210"/>
    </row>
    <row r="645" spans="1:5" ht="15.75" customHeight="1">
      <c r="A645" s="199"/>
      <c r="B645" s="211"/>
      <c r="C645" s="199"/>
      <c r="D645" s="210"/>
      <c r="E645" s="210"/>
    </row>
    <row r="646" spans="1:5" ht="15.75" customHeight="1">
      <c r="A646" s="199"/>
      <c r="B646" s="211"/>
      <c r="C646" s="199"/>
      <c r="D646" s="210"/>
      <c r="E646" s="210"/>
    </row>
    <row r="647" spans="1:5" ht="15.75" customHeight="1">
      <c r="A647" s="199"/>
      <c r="B647" s="211"/>
      <c r="C647" s="199"/>
      <c r="D647" s="210"/>
      <c r="E647" s="210"/>
    </row>
    <row r="648" spans="1:5" ht="15.75" customHeight="1">
      <c r="A648" s="199"/>
      <c r="B648" s="211"/>
      <c r="C648" s="199"/>
      <c r="D648" s="210"/>
      <c r="E648" s="210"/>
    </row>
    <row r="649" spans="1:5" ht="15.75" customHeight="1">
      <c r="A649" s="199"/>
      <c r="B649" s="211"/>
      <c r="C649" s="199"/>
      <c r="D649" s="210"/>
      <c r="E649" s="210"/>
    </row>
    <row r="650" spans="1:5" ht="15.75" customHeight="1">
      <c r="A650" s="199"/>
      <c r="B650" s="211"/>
      <c r="C650" s="199"/>
      <c r="D650" s="210"/>
      <c r="E650" s="210"/>
    </row>
    <row r="651" spans="1:5" ht="15.75" customHeight="1">
      <c r="A651" s="199"/>
      <c r="B651" s="211"/>
      <c r="C651" s="199"/>
      <c r="D651" s="210"/>
      <c r="E651" s="210"/>
    </row>
    <row r="652" spans="1:5" ht="15.75" customHeight="1">
      <c r="A652" s="199"/>
      <c r="B652" s="211"/>
      <c r="C652" s="199"/>
      <c r="D652" s="210"/>
      <c r="E652" s="210"/>
    </row>
    <row r="653" spans="1:5" ht="15.75" customHeight="1">
      <c r="A653" s="199"/>
      <c r="B653" s="211"/>
      <c r="C653" s="199"/>
      <c r="D653" s="210"/>
      <c r="E653" s="210"/>
    </row>
    <row r="654" spans="1:5" ht="15.75" customHeight="1">
      <c r="A654" s="199"/>
      <c r="B654" s="211"/>
      <c r="C654" s="199"/>
      <c r="D654" s="210"/>
      <c r="E654" s="210"/>
    </row>
    <row r="655" spans="1:5" ht="15.75" customHeight="1">
      <c r="A655" s="199"/>
      <c r="B655" s="211"/>
      <c r="C655" s="199"/>
      <c r="D655" s="210"/>
      <c r="E655" s="210"/>
    </row>
    <row r="656" spans="1:5" ht="15.75" customHeight="1">
      <c r="A656" s="199"/>
      <c r="B656" s="211"/>
      <c r="C656" s="199"/>
      <c r="D656" s="210"/>
      <c r="E656" s="210"/>
    </row>
    <row r="657" spans="1:5" ht="15.75" customHeight="1">
      <c r="A657" s="199"/>
      <c r="B657" s="211"/>
      <c r="C657" s="199"/>
      <c r="D657" s="210"/>
      <c r="E657" s="210"/>
    </row>
    <row r="658" spans="1:5" ht="15.75" customHeight="1">
      <c r="A658" s="199"/>
      <c r="B658" s="211"/>
      <c r="C658" s="199"/>
      <c r="D658" s="210"/>
      <c r="E658" s="210"/>
    </row>
    <row r="659" spans="1:5" ht="15.75" customHeight="1">
      <c r="A659" s="199"/>
      <c r="B659" s="211"/>
      <c r="C659" s="199"/>
      <c r="D659" s="210"/>
      <c r="E659" s="210"/>
    </row>
    <row r="660" spans="1:5" ht="15.75" customHeight="1">
      <c r="A660" s="199"/>
      <c r="B660" s="211"/>
      <c r="C660" s="199"/>
      <c r="D660" s="210"/>
      <c r="E660" s="210"/>
    </row>
    <row r="661" spans="1:5" ht="15.75" customHeight="1">
      <c r="A661" s="199"/>
      <c r="B661" s="211"/>
      <c r="C661" s="199"/>
      <c r="D661" s="210"/>
      <c r="E661" s="210"/>
    </row>
    <row r="662" spans="1:5" ht="15.75" customHeight="1">
      <c r="A662" s="199"/>
      <c r="B662" s="211"/>
      <c r="C662" s="199"/>
      <c r="D662" s="210"/>
      <c r="E662" s="210"/>
    </row>
    <row r="663" spans="1:5" ht="15.75" customHeight="1">
      <c r="A663" s="199"/>
      <c r="B663" s="211"/>
      <c r="C663" s="199"/>
      <c r="D663" s="210"/>
      <c r="E663" s="210"/>
    </row>
    <row r="664" spans="1:5" ht="15.75" customHeight="1">
      <c r="A664" s="199"/>
      <c r="B664" s="211"/>
      <c r="C664" s="199"/>
      <c r="D664" s="210"/>
      <c r="E664" s="210"/>
    </row>
    <row r="665" spans="1:5" ht="15.75" customHeight="1">
      <c r="A665" s="199"/>
      <c r="B665" s="211"/>
      <c r="C665" s="199"/>
      <c r="D665" s="210"/>
      <c r="E665" s="210"/>
    </row>
    <row r="666" spans="1:5" ht="15.75" customHeight="1">
      <c r="A666" s="199"/>
      <c r="B666" s="211"/>
      <c r="C666" s="199"/>
      <c r="D666" s="210"/>
      <c r="E666" s="210"/>
    </row>
    <row r="667" spans="1:5" ht="15.75" customHeight="1">
      <c r="A667" s="199"/>
      <c r="B667" s="211"/>
      <c r="C667" s="199"/>
      <c r="D667" s="210"/>
      <c r="E667" s="210"/>
    </row>
    <row r="668" spans="1:5" ht="15.75" customHeight="1">
      <c r="A668" s="199"/>
      <c r="B668" s="211"/>
      <c r="C668" s="199"/>
      <c r="D668" s="210"/>
      <c r="E668" s="210"/>
    </row>
    <row r="669" spans="1:5" ht="15.75" customHeight="1">
      <c r="A669" s="199"/>
      <c r="B669" s="211"/>
      <c r="C669" s="199"/>
      <c r="D669" s="210"/>
      <c r="E669" s="210"/>
    </row>
    <row r="670" spans="1:5" ht="15.75" customHeight="1">
      <c r="A670" s="199"/>
      <c r="B670" s="211"/>
      <c r="C670" s="199"/>
      <c r="D670" s="210"/>
      <c r="E670" s="210"/>
    </row>
    <row r="671" spans="1:5" ht="15.75" customHeight="1">
      <c r="A671" s="199"/>
      <c r="B671" s="211"/>
      <c r="C671" s="199"/>
      <c r="D671" s="210"/>
      <c r="E671" s="210"/>
    </row>
    <row r="672" spans="1:5" ht="15.75" customHeight="1">
      <c r="A672" s="199"/>
      <c r="B672" s="211"/>
      <c r="C672" s="199"/>
      <c r="D672" s="210"/>
      <c r="E672" s="210"/>
    </row>
    <row r="673" spans="1:5" ht="15.75" customHeight="1">
      <c r="A673" s="199"/>
      <c r="B673" s="211"/>
      <c r="C673" s="199"/>
      <c r="D673" s="210"/>
      <c r="E673" s="210"/>
    </row>
    <row r="674" spans="1:5" ht="15.75" customHeight="1">
      <c r="A674" s="199"/>
      <c r="B674" s="211"/>
      <c r="C674" s="199"/>
      <c r="D674" s="210"/>
      <c r="E674" s="210"/>
    </row>
    <row r="675" spans="1:5" ht="15.75" customHeight="1">
      <c r="A675" s="199"/>
      <c r="B675" s="211"/>
      <c r="C675" s="199"/>
      <c r="D675" s="210"/>
      <c r="E675" s="210"/>
    </row>
    <row r="676" spans="1:5" ht="15.75" customHeight="1">
      <c r="A676" s="199"/>
      <c r="B676" s="211"/>
      <c r="C676" s="199"/>
      <c r="D676" s="210"/>
      <c r="E676" s="210"/>
    </row>
    <row r="677" spans="1:5" ht="15.75" customHeight="1">
      <c r="A677" s="199"/>
      <c r="B677" s="211"/>
      <c r="C677" s="199"/>
      <c r="D677" s="210"/>
      <c r="E677" s="210"/>
    </row>
    <row r="678" spans="1:5" ht="15.75" customHeight="1">
      <c r="A678" s="199"/>
      <c r="B678" s="211"/>
      <c r="C678" s="199"/>
      <c r="D678" s="210"/>
      <c r="E678" s="210"/>
    </row>
    <row r="679" spans="1:5" ht="15.75" customHeight="1">
      <c r="A679" s="199"/>
      <c r="B679" s="211"/>
      <c r="C679" s="199"/>
      <c r="D679" s="210"/>
      <c r="E679" s="210"/>
    </row>
    <row r="680" spans="1:5" ht="15.75" customHeight="1">
      <c r="A680" s="199"/>
      <c r="B680" s="211"/>
      <c r="C680" s="199"/>
      <c r="D680" s="210"/>
      <c r="E680" s="210"/>
    </row>
    <row r="681" spans="1:5" ht="15.75" customHeight="1">
      <c r="A681" s="199"/>
      <c r="B681" s="211"/>
      <c r="C681" s="199"/>
      <c r="D681" s="210"/>
      <c r="E681" s="210"/>
    </row>
    <row r="682" spans="1:5" ht="15.75" customHeight="1">
      <c r="A682" s="199"/>
      <c r="B682" s="211"/>
      <c r="C682" s="199"/>
      <c r="D682" s="210"/>
      <c r="E682" s="210"/>
    </row>
    <row r="683" spans="1:5" ht="15.75" customHeight="1">
      <c r="A683" s="199"/>
      <c r="B683" s="211"/>
      <c r="C683" s="199"/>
      <c r="D683" s="210"/>
      <c r="E683" s="210"/>
    </row>
    <row r="684" spans="1:5" ht="15.75" customHeight="1">
      <c r="A684" s="199"/>
      <c r="B684" s="211"/>
      <c r="C684" s="199"/>
      <c r="D684" s="210"/>
      <c r="E684" s="210"/>
    </row>
    <row r="685" spans="1:5" ht="15.75" customHeight="1">
      <c r="A685" s="199"/>
      <c r="B685" s="211"/>
      <c r="C685" s="199"/>
      <c r="D685" s="210"/>
      <c r="E685" s="210"/>
    </row>
    <row r="686" spans="1:5" ht="15.75" customHeight="1">
      <c r="A686" s="199"/>
      <c r="B686" s="211"/>
      <c r="C686" s="199"/>
      <c r="D686" s="210"/>
      <c r="E686" s="210"/>
    </row>
    <row r="687" spans="1:5" ht="15.75" customHeight="1">
      <c r="A687" s="199"/>
      <c r="B687" s="211"/>
      <c r="C687" s="199"/>
      <c r="D687" s="210"/>
      <c r="E687" s="210"/>
    </row>
    <row r="688" spans="1:5" ht="15.75" customHeight="1">
      <c r="A688" s="199"/>
      <c r="B688" s="211"/>
      <c r="C688" s="199"/>
      <c r="D688" s="210"/>
      <c r="E688" s="210"/>
    </row>
    <row r="689" spans="1:5" ht="15.75" customHeight="1">
      <c r="A689" s="199"/>
      <c r="B689" s="211"/>
      <c r="C689" s="199"/>
      <c r="D689" s="210"/>
      <c r="E689" s="210"/>
    </row>
    <row r="690" spans="1:5" ht="15.75" customHeight="1">
      <c r="A690" s="199"/>
      <c r="B690" s="211"/>
      <c r="C690" s="199"/>
      <c r="D690" s="210"/>
      <c r="E690" s="210"/>
    </row>
    <row r="691" spans="1:5" ht="15.75" customHeight="1">
      <c r="A691" s="199"/>
      <c r="B691" s="211"/>
      <c r="C691" s="199"/>
      <c r="D691" s="210"/>
      <c r="E691" s="210"/>
    </row>
    <row r="692" spans="1:5" ht="15.75" customHeight="1">
      <c r="A692" s="199"/>
      <c r="B692" s="211"/>
      <c r="C692" s="199"/>
      <c r="D692" s="210"/>
      <c r="E692" s="210"/>
    </row>
    <row r="693" spans="1:5" ht="15.75" customHeight="1">
      <c r="A693" s="199"/>
      <c r="B693" s="211"/>
      <c r="C693" s="199"/>
      <c r="D693" s="210"/>
      <c r="E693" s="210"/>
    </row>
    <row r="694" spans="1:5" ht="15.75" customHeight="1">
      <c r="A694" s="199"/>
      <c r="B694" s="211"/>
      <c r="C694" s="199"/>
      <c r="D694" s="210"/>
      <c r="E694" s="210"/>
    </row>
    <row r="695" spans="1:5" ht="15.75" customHeight="1">
      <c r="A695" s="199"/>
      <c r="B695" s="211"/>
      <c r="C695" s="199"/>
      <c r="D695" s="210"/>
      <c r="E695" s="210"/>
    </row>
    <row r="696" spans="1:5" ht="15.75" customHeight="1">
      <c r="A696" s="199"/>
      <c r="B696" s="211"/>
      <c r="C696" s="199"/>
      <c r="D696" s="210"/>
      <c r="E696" s="210"/>
    </row>
    <row r="697" spans="1:5" ht="15.75" customHeight="1">
      <c r="A697" s="199"/>
      <c r="B697" s="211"/>
      <c r="C697" s="199"/>
      <c r="D697" s="210"/>
      <c r="E697" s="210"/>
    </row>
    <row r="698" spans="1:5" ht="15.75" customHeight="1">
      <c r="A698" s="199"/>
      <c r="B698" s="211"/>
      <c r="C698" s="199"/>
      <c r="D698" s="210"/>
      <c r="E698" s="210"/>
    </row>
    <row r="699" spans="1:5" ht="15.75" customHeight="1">
      <c r="A699" s="199"/>
      <c r="B699" s="211"/>
      <c r="C699" s="199"/>
      <c r="D699" s="210"/>
      <c r="E699" s="210"/>
    </row>
    <row r="700" spans="1:5" ht="15.75" customHeight="1">
      <c r="A700" s="199"/>
      <c r="B700" s="211"/>
      <c r="C700" s="199"/>
      <c r="D700" s="210"/>
      <c r="E700" s="210"/>
    </row>
    <row r="701" spans="1:5" ht="15.75" customHeight="1">
      <c r="A701" s="199"/>
      <c r="B701" s="211"/>
      <c r="C701" s="199"/>
      <c r="D701" s="210"/>
      <c r="E701" s="210"/>
    </row>
    <row r="702" spans="1:5" ht="15.75" customHeight="1">
      <c r="A702" s="199"/>
      <c r="B702" s="211"/>
      <c r="C702" s="199"/>
      <c r="D702" s="210"/>
      <c r="E702" s="210"/>
    </row>
    <row r="703" spans="1:5" ht="15.75" customHeight="1">
      <c r="A703" s="199"/>
      <c r="B703" s="211"/>
      <c r="C703" s="199"/>
      <c r="D703" s="210"/>
      <c r="E703" s="210"/>
    </row>
    <row r="704" spans="1:5" ht="15.75" customHeight="1">
      <c r="A704" s="199"/>
      <c r="B704" s="211"/>
      <c r="C704" s="199"/>
      <c r="D704" s="210"/>
      <c r="E704" s="210"/>
    </row>
    <row r="705" spans="1:5" ht="15.75" customHeight="1">
      <c r="A705" s="199"/>
      <c r="B705" s="211"/>
      <c r="C705" s="199"/>
      <c r="D705" s="210"/>
      <c r="E705" s="210"/>
    </row>
    <row r="706" spans="1:5" ht="15.75" customHeight="1">
      <c r="A706" s="199"/>
      <c r="B706" s="211"/>
      <c r="C706" s="199"/>
      <c r="D706" s="210"/>
      <c r="E706" s="210"/>
    </row>
    <row r="707" spans="1:5" ht="15.75" customHeight="1">
      <c r="A707" s="199"/>
      <c r="B707" s="211"/>
      <c r="C707" s="199"/>
      <c r="D707" s="210"/>
      <c r="E707" s="210"/>
    </row>
    <row r="708" spans="1:5" ht="15.75" customHeight="1">
      <c r="A708" s="199"/>
      <c r="B708" s="211"/>
      <c r="C708" s="199"/>
      <c r="D708" s="210"/>
      <c r="E708" s="210"/>
    </row>
    <row r="709" spans="1:5" ht="15.75" customHeight="1">
      <c r="A709" s="199"/>
      <c r="B709" s="211"/>
      <c r="C709" s="199"/>
      <c r="D709" s="210"/>
      <c r="E709" s="210"/>
    </row>
    <row r="710" spans="1:5" ht="15.75" customHeight="1">
      <c r="A710" s="199"/>
      <c r="B710" s="211"/>
      <c r="C710" s="199"/>
      <c r="D710" s="210"/>
      <c r="E710" s="210"/>
    </row>
    <row r="711" spans="1:5" ht="15.75" customHeight="1">
      <c r="A711" s="199"/>
      <c r="B711" s="211"/>
      <c r="C711" s="199"/>
      <c r="D711" s="210"/>
      <c r="E711" s="210"/>
    </row>
    <row r="712" spans="1:5" ht="15.75" customHeight="1">
      <c r="A712" s="199"/>
      <c r="B712" s="211"/>
      <c r="C712" s="199"/>
      <c r="D712" s="210"/>
      <c r="E712" s="210"/>
    </row>
    <row r="713" spans="1:5" ht="15.75" customHeight="1">
      <c r="A713" s="199"/>
      <c r="B713" s="211"/>
      <c r="C713" s="199"/>
      <c r="D713" s="210"/>
      <c r="E713" s="210"/>
    </row>
    <row r="714" spans="1:5" ht="15.75" customHeight="1">
      <c r="A714" s="199"/>
      <c r="B714" s="211"/>
      <c r="C714" s="199"/>
      <c r="D714" s="210"/>
      <c r="E714" s="210"/>
    </row>
    <row r="715" spans="1:5" ht="15.75" customHeight="1">
      <c r="A715" s="199"/>
      <c r="B715" s="211"/>
      <c r="C715" s="199"/>
      <c r="D715" s="210"/>
      <c r="E715" s="210"/>
    </row>
    <row r="716" spans="1:5" ht="15.75" customHeight="1">
      <c r="A716" s="199"/>
      <c r="B716" s="211"/>
      <c r="C716" s="199"/>
      <c r="D716" s="210"/>
      <c r="E716" s="210"/>
    </row>
    <row r="717" spans="1:5" ht="15.75" customHeight="1">
      <c r="A717" s="199"/>
      <c r="B717" s="211"/>
      <c r="C717" s="199"/>
      <c r="D717" s="210"/>
      <c r="E717" s="210"/>
    </row>
    <row r="718" spans="1:5" ht="15.75" customHeight="1">
      <c r="A718" s="199"/>
      <c r="B718" s="211"/>
      <c r="C718" s="199"/>
      <c r="D718" s="210"/>
      <c r="E718" s="210"/>
    </row>
    <row r="719" spans="1:5" ht="15.75" customHeight="1">
      <c r="A719" s="199"/>
      <c r="B719" s="211"/>
      <c r="C719" s="199"/>
      <c r="D719" s="210"/>
      <c r="E719" s="210"/>
    </row>
    <row r="720" spans="1:5" ht="15.75" customHeight="1">
      <c r="A720" s="199"/>
      <c r="B720" s="211"/>
      <c r="C720" s="199"/>
      <c r="D720" s="210"/>
      <c r="E720" s="210"/>
    </row>
    <row r="721" spans="1:5" ht="15.75" customHeight="1">
      <c r="A721" s="199"/>
      <c r="B721" s="211"/>
      <c r="C721" s="199"/>
      <c r="D721" s="210"/>
      <c r="E721" s="210"/>
    </row>
    <row r="722" spans="1:5" ht="15.75" customHeight="1">
      <c r="A722" s="199"/>
      <c r="B722" s="211"/>
      <c r="C722" s="199"/>
      <c r="D722" s="210"/>
      <c r="E722" s="210"/>
    </row>
    <row r="723" spans="1:5" ht="15.75" customHeight="1">
      <c r="A723" s="199"/>
      <c r="B723" s="211"/>
      <c r="C723" s="199"/>
      <c r="D723" s="210"/>
      <c r="E723" s="210"/>
    </row>
    <row r="724" spans="1:5" ht="15.75" customHeight="1">
      <c r="A724" s="199"/>
      <c r="B724" s="211"/>
      <c r="C724" s="199"/>
      <c r="D724" s="210"/>
      <c r="E724" s="210"/>
    </row>
    <row r="725" spans="1:5" ht="15.75" customHeight="1">
      <c r="A725" s="199"/>
      <c r="B725" s="211"/>
      <c r="C725" s="199"/>
      <c r="D725" s="210"/>
      <c r="E725" s="210"/>
    </row>
    <row r="726" spans="1:5" ht="15.75" customHeight="1">
      <c r="A726" s="199"/>
      <c r="B726" s="211"/>
      <c r="C726" s="199"/>
      <c r="D726" s="210"/>
      <c r="E726" s="210"/>
    </row>
    <row r="727" spans="1:5" ht="15.75" customHeight="1">
      <c r="A727" s="199"/>
      <c r="B727" s="211"/>
      <c r="C727" s="199"/>
      <c r="D727" s="210"/>
      <c r="E727" s="210"/>
    </row>
    <row r="728" spans="1:5" ht="15.75" customHeight="1">
      <c r="A728" s="199"/>
      <c r="B728" s="211"/>
      <c r="C728" s="199"/>
      <c r="D728" s="210"/>
      <c r="E728" s="210"/>
    </row>
    <row r="729" spans="1:5" ht="15.75" customHeight="1">
      <c r="A729" s="199"/>
      <c r="B729" s="211"/>
      <c r="C729" s="199"/>
      <c r="D729" s="210"/>
      <c r="E729" s="210"/>
    </row>
    <row r="730" spans="1:5" ht="15.75" customHeight="1">
      <c r="A730" s="199"/>
      <c r="B730" s="211"/>
      <c r="C730" s="199"/>
      <c r="D730" s="210"/>
      <c r="E730" s="210"/>
    </row>
    <row r="731" spans="1:5" ht="15.75" customHeight="1">
      <c r="A731" s="199"/>
      <c r="B731" s="211"/>
      <c r="C731" s="199"/>
      <c r="D731" s="210"/>
      <c r="E731" s="210"/>
    </row>
    <row r="732" spans="1:5" ht="15.75" customHeight="1">
      <c r="A732" s="199"/>
      <c r="B732" s="211"/>
      <c r="C732" s="199"/>
      <c r="D732" s="210"/>
      <c r="E732" s="210"/>
    </row>
    <row r="733" spans="1:5" ht="15.75" customHeight="1">
      <c r="A733" s="199"/>
      <c r="B733" s="211"/>
      <c r="C733" s="199"/>
      <c r="D733" s="210"/>
      <c r="E733" s="210"/>
    </row>
    <row r="734" spans="1:5" ht="15.75" customHeight="1">
      <c r="A734" s="199"/>
      <c r="B734" s="211"/>
      <c r="C734" s="199"/>
      <c r="D734" s="210"/>
      <c r="E734" s="210"/>
    </row>
    <row r="735" spans="1:5" ht="15.75" customHeight="1">
      <c r="A735" s="199"/>
      <c r="B735" s="211"/>
      <c r="C735" s="199"/>
      <c r="D735" s="210"/>
      <c r="E735" s="210"/>
    </row>
    <row r="736" spans="1:5" ht="15.75" customHeight="1">
      <c r="A736" s="199"/>
      <c r="B736" s="211"/>
      <c r="C736" s="199"/>
      <c r="D736" s="210"/>
      <c r="E736" s="210"/>
    </row>
    <row r="737" spans="1:5" ht="15.75" customHeight="1">
      <c r="A737" s="199"/>
      <c r="B737" s="211"/>
      <c r="C737" s="199"/>
      <c r="D737" s="210"/>
      <c r="E737" s="210"/>
    </row>
    <row r="738" spans="1:5" ht="15.75" customHeight="1">
      <c r="A738" s="199"/>
      <c r="B738" s="211"/>
      <c r="C738" s="199"/>
      <c r="D738" s="210"/>
      <c r="E738" s="210"/>
    </row>
    <row r="739" spans="1:5" ht="15.75" customHeight="1">
      <c r="A739" s="199"/>
      <c r="B739" s="211"/>
      <c r="C739" s="199"/>
      <c r="D739" s="210"/>
      <c r="E739" s="210"/>
    </row>
    <row r="740" spans="1:5" ht="15.75" customHeight="1">
      <c r="A740" s="199"/>
      <c r="B740" s="211"/>
      <c r="C740" s="199"/>
      <c r="D740" s="210"/>
      <c r="E740" s="210"/>
    </row>
    <row r="741" spans="1:5" ht="15.75" customHeight="1">
      <c r="A741" s="199"/>
      <c r="B741" s="211"/>
      <c r="C741" s="199"/>
      <c r="D741" s="210"/>
      <c r="E741" s="210"/>
    </row>
    <row r="742" spans="1:5" ht="15.75" customHeight="1">
      <c r="A742" s="199"/>
      <c r="B742" s="211"/>
      <c r="C742" s="199"/>
      <c r="D742" s="210"/>
      <c r="E742" s="210"/>
    </row>
    <row r="743" spans="1:5" ht="15.75" customHeight="1">
      <c r="A743" s="199"/>
      <c r="B743" s="211"/>
      <c r="C743" s="199"/>
      <c r="D743" s="210"/>
      <c r="E743" s="210"/>
    </row>
    <row r="744" spans="1:5" ht="15.75" customHeight="1">
      <c r="A744" s="199"/>
      <c r="B744" s="211"/>
      <c r="C744" s="199"/>
      <c r="D744" s="210"/>
      <c r="E744" s="210"/>
    </row>
    <row r="745" spans="1:5" ht="15.75" customHeight="1">
      <c r="A745" s="199"/>
      <c r="B745" s="211"/>
      <c r="C745" s="199"/>
      <c r="D745" s="210"/>
      <c r="E745" s="210"/>
    </row>
    <row r="746" spans="1:5" ht="15.75" customHeight="1">
      <c r="A746" s="199"/>
      <c r="B746" s="211"/>
      <c r="C746" s="199"/>
      <c r="D746" s="210"/>
      <c r="E746" s="210"/>
    </row>
    <row r="747" spans="1:5" ht="15.75" customHeight="1">
      <c r="A747" s="199"/>
      <c r="B747" s="211"/>
      <c r="C747" s="199"/>
      <c r="D747" s="210"/>
      <c r="E747" s="210"/>
    </row>
    <row r="748" spans="1:5" ht="15.75" customHeight="1">
      <c r="A748" s="199"/>
      <c r="B748" s="211"/>
      <c r="C748" s="199"/>
      <c r="D748" s="210"/>
      <c r="E748" s="210"/>
    </row>
    <row r="749" spans="1:5" ht="15.75" customHeight="1">
      <c r="A749" s="199"/>
      <c r="B749" s="211"/>
      <c r="C749" s="199"/>
      <c r="D749" s="210"/>
      <c r="E749" s="210"/>
    </row>
    <row r="750" spans="1:5" ht="15.75" customHeight="1">
      <c r="A750" s="199"/>
      <c r="B750" s="211"/>
      <c r="C750" s="199"/>
      <c r="D750" s="210"/>
      <c r="E750" s="210"/>
    </row>
    <row r="751" spans="1:5" ht="15.75" customHeight="1">
      <c r="A751" s="199"/>
      <c r="B751" s="211"/>
      <c r="C751" s="199"/>
      <c r="D751" s="210"/>
      <c r="E751" s="210"/>
    </row>
    <row r="752" spans="1:5" ht="15.75" customHeight="1">
      <c r="A752" s="199"/>
      <c r="B752" s="211"/>
      <c r="C752" s="199"/>
      <c r="D752" s="210"/>
      <c r="E752" s="210"/>
    </row>
    <row r="753" spans="1:5" ht="15.75" customHeight="1">
      <c r="A753" s="199"/>
      <c r="B753" s="211"/>
      <c r="C753" s="199"/>
      <c r="D753" s="210"/>
      <c r="E753" s="210"/>
    </row>
    <row r="754" spans="1:5" ht="15.75" customHeight="1">
      <c r="A754" s="199"/>
      <c r="B754" s="211"/>
      <c r="C754" s="199"/>
      <c r="D754" s="210"/>
      <c r="E754" s="210"/>
    </row>
    <row r="755" spans="1:5" ht="15.75" customHeight="1">
      <c r="A755" s="199"/>
      <c r="B755" s="211"/>
      <c r="C755" s="199"/>
      <c r="D755" s="210"/>
      <c r="E755" s="210"/>
    </row>
    <row r="756" spans="1:5" ht="15.75" customHeight="1">
      <c r="A756" s="199"/>
      <c r="B756" s="211"/>
      <c r="C756" s="199"/>
      <c r="D756" s="210"/>
      <c r="E756" s="210"/>
    </row>
    <row r="757" spans="1:5" ht="15.75" customHeight="1">
      <c r="A757" s="199"/>
      <c r="B757" s="211"/>
      <c r="C757" s="199"/>
      <c r="D757" s="210"/>
      <c r="E757" s="210"/>
    </row>
    <row r="758" spans="1:5" ht="15.75" customHeight="1">
      <c r="A758" s="199"/>
      <c r="B758" s="211"/>
      <c r="C758" s="199"/>
      <c r="D758" s="210"/>
      <c r="E758" s="210"/>
    </row>
    <row r="759" spans="1:5" ht="15.75" customHeight="1">
      <c r="A759" s="199"/>
      <c r="B759" s="211"/>
      <c r="C759" s="199"/>
      <c r="D759" s="210"/>
      <c r="E759" s="210"/>
    </row>
    <row r="760" spans="1:5" ht="15.75" customHeight="1">
      <c r="A760" s="199"/>
      <c r="B760" s="211"/>
      <c r="C760" s="199"/>
      <c r="D760" s="210"/>
      <c r="E760" s="210"/>
    </row>
    <row r="761" spans="1:5" ht="15.75" customHeight="1">
      <c r="A761" s="199"/>
      <c r="B761" s="211"/>
      <c r="C761" s="199"/>
      <c r="D761" s="210"/>
      <c r="E761" s="210"/>
    </row>
    <row r="762" spans="1:5" ht="15.75" customHeight="1">
      <c r="A762" s="199"/>
      <c r="B762" s="211"/>
      <c r="C762" s="199"/>
      <c r="D762" s="210"/>
      <c r="E762" s="210"/>
    </row>
    <row r="763" spans="1:5" ht="15.75" customHeight="1">
      <c r="A763" s="199"/>
      <c r="B763" s="211"/>
      <c r="C763" s="199"/>
      <c r="D763" s="210"/>
      <c r="E763" s="210"/>
    </row>
    <row r="764" spans="1:5" ht="15.75" customHeight="1">
      <c r="A764" s="199"/>
      <c r="B764" s="211"/>
      <c r="C764" s="199"/>
      <c r="D764" s="210"/>
      <c r="E764" s="210"/>
    </row>
    <row r="765" spans="1:5" ht="15.75" customHeight="1">
      <c r="A765" s="199"/>
      <c r="B765" s="211"/>
      <c r="C765" s="199"/>
      <c r="D765" s="210"/>
      <c r="E765" s="210"/>
    </row>
    <row r="766" spans="1:5" ht="15.75" customHeight="1">
      <c r="A766" s="199"/>
      <c r="B766" s="211"/>
      <c r="C766" s="199"/>
      <c r="D766" s="210"/>
      <c r="E766" s="210"/>
    </row>
    <row r="767" spans="1:5" ht="15.75" customHeight="1">
      <c r="A767" s="199"/>
      <c r="B767" s="211"/>
      <c r="C767" s="199"/>
      <c r="D767" s="210"/>
      <c r="E767" s="210"/>
    </row>
    <row r="768" spans="1:5" ht="15.75" customHeight="1">
      <c r="A768" s="199"/>
      <c r="B768" s="211"/>
      <c r="C768" s="199"/>
      <c r="D768" s="210"/>
      <c r="E768" s="210"/>
    </row>
    <row r="769" spans="1:5" ht="15.75" customHeight="1">
      <c r="A769" s="199"/>
      <c r="B769" s="211"/>
      <c r="C769" s="199"/>
      <c r="D769" s="210"/>
      <c r="E769" s="210"/>
    </row>
    <row r="770" spans="1:5" ht="15.75" customHeight="1">
      <c r="A770" s="199"/>
      <c r="B770" s="211"/>
      <c r="C770" s="199"/>
      <c r="D770" s="210"/>
      <c r="E770" s="210"/>
    </row>
    <row r="771" spans="1:5" ht="15.75" customHeight="1">
      <c r="A771" s="199"/>
      <c r="B771" s="211"/>
      <c r="C771" s="199"/>
      <c r="D771" s="210"/>
      <c r="E771" s="210"/>
    </row>
    <row r="772" spans="1:5" ht="15.75" customHeight="1">
      <c r="A772" s="199"/>
      <c r="B772" s="211"/>
      <c r="C772" s="199"/>
      <c r="D772" s="210"/>
      <c r="E772" s="210"/>
    </row>
    <row r="773" spans="1:5" ht="15.75" customHeight="1">
      <c r="A773" s="199"/>
      <c r="B773" s="211"/>
      <c r="C773" s="199"/>
      <c r="D773" s="210"/>
      <c r="E773" s="210"/>
    </row>
    <row r="774" spans="1:5" ht="15.75" customHeight="1">
      <c r="A774" s="199"/>
      <c r="B774" s="211"/>
      <c r="C774" s="199"/>
      <c r="D774" s="210"/>
      <c r="E774" s="210"/>
    </row>
    <row r="775" spans="1:5" ht="15.75" customHeight="1">
      <c r="A775" s="199"/>
      <c r="B775" s="211"/>
      <c r="C775" s="199"/>
      <c r="D775" s="210"/>
      <c r="E775" s="210"/>
    </row>
    <row r="776" spans="1:5" ht="15.75" customHeight="1">
      <c r="A776" s="199"/>
      <c r="B776" s="211"/>
      <c r="C776" s="199"/>
      <c r="D776" s="210"/>
      <c r="E776" s="210"/>
    </row>
    <row r="777" spans="1:5" ht="15.75" customHeight="1">
      <c r="A777" s="199"/>
      <c r="B777" s="211"/>
      <c r="C777" s="199"/>
      <c r="D777" s="210"/>
      <c r="E777" s="210"/>
    </row>
    <row r="778" spans="1:5" ht="15.75" customHeight="1">
      <c r="A778" s="199"/>
      <c r="B778" s="211"/>
      <c r="C778" s="199"/>
      <c r="D778" s="210"/>
      <c r="E778" s="210"/>
    </row>
    <row r="779" spans="1:5" ht="15.75" customHeight="1">
      <c r="A779" s="199"/>
      <c r="B779" s="211"/>
      <c r="C779" s="199"/>
      <c r="D779" s="210"/>
      <c r="E779" s="210"/>
    </row>
    <row r="780" spans="1:5" ht="15.75" customHeight="1">
      <c r="A780" s="199"/>
      <c r="B780" s="211"/>
      <c r="C780" s="199"/>
      <c r="D780" s="210"/>
      <c r="E780" s="210"/>
    </row>
    <row r="781" spans="1:5" ht="15.75" customHeight="1">
      <c r="A781" s="199"/>
      <c r="B781" s="211"/>
      <c r="C781" s="199"/>
      <c r="D781" s="210"/>
      <c r="E781" s="210"/>
    </row>
    <row r="782" spans="1:5" ht="15.75" customHeight="1">
      <c r="A782" s="199"/>
      <c r="B782" s="211"/>
      <c r="C782" s="199"/>
      <c r="D782" s="210"/>
      <c r="E782" s="210"/>
    </row>
    <row r="783" spans="1:5" ht="15.75" customHeight="1">
      <c r="A783" s="199"/>
      <c r="B783" s="211"/>
      <c r="C783" s="199"/>
      <c r="D783" s="210"/>
      <c r="E783" s="210"/>
    </row>
    <row r="784" spans="1:5" ht="15.75" customHeight="1">
      <c r="A784" s="199"/>
      <c r="B784" s="211"/>
      <c r="C784" s="199"/>
      <c r="D784" s="210"/>
      <c r="E784" s="210"/>
    </row>
    <row r="785" spans="1:5" ht="15.75" customHeight="1">
      <c r="A785" s="199"/>
      <c r="B785" s="211"/>
      <c r="C785" s="199"/>
      <c r="D785" s="210"/>
      <c r="E785" s="210"/>
    </row>
    <row r="786" spans="1:5" ht="15.75" customHeight="1">
      <c r="A786" s="199"/>
      <c r="B786" s="211"/>
      <c r="C786" s="199"/>
      <c r="D786" s="210"/>
      <c r="E786" s="210"/>
    </row>
    <row r="787" spans="1:5" ht="15.75" customHeight="1">
      <c r="A787" s="199"/>
      <c r="B787" s="211"/>
      <c r="C787" s="199"/>
      <c r="D787" s="210"/>
      <c r="E787" s="210"/>
    </row>
    <row r="788" spans="1:5" ht="15.75" customHeight="1">
      <c r="A788" s="199"/>
      <c r="B788" s="211"/>
      <c r="C788" s="199"/>
      <c r="D788" s="210"/>
      <c r="E788" s="210"/>
    </row>
    <row r="789" spans="1:5" ht="15.75" customHeight="1">
      <c r="A789" s="199"/>
      <c r="B789" s="211"/>
      <c r="C789" s="199"/>
      <c r="D789" s="210"/>
      <c r="E789" s="210"/>
    </row>
    <row r="790" spans="1:5" ht="15.75" customHeight="1">
      <c r="A790" s="199"/>
      <c r="B790" s="211"/>
      <c r="C790" s="199"/>
      <c r="D790" s="210"/>
      <c r="E790" s="210"/>
    </row>
    <row r="791" spans="1:5" ht="15.75" customHeight="1">
      <c r="A791" s="199"/>
      <c r="B791" s="211"/>
      <c r="C791" s="199"/>
      <c r="D791" s="210"/>
      <c r="E791" s="210"/>
    </row>
    <row r="792" spans="1:5" ht="15.75" customHeight="1">
      <c r="A792" s="199"/>
      <c r="B792" s="211"/>
      <c r="C792" s="199"/>
      <c r="D792" s="210"/>
      <c r="E792" s="210"/>
    </row>
    <row r="793" spans="1:5" ht="15.75" customHeight="1">
      <c r="A793" s="199"/>
      <c r="B793" s="211"/>
      <c r="C793" s="199"/>
      <c r="D793" s="210"/>
      <c r="E793" s="210"/>
    </row>
    <row r="794" spans="1:5" ht="15.75" customHeight="1">
      <c r="A794" s="199"/>
      <c r="B794" s="211"/>
      <c r="C794" s="199"/>
      <c r="D794" s="210"/>
      <c r="E794" s="210"/>
    </row>
    <row r="795" spans="1:5" ht="15.75" customHeight="1">
      <c r="A795" s="199"/>
      <c r="B795" s="211"/>
      <c r="C795" s="199"/>
      <c r="D795" s="210"/>
      <c r="E795" s="210"/>
    </row>
    <row r="796" spans="1:5" ht="15.75" customHeight="1">
      <c r="A796" s="199"/>
      <c r="B796" s="211"/>
      <c r="C796" s="199"/>
      <c r="D796" s="210"/>
      <c r="E796" s="210"/>
    </row>
    <row r="797" spans="1:5" ht="15.75" customHeight="1">
      <c r="A797" s="199"/>
      <c r="B797" s="211"/>
      <c r="C797" s="199"/>
      <c r="D797" s="210"/>
      <c r="E797" s="210"/>
    </row>
    <row r="798" spans="1:5" ht="15.75" customHeight="1">
      <c r="A798" s="199"/>
      <c r="B798" s="211"/>
      <c r="C798" s="199"/>
      <c r="D798" s="210"/>
      <c r="E798" s="210"/>
    </row>
    <row r="799" spans="1:5" ht="15.75" customHeight="1">
      <c r="A799" s="199"/>
      <c r="B799" s="211"/>
      <c r="C799" s="199"/>
      <c r="D799" s="210"/>
      <c r="E799" s="210"/>
    </row>
    <row r="800" spans="1:5" ht="15.75" customHeight="1">
      <c r="A800" s="199"/>
      <c r="B800" s="211"/>
      <c r="C800" s="199"/>
      <c r="D800" s="210"/>
      <c r="E800" s="210"/>
    </row>
    <row r="801" spans="1:5" ht="15.75" customHeight="1">
      <c r="A801" s="199"/>
      <c r="B801" s="211"/>
      <c r="C801" s="199"/>
      <c r="D801" s="210"/>
      <c r="E801" s="210"/>
    </row>
    <row r="802" spans="1:5" ht="15.75" customHeight="1">
      <c r="A802" s="199"/>
      <c r="B802" s="211"/>
      <c r="C802" s="199"/>
      <c r="D802" s="210"/>
      <c r="E802" s="210"/>
    </row>
    <row r="803" spans="1:5" ht="15.75" customHeight="1">
      <c r="A803" s="199"/>
      <c r="B803" s="211"/>
      <c r="C803" s="199"/>
      <c r="D803" s="210"/>
      <c r="E803" s="210"/>
    </row>
    <row r="804" spans="1:5" ht="15.75" customHeight="1">
      <c r="A804" s="199"/>
      <c r="B804" s="211"/>
      <c r="C804" s="199"/>
      <c r="D804" s="210"/>
      <c r="E804" s="210"/>
    </row>
    <row r="805" spans="1:5" ht="15.75" customHeight="1">
      <c r="A805" s="199"/>
      <c r="B805" s="211"/>
      <c r="C805" s="199"/>
      <c r="D805" s="210"/>
      <c r="E805" s="210"/>
    </row>
    <row r="806" spans="1:5" ht="15.75" customHeight="1">
      <c r="A806" s="199"/>
      <c r="B806" s="211"/>
      <c r="C806" s="199"/>
      <c r="D806" s="210"/>
      <c r="E806" s="210"/>
    </row>
    <row r="807" spans="1:5" ht="15.75" customHeight="1">
      <c r="A807" s="199"/>
      <c r="B807" s="211"/>
      <c r="C807" s="199"/>
      <c r="D807" s="210"/>
      <c r="E807" s="210"/>
    </row>
    <row r="808" spans="1:5" ht="15.75" customHeight="1">
      <c r="A808" s="199"/>
      <c r="B808" s="211"/>
      <c r="C808" s="199"/>
      <c r="D808" s="210"/>
      <c r="E808" s="210"/>
    </row>
    <row r="809" spans="1:5" ht="15.75" customHeight="1">
      <c r="A809" s="199"/>
      <c r="B809" s="211"/>
      <c r="C809" s="199"/>
      <c r="D809" s="210"/>
      <c r="E809" s="210"/>
    </row>
    <row r="810" spans="1:5" ht="15.75" customHeight="1">
      <c r="A810" s="199"/>
      <c r="B810" s="211"/>
      <c r="C810" s="199"/>
      <c r="D810" s="210"/>
      <c r="E810" s="210"/>
    </row>
    <row r="811" spans="1:5" ht="15.75" customHeight="1">
      <c r="A811" s="199"/>
      <c r="B811" s="211"/>
      <c r="C811" s="199"/>
      <c r="D811" s="210"/>
      <c r="E811" s="210"/>
    </row>
    <row r="812" spans="1:5" ht="15.75" customHeight="1">
      <c r="A812" s="199"/>
      <c r="B812" s="211"/>
      <c r="C812" s="199"/>
      <c r="D812" s="210"/>
      <c r="E812" s="210"/>
    </row>
    <row r="813" spans="1:5" ht="15.75" customHeight="1">
      <c r="A813" s="199"/>
      <c r="B813" s="211"/>
      <c r="C813" s="199"/>
      <c r="D813" s="210"/>
      <c r="E813" s="210"/>
    </row>
    <row r="814" spans="1:5" ht="15.75" customHeight="1">
      <c r="A814" s="199"/>
      <c r="B814" s="211"/>
      <c r="C814" s="199"/>
      <c r="D814" s="210"/>
      <c r="E814" s="210"/>
    </row>
    <row r="815" spans="1:5" ht="15.75" customHeight="1">
      <c r="A815" s="199"/>
      <c r="B815" s="211"/>
      <c r="C815" s="199"/>
      <c r="D815" s="210"/>
      <c r="E815" s="210"/>
    </row>
    <row r="816" spans="1:5" ht="15.75" customHeight="1">
      <c r="A816" s="199"/>
      <c r="B816" s="211"/>
      <c r="C816" s="199"/>
      <c r="D816" s="210"/>
      <c r="E816" s="210"/>
    </row>
    <row r="817" spans="1:5" ht="15.75" customHeight="1">
      <c r="A817" s="199"/>
      <c r="B817" s="211"/>
      <c r="C817" s="199"/>
      <c r="D817" s="210"/>
      <c r="E817" s="210"/>
    </row>
    <row r="818" spans="1:5" ht="15.75" customHeight="1">
      <c r="A818" s="199"/>
      <c r="B818" s="211"/>
      <c r="C818" s="199"/>
      <c r="D818" s="210"/>
      <c r="E818" s="210"/>
    </row>
    <row r="819" spans="1:5" ht="15.75" customHeight="1">
      <c r="A819" s="199"/>
      <c r="B819" s="211"/>
      <c r="C819" s="199"/>
      <c r="D819" s="210"/>
      <c r="E819" s="210"/>
    </row>
    <row r="820" spans="1:5" ht="15.75" customHeight="1">
      <c r="A820" s="199"/>
      <c r="B820" s="211"/>
      <c r="C820" s="199"/>
      <c r="D820" s="210"/>
      <c r="E820" s="210"/>
    </row>
    <row r="821" spans="1:5" ht="15.75" customHeight="1">
      <c r="A821" s="199"/>
      <c r="B821" s="211"/>
      <c r="C821" s="199"/>
      <c r="D821" s="210"/>
      <c r="E821" s="210"/>
    </row>
    <row r="822" spans="1:5" ht="15.75" customHeight="1">
      <c r="A822" s="199"/>
      <c r="B822" s="211"/>
      <c r="C822" s="199"/>
      <c r="D822" s="210"/>
      <c r="E822" s="210"/>
    </row>
    <row r="823" spans="1:5" ht="15.75" customHeight="1">
      <c r="A823" s="199"/>
      <c r="B823" s="211"/>
      <c r="C823" s="199"/>
      <c r="D823" s="210"/>
      <c r="E823" s="210"/>
    </row>
    <row r="824" spans="1:5" ht="15.75" customHeight="1">
      <c r="A824" s="199"/>
      <c r="B824" s="211"/>
      <c r="C824" s="199"/>
      <c r="D824" s="210"/>
      <c r="E824" s="210"/>
    </row>
    <row r="825" spans="1:5" ht="15.75" customHeight="1">
      <c r="A825" s="199"/>
      <c r="B825" s="211"/>
      <c r="C825" s="199"/>
      <c r="D825" s="210"/>
      <c r="E825" s="210"/>
    </row>
    <row r="826" spans="1:5" ht="15.75" customHeight="1">
      <c r="A826" s="199"/>
      <c r="B826" s="211"/>
      <c r="C826" s="199"/>
      <c r="D826" s="210"/>
      <c r="E826" s="210"/>
    </row>
    <row r="827" spans="1:5" ht="15.75" customHeight="1">
      <c r="A827" s="199"/>
      <c r="B827" s="211"/>
      <c r="C827" s="199"/>
      <c r="D827" s="210"/>
      <c r="E827" s="210"/>
    </row>
    <row r="828" spans="1:5" ht="15.75" customHeight="1">
      <c r="A828" s="199"/>
      <c r="B828" s="211"/>
      <c r="C828" s="199"/>
      <c r="D828" s="210"/>
      <c r="E828" s="210"/>
    </row>
    <row r="829" spans="1:5" ht="15.75" customHeight="1">
      <c r="A829" s="199"/>
      <c r="B829" s="211"/>
      <c r="C829" s="199"/>
      <c r="D829" s="210"/>
      <c r="E829" s="210"/>
    </row>
    <row r="830" spans="1:5" ht="15.75" customHeight="1">
      <c r="A830" s="199"/>
      <c r="B830" s="211"/>
      <c r="C830" s="199"/>
      <c r="D830" s="210"/>
      <c r="E830" s="210"/>
    </row>
    <row r="831" spans="1:5" ht="15.75" customHeight="1">
      <c r="A831" s="199"/>
      <c r="B831" s="211"/>
      <c r="C831" s="199"/>
      <c r="D831" s="210"/>
      <c r="E831" s="210"/>
    </row>
    <row r="832" spans="1:5" ht="15.75" customHeight="1">
      <c r="A832" s="199"/>
      <c r="B832" s="211"/>
      <c r="C832" s="199"/>
      <c r="D832" s="210"/>
      <c r="E832" s="210"/>
    </row>
    <row r="833" spans="1:5" ht="15.75" customHeight="1">
      <c r="A833" s="199"/>
      <c r="B833" s="211"/>
      <c r="C833" s="199"/>
      <c r="D833" s="210"/>
      <c r="E833" s="210"/>
    </row>
    <row r="834" spans="1:5" ht="15.75" customHeight="1">
      <c r="A834" s="199"/>
      <c r="B834" s="211"/>
      <c r="C834" s="199"/>
      <c r="D834" s="210"/>
      <c r="E834" s="210"/>
    </row>
    <row r="835" spans="1:5" ht="15.75" customHeight="1">
      <c r="A835" s="199"/>
      <c r="B835" s="211"/>
      <c r="C835" s="199"/>
      <c r="D835" s="210"/>
      <c r="E835" s="210"/>
    </row>
    <row r="836" spans="1:5" ht="15.75" customHeight="1">
      <c r="A836" s="199"/>
      <c r="B836" s="211"/>
      <c r="C836" s="199"/>
      <c r="D836" s="210"/>
      <c r="E836" s="210"/>
    </row>
    <row r="837" spans="1:5" ht="15.75" customHeight="1">
      <c r="A837" s="199"/>
      <c r="B837" s="211"/>
      <c r="C837" s="199"/>
      <c r="D837" s="210"/>
      <c r="E837" s="210"/>
    </row>
    <row r="838" spans="1:5" ht="15.75" customHeight="1">
      <c r="A838" s="199"/>
      <c r="B838" s="211"/>
      <c r="C838" s="199"/>
      <c r="D838" s="210"/>
      <c r="E838" s="210"/>
    </row>
    <row r="839" spans="1:5" ht="15.75" customHeight="1">
      <c r="A839" s="199"/>
      <c r="B839" s="211"/>
      <c r="C839" s="199"/>
      <c r="D839" s="210"/>
      <c r="E839" s="210"/>
    </row>
    <row r="840" spans="1:5" ht="15.75" customHeight="1">
      <c r="A840" s="199"/>
      <c r="B840" s="211"/>
      <c r="C840" s="199"/>
      <c r="D840" s="210"/>
      <c r="E840" s="210"/>
    </row>
    <row r="841" spans="1:5" ht="15.75" customHeight="1">
      <c r="A841" s="199"/>
      <c r="B841" s="211"/>
      <c r="C841" s="199"/>
      <c r="D841" s="210"/>
      <c r="E841" s="210"/>
    </row>
    <row r="842" spans="1:5" ht="15.75" customHeight="1">
      <c r="A842" s="199"/>
      <c r="B842" s="211"/>
      <c r="C842" s="199"/>
      <c r="D842" s="210"/>
      <c r="E842" s="210"/>
    </row>
    <row r="843" spans="1:5" ht="15.75" customHeight="1">
      <c r="A843" s="199"/>
      <c r="B843" s="211"/>
      <c r="C843" s="199"/>
      <c r="D843" s="210"/>
      <c r="E843" s="210"/>
    </row>
    <row r="844" spans="1:5" ht="15.75" customHeight="1">
      <c r="A844" s="199"/>
      <c r="B844" s="211"/>
      <c r="C844" s="199"/>
      <c r="D844" s="210"/>
      <c r="E844" s="210"/>
    </row>
    <row r="845" spans="1:5" ht="15.75" customHeight="1">
      <c r="A845" s="199"/>
      <c r="B845" s="211"/>
      <c r="C845" s="199"/>
      <c r="D845" s="210"/>
      <c r="E845" s="210"/>
    </row>
    <row r="846" spans="1:5" ht="15.75" customHeight="1">
      <c r="A846" s="199"/>
      <c r="B846" s="211"/>
      <c r="C846" s="199"/>
      <c r="D846" s="210"/>
      <c r="E846" s="210"/>
    </row>
    <row r="847" spans="1:5" ht="15.75" customHeight="1">
      <c r="A847" s="199"/>
      <c r="B847" s="211"/>
      <c r="C847" s="199"/>
      <c r="D847" s="210"/>
      <c r="E847" s="210"/>
    </row>
    <row r="848" spans="1:5" ht="15.75" customHeight="1">
      <c r="A848" s="199"/>
      <c r="B848" s="211"/>
      <c r="C848" s="199"/>
      <c r="D848" s="210"/>
      <c r="E848" s="210"/>
    </row>
    <row r="849" spans="1:5" ht="15.75" customHeight="1">
      <c r="A849" s="199"/>
      <c r="B849" s="211"/>
      <c r="C849" s="199"/>
      <c r="D849" s="210"/>
      <c r="E849" s="210"/>
    </row>
    <row r="850" spans="1:5" ht="15.75" customHeight="1">
      <c r="A850" s="199"/>
      <c r="B850" s="211"/>
      <c r="C850" s="199"/>
      <c r="D850" s="210"/>
      <c r="E850" s="210"/>
    </row>
    <row r="851" spans="1:5" ht="15.75" customHeight="1">
      <c r="A851" s="199"/>
      <c r="B851" s="211"/>
      <c r="C851" s="199"/>
      <c r="D851" s="210"/>
      <c r="E851" s="210"/>
    </row>
    <row r="852" spans="1:5" ht="15.75" customHeight="1">
      <c r="A852" s="199"/>
      <c r="B852" s="211"/>
      <c r="C852" s="199"/>
      <c r="D852" s="210"/>
      <c r="E852" s="210"/>
    </row>
    <row r="853" spans="1:5" ht="15.75" customHeight="1">
      <c r="A853" s="199"/>
      <c r="B853" s="211"/>
      <c r="C853" s="199"/>
      <c r="D853" s="210"/>
      <c r="E853" s="210"/>
    </row>
    <row r="854" spans="1:5" ht="15.75" customHeight="1">
      <c r="A854" s="199"/>
      <c r="B854" s="211"/>
      <c r="C854" s="199"/>
      <c r="D854" s="210"/>
      <c r="E854" s="210"/>
    </row>
    <row r="855" spans="1:5" ht="15.75" customHeight="1">
      <c r="A855" s="199"/>
      <c r="B855" s="211"/>
      <c r="C855" s="199"/>
      <c r="D855" s="210"/>
      <c r="E855" s="210"/>
    </row>
    <row r="856" spans="1:5" ht="15.75" customHeight="1">
      <c r="A856" s="199"/>
      <c r="B856" s="211"/>
      <c r="C856" s="199"/>
      <c r="D856" s="210"/>
      <c r="E856" s="210"/>
    </row>
    <row r="857" spans="1:5" ht="15.75" customHeight="1">
      <c r="A857" s="199"/>
      <c r="B857" s="211"/>
      <c r="C857" s="199"/>
      <c r="D857" s="210"/>
      <c r="E857" s="210"/>
    </row>
    <row r="858" spans="1:5" ht="15.75" customHeight="1">
      <c r="A858" s="199"/>
      <c r="B858" s="211"/>
      <c r="C858" s="199"/>
      <c r="D858" s="210"/>
      <c r="E858" s="210"/>
    </row>
    <row r="859" spans="1:5" ht="15.75" customHeight="1">
      <c r="A859" s="199"/>
      <c r="B859" s="211"/>
      <c r="C859" s="199"/>
      <c r="D859" s="210"/>
      <c r="E859" s="210"/>
    </row>
    <row r="860" spans="1:5" ht="15.75" customHeight="1">
      <c r="A860" s="199"/>
      <c r="B860" s="211"/>
      <c r="C860" s="199"/>
      <c r="D860" s="210"/>
      <c r="E860" s="210"/>
    </row>
    <row r="861" spans="1:5" ht="15.75" customHeight="1">
      <c r="A861" s="199"/>
      <c r="B861" s="211"/>
      <c r="C861" s="199"/>
      <c r="D861" s="210"/>
      <c r="E861" s="210"/>
    </row>
    <row r="862" spans="1:5" ht="15.75" customHeight="1">
      <c r="A862" s="199"/>
      <c r="B862" s="211"/>
      <c r="C862" s="199"/>
      <c r="D862" s="210"/>
      <c r="E862" s="210"/>
    </row>
    <row r="863" spans="1:5" ht="15.75" customHeight="1">
      <c r="A863" s="199"/>
      <c r="B863" s="211"/>
      <c r="C863" s="199"/>
      <c r="D863" s="210"/>
      <c r="E863" s="210"/>
    </row>
    <row r="864" spans="1:5" ht="15.75" customHeight="1">
      <c r="A864" s="199"/>
      <c r="B864" s="211"/>
      <c r="C864" s="199"/>
      <c r="D864" s="210"/>
      <c r="E864" s="210"/>
    </row>
    <row r="865" spans="1:5" ht="15.75" customHeight="1">
      <c r="A865" s="199"/>
      <c r="B865" s="211"/>
      <c r="C865" s="199"/>
      <c r="D865" s="210"/>
      <c r="E865" s="210"/>
    </row>
    <row r="866" spans="1:5" ht="15.75" customHeight="1">
      <c r="A866" s="199"/>
      <c r="B866" s="211"/>
      <c r="C866" s="199"/>
      <c r="D866" s="210"/>
      <c r="E866" s="210"/>
    </row>
    <row r="867" spans="1:5" ht="15.75" customHeight="1">
      <c r="A867" s="199"/>
      <c r="B867" s="211"/>
      <c r="C867" s="199"/>
      <c r="D867" s="210"/>
      <c r="E867" s="210"/>
    </row>
    <row r="868" spans="1:5" ht="15.75" customHeight="1">
      <c r="A868" s="199"/>
      <c r="B868" s="211"/>
      <c r="C868" s="199"/>
      <c r="D868" s="210"/>
      <c r="E868" s="210"/>
    </row>
    <row r="869" spans="1:5" ht="15.75" customHeight="1">
      <c r="A869" s="199"/>
      <c r="B869" s="211"/>
      <c r="C869" s="199"/>
      <c r="D869" s="210"/>
      <c r="E869" s="210"/>
    </row>
    <row r="870" spans="1:5" ht="15.75" customHeight="1">
      <c r="A870" s="199"/>
      <c r="B870" s="211"/>
      <c r="C870" s="199"/>
      <c r="D870" s="210"/>
      <c r="E870" s="210"/>
    </row>
    <row r="871" spans="1:5" ht="15.75" customHeight="1">
      <c r="A871" s="199"/>
      <c r="B871" s="211"/>
      <c r="C871" s="199"/>
      <c r="D871" s="210"/>
      <c r="E871" s="210"/>
    </row>
    <row r="872" spans="1:5" ht="15.75" customHeight="1">
      <c r="A872" s="199"/>
      <c r="B872" s="211"/>
      <c r="C872" s="199"/>
      <c r="D872" s="210"/>
      <c r="E872" s="210"/>
    </row>
    <row r="873" spans="1:5" ht="15.75" customHeight="1">
      <c r="A873" s="199"/>
      <c r="B873" s="211"/>
      <c r="C873" s="199"/>
      <c r="D873" s="210"/>
      <c r="E873" s="210"/>
    </row>
    <row r="874" spans="1:5" ht="15.75" customHeight="1">
      <c r="A874" s="199"/>
      <c r="B874" s="211"/>
      <c r="C874" s="199"/>
      <c r="D874" s="210"/>
      <c r="E874" s="210"/>
    </row>
    <row r="875" spans="1:5" ht="15.75" customHeight="1">
      <c r="A875" s="199"/>
      <c r="B875" s="211"/>
      <c r="C875" s="199"/>
      <c r="D875" s="210"/>
      <c r="E875" s="210"/>
    </row>
    <row r="876" spans="1:5" ht="15.75" customHeight="1">
      <c r="A876" s="199"/>
      <c r="B876" s="211"/>
      <c r="C876" s="199"/>
      <c r="D876" s="210"/>
      <c r="E876" s="210"/>
    </row>
    <row r="877" spans="1:5" ht="15.75" customHeight="1">
      <c r="A877" s="199"/>
      <c r="B877" s="211"/>
      <c r="C877" s="199"/>
      <c r="D877" s="210"/>
      <c r="E877" s="210"/>
    </row>
    <row r="878" spans="1:5" ht="15.75" customHeight="1">
      <c r="A878" s="199"/>
      <c r="B878" s="211"/>
      <c r="C878" s="199"/>
      <c r="D878" s="210"/>
      <c r="E878" s="210"/>
    </row>
    <row r="879" spans="1:5" ht="15.75" customHeight="1">
      <c r="A879" s="199"/>
      <c r="B879" s="211"/>
      <c r="C879" s="199"/>
      <c r="D879" s="210"/>
      <c r="E879" s="210"/>
    </row>
    <row r="880" spans="1:5" ht="15.75" customHeight="1">
      <c r="A880" s="199"/>
      <c r="B880" s="211"/>
      <c r="C880" s="199"/>
      <c r="D880" s="210"/>
      <c r="E880" s="210"/>
    </row>
    <row r="881" spans="1:5" ht="15.75" customHeight="1">
      <c r="A881" s="199"/>
      <c r="B881" s="211"/>
      <c r="C881" s="199"/>
      <c r="D881" s="210"/>
      <c r="E881" s="210"/>
    </row>
    <row r="882" spans="1:5" ht="15.75" customHeight="1">
      <c r="A882" s="199"/>
      <c r="B882" s="211"/>
      <c r="C882" s="199"/>
      <c r="D882" s="210"/>
      <c r="E882" s="210"/>
    </row>
    <row r="883" spans="1:5" ht="15.75" customHeight="1">
      <c r="A883" s="199"/>
      <c r="B883" s="211"/>
      <c r="C883" s="199"/>
      <c r="D883" s="210"/>
      <c r="E883" s="210"/>
    </row>
    <row r="884" spans="1:5" ht="15.75" customHeight="1">
      <c r="A884" s="199"/>
      <c r="B884" s="211"/>
      <c r="C884" s="199"/>
      <c r="D884" s="210"/>
      <c r="E884" s="210"/>
    </row>
    <row r="885" spans="1:5" ht="15.75" customHeight="1">
      <c r="A885" s="199"/>
      <c r="B885" s="211"/>
      <c r="C885" s="199"/>
      <c r="D885" s="210"/>
      <c r="E885" s="210"/>
    </row>
    <row r="886" spans="1:5" ht="15.75" customHeight="1">
      <c r="A886" s="199"/>
      <c r="B886" s="211"/>
      <c r="C886" s="199"/>
      <c r="D886" s="210"/>
      <c r="E886" s="210"/>
    </row>
    <row r="887" spans="1:5" ht="15.75" customHeight="1">
      <c r="A887" s="199"/>
      <c r="B887" s="211"/>
      <c r="C887" s="199"/>
      <c r="D887" s="210"/>
      <c r="E887" s="210"/>
    </row>
    <row r="888" spans="1:5" ht="15.75" customHeight="1">
      <c r="A888" s="199"/>
      <c r="B888" s="211"/>
      <c r="C888" s="199"/>
      <c r="D888" s="210"/>
      <c r="E888" s="210"/>
    </row>
    <row r="889" spans="1:5" ht="15.75" customHeight="1">
      <c r="A889" s="199"/>
      <c r="B889" s="211"/>
      <c r="C889" s="199"/>
      <c r="D889" s="210"/>
      <c r="E889" s="210"/>
    </row>
    <row r="890" spans="1:5" ht="15.75" customHeight="1">
      <c r="A890" s="199"/>
      <c r="B890" s="211"/>
      <c r="C890" s="199"/>
      <c r="D890" s="210"/>
      <c r="E890" s="210"/>
    </row>
    <row r="891" spans="1:5" ht="15.75" customHeight="1">
      <c r="A891" s="199"/>
      <c r="B891" s="211"/>
      <c r="C891" s="199"/>
      <c r="D891" s="210"/>
      <c r="E891" s="210"/>
    </row>
    <row r="892" spans="1:5" ht="15.75" customHeight="1">
      <c r="A892" s="199"/>
      <c r="B892" s="211"/>
      <c r="C892" s="199"/>
      <c r="D892" s="210"/>
      <c r="E892" s="210"/>
    </row>
    <row r="893" spans="1:5" ht="15.75" customHeight="1">
      <c r="A893" s="199"/>
      <c r="B893" s="211"/>
      <c r="C893" s="199"/>
      <c r="D893" s="210"/>
      <c r="E893" s="210"/>
    </row>
    <row r="894" spans="1:5" ht="15.75" customHeight="1">
      <c r="A894" s="199"/>
      <c r="B894" s="211"/>
      <c r="C894" s="199"/>
      <c r="D894" s="210"/>
      <c r="E894" s="210"/>
    </row>
    <row r="895" spans="1:5" ht="15.75" customHeight="1">
      <c r="A895" s="199"/>
      <c r="B895" s="211"/>
      <c r="C895" s="199"/>
      <c r="D895" s="210"/>
      <c r="E895" s="210"/>
    </row>
    <row r="896" spans="1:5" ht="15.75" customHeight="1">
      <c r="A896" s="199"/>
      <c r="B896" s="211"/>
      <c r="C896" s="199"/>
      <c r="D896" s="210"/>
      <c r="E896" s="210"/>
    </row>
    <row r="897" spans="1:5" ht="15.75" customHeight="1">
      <c r="A897" s="199"/>
      <c r="B897" s="211"/>
      <c r="C897" s="199"/>
      <c r="D897" s="210"/>
      <c r="E897" s="210"/>
    </row>
    <row r="898" spans="1:5" ht="15.75" customHeight="1">
      <c r="A898" s="199"/>
      <c r="B898" s="211"/>
      <c r="C898" s="199"/>
      <c r="D898" s="210"/>
      <c r="E898" s="210"/>
    </row>
    <row r="899" spans="1:5" ht="15.75" customHeight="1">
      <c r="A899" s="199"/>
      <c r="B899" s="211"/>
      <c r="C899" s="199"/>
      <c r="D899" s="210"/>
      <c r="E899" s="210"/>
    </row>
    <row r="900" spans="1:5" ht="15.75" customHeight="1">
      <c r="A900" s="199"/>
      <c r="B900" s="211"/>
      <c r="C900" s="199"/>
      <c r="D900" s="210"/>
      <c r="E900" s="210"/>
    </row>
    <row r="901" spans="1:5" ht="15.75" customHeight="1">
      <c r="A901" s="199"/>
      <c r="B901" s="211"/>
      <c r="C901" s="199"/>
      <c r="D901" s="210"/>
      <c r="E901" s="210"/>
    </row>
    <row r="902" spans="1:5" ht="15.75" customHeight="1">
      <c r="A902" s="199"/>
      <c r="B902" s="211"/>
      <c r="C902" s="199"/>
      <c r="D902" s="210"/>
      <c r="E902" s="210"/>
    </row>
    <row r="903" spans="1:5" ht="15.75" customHeight="1">
      <c r="A903" s="199"/>
      <c r="B903" s="211"/>
      <c r="C903" s="199"/>
      <c r="D903" s="210"/>
      <c r="E903" s="210"/>
    </row>
    <row r="904" spans="1:5" ht="15.75" customHeight="1">
      <c r="A904" s="199"/>
      <c r="B904" s="211"/>
      <c r="C904" s="199"/>
      <c r="D904" s="210"/>
      <c r="E904" s="210"/>
    </row>
    <row r="905" spans="1:5" ht="15.75" customHeight="1">
      <c r="A905" s="199"/>
      <c r="B905" s="211"/>
      <c r="C905" s="199"/>
      <c r="D905" s="210"/>
      <c r="E905" s="210"/>
    </row>
    <row r="906" spans="1:5" ht="15.75" customHeight="1">
      <c r="A906" s="199"/>
      <c r="B906" s="211"/>
      <c r="C906" s="199"/>
      <c r="D906" s="210"/>
      <c r="E906" s="210"/>
    </row>
    <row r="907" spans="1:5" ht="15.75" customHeight="1">
      <c r="A907" s="199"/>
      <c r="B907" s="211"/>
      <c r="C907" s="199"/>
      <c r="D907" s="210"/>
      <c r="E907" s="210"/>
    </row>
    <row r="908" spans="1:5" ht="15.75" customHeight="1">
      <c r="A908" s="199"/>
      <c r="B908" s="211"/>
      <c r="C908" s="199"/>
      <c r="D908" s="210"/>
      <c r="E908" s="210"/>
    </row>
    <row r="909" spans="1:5" ht="15.75" customHeight="1">
      <c r="A909" s="199"/>
      <c r="B909" s="211"/>
      <c r="C909" s="199"/>
      <c r="D909" s="210"/>
      <c r="E909" s="210"/>
    </row>
    <row r="910" spans="1:5" ht="15.75" customHeight="1">
      <c r="A910" s="199"/>
      <c r="B910" s="211"/>
      <c r="C910" s="199"/>
      <c r="D910" s="210"/>
      <c r="E910" s="210"/>
    </row>
    <row r="911" spans="1:5" ht="15.75" customHeight="1">
      <c r="A911" s="199"/>
      <c r="B911" s="211"/>
      <c r="C911" s="199"/>
      <c r="D911" s="210"/>
      <c r="E911" s="210"/>
    </row>
    <row r="912" spans="1:5" ht="15.75" customHeight="1">
      <c r="A912" s="199"/>
      <c r="B912" s="211"/>
      <c r="C912" s="199"/>
      <c r="D912" s="210"/>
      <c r="E912" s="210"/>
    </row>
    <row r="913" spans="1:5" ht="15.75" customHeight="1">
      <c r="A913" s="199"/>
      <c r="B913" s="211"/>
      <c r="C913" s="199"/>
      <c r="D913" s="210"/>
      <c r="E913" s="210"/>
    </row>
    <row r="914" spans="1:5" ht="15.75" customHeight="1">
      <c r="A914" s="199"/>
      <c r="B914" s="211"/>
      <c r="C914" s="199"/>
      <c r="D914" s="210"/>
      <c r="E914" s="210"/>
    </row>
    <row r="915" spans="1:5" ht="15.75" customHeight="1">
      <c r="A915" s="199"/>
      <c r="B915" s="211"/>
      <c r="C915" s="199"/>
      <c r="D915" s="210"/>
      <c r="E915" s="210"/>
    </row>
    <row r="916" spans="1:5" ht="15.75" customHeight="1">
      <c r="A916" s="199"/>
      <c r="B916" s="211"/>
      <c r="C916" s="199"/>
      <c r="D916" s="210"/>
      <c r="E916" s="210"/>
    </row>
    <row r="917" spans="1:5" ht="15.75" customHeight="1">
      <c r="A917" s="199"/>
      <c r="B917" s="211"/>
      <c r="C917" s="199"/>
      <c r="D917" s="210"/>
      <c r="E917" s="210"/>
    </row>
    <row r="918" spans="1:5" ht="15.75" customHeight="1">
      <c r="A918" s="199"/>
      <c r="B918" s="211"/>
      <c r="C918" s="199"/>
      <c r="D918" s="210"/>
      <c r="E918" s="210"/>
    </row>
    <row r="919" spans="1:5" ht="15.75" customHeight="1">
      <c r="A919" s="199"/>
      <c r="B919" s="211"/>
      <c r="C919" s="199"/>
      <c r="D919" s="210"/>
      <c r="E919" s="210"/>
    </row>
    <row r="920" spans="1:5" ht="15.75" customHeight="1">
      <c r="A920" s="199"/>
      <c r="B920" s="211"/>
      <c r="C920" s="199"/>
      <c r="D920" s="210"/>
      <c r="E920" s="210"/>
    </row>
    <row r="921" spans="1:5" ht="15.75" customHeight="1">
      <c r="A921" s="199"/>
      <c r="B921" s="211"/>
      <c r="C921" s="199"/>
      <c r="D921" s="210"/>
      <c r="E921" s="210"/>
    </row>
    <row r="922" spans="1:5" ht="15.75" customHeight="1">
      <c r="A922" s="199"/>
      <c r="B922" s="211"/>
      <c r="C922" s="199"/>
      <c r="D922" s="210"/>
      <c r="E922" s="210"/>
    </row>
    <row r="923" spans="1:5" ht="15.75" customHeight="1">
      <c r="A923" s="199"/>
      <c r="B923" s="211"/>
      <c r="C923" s="199"/>
      <c r="D923" s="210"/>
      <c r="E923" s="210"/>
    </row>
    <row r="924" spans="1:5" ht="15.75" customHeight="1">
      <c r="A924" s="199"/>
      <c r="B924" s="211"/>
      <c r="C924" s="199"/>
      <c r="D924" s="210"/>
      <c r="E924" s="210"/>
    </row>
    <row r="925" spans="1:5" ht="15.75" customHeight="1">
      <c r="A925" s="199"/>
      <c r="B925" s="211"/>
      <c r="C925" s="199"/>
      <c r="D925" s="210"/>
      <c r="E925" s="210"/>
    </row>
    <row r="926" spans="1:5" ht="15.75" customHeight="1">
      <c r="A926" s="199"/>
      <c r="B926" s="211"/>
      <c r="C926" s="199"/>
      <c r="D926" s="210"/>
      <c r="E926" s="210"/>
    </row>
    <row r="927" spans="1:5" ht="15.75" customHeight="1">
      <c r="A927" s="199"/>
      <c r="B927" s="211"/>
      <c r="C927" s="199"/>
      <c r="D927" s="210"/>
      <c r="E927" s="210"/>
    </row>
    <row r="928" spans="1:5" ht="15.75" customHeight="1">
      <c r="A928" s="199"/>
      <c r="B928" s="211"/>
      <c r="C928" s="199"/>
      <c r="D928" s="210"/>
      <c r="E928" s="210"/>
    </row>
    <row r="929" spans="1:5" ht="15.75" customHeight="1">
      <c r="A929" s="199"/>
      <c r="B929" s="211"/>
      <c r="C929" s="199"/>
      <c r="D929" s="210"/>
      <c r="E929" s="210"/>
    </row>
    <row r="930" spans="1:5" ht="15.75" customHeight="1">
      <c r="A930" s="199"/>
      <c r="B930" s="211"/>
      <c r="C930" s="199"/>
      <c r="D930" s="210"/>
      <c r="E930" s="210"/>
    </row>
    <row r="931" spans="1:5" ht="15.75" customHeight="1">
      <c r="A931" s="199"/>
      <c r="B931" s="211"/>
      <c r="C931" s="199"/>
      <c r="D931" s="210"/>
      <c r="E931" s="210"/>
    </row>
    <row r="932" spans="1:5" ht="15.75" customHeight="1">
      <c r="A932" s="199"/>
      <c r="B932" s="211"/>
      <c r="C932" s="199"/>
      <c r="D932" s="210"/>
      <c r="E932" s="210"/>
    </row>
    <row r="933" spans="1:5" ht="15.75" customHeight="1">
      <c r="A933" s="199"/>
      <c r="B933" s="211"/>
      <c r="C933" s="199"/>
      <c r="D933" s="210"/>
      <c r="E933" s="210"/>
    </row>
    <row r="934" spans="1:5" ht="15.75" customHeight="1">
      <c r="A934" s="199"/>
      <c r="B934" s="211"/>
      <c r="C934" s="199"/>
      <c r="D934" s="210"/>
      <c r="E934" s="210"/>
    </row>
    <row r="935" spans="1:5" ht="15.75" customHeight="1">
      <c r="A935" s="199"/>
      <c r="B935" s="211"/>
      <c r="C935" s="199"/>
      <c r="D935" s="210"/>
      <c r="E935" s="210"/>
    </row>
    <row r="936" spans="1:5" ht="15.75" customHeight="1">
      <c r="A936" s="199"/>
      <c r="B936" s="211"/>
      <c r="C936" s="199"/>
      <c r="D936" s="210"/>
      <c r="E936" s="210"/>
    </row>
    <row r="937" spans="1:5" ht="15.75" customHeight="1">
      <c r="A937" s="199"/>
      <c r="B937" s="211"/>
      <c r="C937" s="199"/>
      <c r="D937" s="210"/>
      <c r="E937" s="210"/>
    </row>
    <row r="938" spans="1:5" ht="15.75" customHeight="1">
      <c r="A938" s="199"/>
      <c r="B938" s="211"/>
      <c r="C938" s="199"/>
      <c r="D938" s="210"/>
      <c r="E938" s="210"/>
    </row>
    <row r="939" spans="1:5" ht="15.75" customHeight="1">
      <c r="A939" s="199"/>
      <c r="B939" s="211"/>
      <c r="C939" s="199"/>
      <c r="D939" s="210"/>
      <c r="E939" s="210"/>
    </row>
    <row r="940" spans="1:5" ht="15.75" customHeight="1">
      <c r="A940" s="199"/>
      <c r="B940" s="211"/>
      <c r="C940" s="199"/>
      <c r="D940" s="210"/>
      <c r="E940" s="210"/>
    </row>
    <row r="941" spans="1:5" ht="15.75" customHeight="1">
      <c r="A941" s="199"/>
      <c r="B941" s="211"/>
      <c r="C941" s="199"/>
      <c r="D941" s="210"/>
      <c r="E941" s="210"/>
    </row>
    <row r="942" spans="1:5" ht="15.75" customHeight="1">
      <c r="A942" s="199"/>
      <c r="B942" s="211"/>
      <c r="C942" s="199"/>
      <c r="D942" s="210"/>
      <c r="E942" s="210"/>
    </row>
    <row r="943" spans="1:5" ht="15.75" customHeight="1">
      <c r="A943" s="199"/>
      <c r="B943" s="211"/>
      <c r="C943" s="199"/>
      <c r="D943" s="210"/>
      <c r="E943" s="210"/>
    </row>
    <row r="944" spans="1:5" ht="15.75" customHeight="1">
      <c r="A944" s="199"/>
      <c r="B944" s="211"/>
      <c r="C944" s="199"/>
      <c r="D944" s="210"/>
      <c r="E944" s="210"/>
    </row>
    <row r="945" spans="1:5" ht="15.75" customHeight="1">
      <c r="A945" s="199"/>
      <c r="B945" s="211"/>
      <c r="C945" s="199"/>
      <c r="D945" s="210"/>
      <c r="E945" s="210"/>
    </row>
    <row r="946" spans="1:5" ht="15.75" customHeight="1">
      <c r="A946" s="199"/>
      <c r="B946" s="211"/>
      <c r="C946" s="199"/>
      <c r="D946" s="210"/>
      <c r="E946" s="210"/>
    </row>
    <row r="947" spans="1:5" ht="15.75" customHeight="1">
      <c r="A947" s="199"/>
      <c r="B947" s="211"/>
      <c r="C947" s="199"/>
      <c r="D947" s="210"/>
      <c r="E947" s="210"/>
    </row>
    <row r="948" spans="1:5" ht="15.75" customHeight="1">
      <c r="A948" s="199"/>
      <c r="B948" s="211"/>
      <c r="C948" s="199"/>
      <c r="D948" s="210"/>
      <c r="E948" s="210"/>
    </row>
    <row r="949" spans="1:5" ht="15.75" customHeight="1">
      <c r="A949" s="199"/>
      <c r="B949" s="211"/>
      <c r="C949" s="199"/>
      <c r="D949" s="210"/>
      <c r="E949" s="210"/>
    </row>
    <row r="950" spans="1:5" ht="15.75" customHeight="1">
      <c r="A950" s="199"/>
      <c r="B950" s="211"/>
      <c r="C950" s="199"/>
      <c r="D950" s="210"/>
      <c r="E950" s="210"/>
    </row>
    <row r="951" spans="1:5" ht="15.75" customHeight="1">
      <c r="A951" s="199"/>
      <c r="B951" s="211"/>
      <c r="C951" s="199"/>
      <c r="D951" s="210"/>
      <c r="E951" s="210"/>
    </row>
    <row r="952" spans="1:5" ht="15.75" customHeight="1">
      <c r="A952" s="199"/>
      <c r="B952" s="211"/>
      <c r="C952" s="199"/>
      <c r="D952" s="210"/>
      <c r="E952" s="210"/>
    </row>
    <row r="953" spans="1:5" ht="15.75" customHeight="1">
      <c r="A953" s="199"/>
      <c r="B953" s="211"/>
      <c r="C953" s="199"/>
      <c r="D953" s="210"/>
      <c r="E953" s="210"/>
    </row>
    <row r="954" spans="1:5" ht="15.75" customHeight="1">
      <c r="A954" s="199"/>
      <c r="B954" s="211"/>
      <c r="C954" s="199"/>
      <c r="D954" s="210"/>
      <c r="E954" s="210"/>
    </row>
    <row r="955" spans="1:5" ht="15.75" customHeight="1">
      <c r="A955" s="199"/>
      <c r="B955" s="211"/>
      <c r="C955" s="199"/>
      <c r="D955" s="210"/>
      <c r="E955" s="210"/>
    </row>
    <row r="956" spans="1:5" ht="15.75" customHeight="1">
      <c r="A956" s="199"/>
      <c r="B956" s="211"/>
      <c r="C956" s="199"/>
      <c r="D956" s="210"/>
      <c r="E956" s="210"/>
    </row>
    <row r="957" spans="1:5" ht="15.75" customHeight="1">
      <c r="A957" s="199"/>
      <c r="B957" s="211"/>
      <c r="C957" s="199"/>
      <c r="D957" s="210"/>
      <c r="E957" s="210"/>
    </row>
    <row r="958" spans="1:5" ht="15.75" customHeight="1">
      <c r="A958" s="199"/>
      <c r="B958" s="211"/>
      <c r="C958" s="199"/>
      <c r="D958" s="210"/>
      <c r="E958" s="210"/>
    </row>
    <row r="959" spans="1:5" ht="15.75" customHeight="1">
      <c r="A959" s="199"/>
      <c r="B959" s="211"/>
      <c r="C959" s="199"/>
      <c r="D959" s="210"/>
      <c r="E959" s="210"/>
    </row>
    <row r="960" spans="1:5" ht="15.75" customHeight="1">
      <c r="A960" s="199"/>
      <c r="B960" s="211"/>
      <c r="C960" s="199"/>
      <c r="D960" s="210"/>
      <c r="E960" s="210"/>
    </row>
    <row r="961" spans="1:5" ht="15.75" customHeight="1">
      <c r="A961" s="199"/>
      <c r="B961" s="211"/>
      <c r="C961" s="199"/>
      <c r="D961" s="210"/>
      <c r="E961" s="210"/>
    </row>
    <row r="962" spans="1:5" ht="15.75" customHeight="1">
      <c r="A962" s="199"/>
      <c r="B962" s="211"/>
      <c r="C962" s="199"/>
      <c r="D962" s="210"/>
      <c r="E962" s="210"/>
    </row>
    <row r="963" spans="1:5" ht="15.75" customHeight="1">
      <c r="A963" s="199"/>
      <c r="B963" s="211"/>
      <c r="C963" s="199"/>
      <c r="D963" s="210"/>
      <c r="E963" s="210"/>
    </row>
    <row r="964" spans="1:5" ht="15.75" customHeight="1">
      <c r="A964" s="199"/>
      <c r="B964" s="211"/>
      <c r="C964" s="199"/>
      <c r="D964" s="210"/>
      <c r="E964" s="210"/>
    </row>
    <row r="965" spans="1:5" ht="15.75" customHeight="1">
      <c r="A965" s="199"/>
      <c r="B965" s="211"/>
      <c r="C965" s="199"/>
      <c r="D965" s="210"/>
      <c r="E965" s="210"/>
    </row>
    <row r="966" spans="1:5" ht="15.75" customHeight="1">
      <c r="A966" s="199"/>
      <c r="B966" s="211"/>
      <c r="C966" s="199"/>
      <c r="D966" s="210"/>
      <c r="E966" s="210"/>
    </row>
    <row r="967" spans="1:5" ht="15.75" customHeight="1">
      <c r="A967" s="199"/>
      <c r="B967" s="211"/>
      <c r="C967" s="199"/>
      <c r="D967" s="210"/>
      <c r="E967" s="210"/>
    </row>
    <row r="968" spans="1:5" ht="15.75" customHeight="1">
      <c r="A968" s="199"/>
      <c r="B968" s="211"/>
      <c r="C968" s="199"/>
      <c r="D968" s="210"/>
      <c r="E968" s="210"/>
    </row>
    <row r="969" spans="1:5" ht="15.75" customHeight="1">
      <c r="A969" s="199"/>
      <c r="B969" s="211"/>
      <c r="C969" s="199"/>
      <c r="D969" s="210"/>
      <c r="E969" s="210"/>
    </row>
    <row r="970" spans="1:5" ht="15.75" customHeight="1">
      <c r="A970" s="199"/>
      <c r="B970" s="211"/>
      <c r="C970" s="199"/>
      <c r="D970" s="210"/>
      <c r="E970" s="210"/>
    </row>
    <row r="971" spans="1:5" ht="15.75" customHeight="1">
      <c r="A971" s="199"/>
      <c r="B971" s="211"/>
      <c r="C971" s="199"/>
      <c r="D971" s="210"/>
      <c r="E971" s="210"/>
    </row>
    <row r="972" spans="1:5" ht="15.75" customHeight="1">
      <c r="A972" s="199"/>
      <c r="B972" s="211"/>
      <c r="C972" s="199"/>
      <c r="D972" s="210"/>
      <c r="E972" s="210"/>
    </row>
    <row r="973" spans="1:5" ht="15.75" customHeight="1">
      <c r="A973" s="199"/>
      <c r="B973" s="211"/>
      <c r="C973" s="199"/>
      <c r="D973" s="210"/>
      <c r="E973" s="210"/>
    </row>
    <row r="974" spans="1:5" ht="15.75" customHeight="1">
      <c r="A974" s="199"/>
      <c r="B974" s="211"/>
      <c r="C974" s="199"/>
      <c r="D974" s="210"/>
      <c r="E974" s="210"/>
    </row>
    <row r="975" spans="1:5" ht="15.75" customHeight="1">
      <c r="A975" s="199"/>
      <c r="B975" s="211"/>
      <c r="C975" s="199"/>
      <c r="D975" s="210"/>
      <c r="E975" s="210"/>
    </row>
    <row r="976" spans="1:5" ht="15.75" customHeight="1">
      <c r="A976" s="199"/>
      <c r="B976" s="211"/>
      <c r="C976" s="199"/>
      <c r="D976" s="210"/>
      <c r="E976" s="210"/>
    </row>
    <row r="977" spans="1:5" ht="15.75" customHeight="1">
      <c r="A977" s="199"/>
      <c r="B977" s="211"/>
      <c r="C977" s="199"/>
      <c r="D977" s="210"/>
      <c r="E977" s="210"/>
    </row>
    <row r="978" spans="1:5" ht="15.75" customHeight="1">
      <c r="A978" s="199"/>
      <c r="B978" s="211"/>
      <c r="C978" s="199"/>
      <c r="D978" s="210"/>
      <c r="E978" s="210"/>
    </row>
    <row r="979" spans="1:5" ht="15.75" customHeight="1">
      <c r="A979" s="199"/>
      <c r="B979" s="211"/>
      <c r="C979" s="199"/>
      <c r="D979" s="210"/>
      <c r="E979" s="210"/>
    </row>
    <row r="980" spans="1:5" ht="15.75" customHeight="1">
      <c r="A980" s="199"/>
      <c r="B980" s="211"/>
      <c r="C980" s="199"/>
      <c r="D980" s="210"/>
      <c r="E980" s="210"/>
    </row>
    <row r="981" spans="1:5" ht="15.75" customHeight="1">
      <c r="A981" s="199"/>
      <c r="B981" s="211"/>
      <c r="C981" s="199"/>
      <c r="D981" s="210"/>
      <c r="E981" s="210"/>
    </row>
    <row r="982" spans="1:5" ht="15.75" customHeight="1">
      <c r="A982" s="199"/>
      <c r="B982" s="211"/>
      <c r="C982" s="199"/>
      <c r="D982" s="210"/>
      <c r="E982" s="210"/>
    </row>
    <row r="983" spans="1:5" ht="15.75" customHeight="1">
      <c r="A983" s="199"/>
      <c r="B983" s="211"/>
      <c r="C983" s="199"/>
      <c r="D983" s="210"/>
      <c r="E983" s="210"/>
    </row>
    <row r="984" spans="1:5" ht="15.75" customHeight="1">
      <c r="A984" s="199"/>
      <c r="B984" s="211"/>
      <c r="C984" s="199"/>
      <c r="D984" s="210"/>
      <c r="E984" s="210"/>
    </row>
    <row r="985" spans="1:5" ht="15.75" customHeight="1">
      <c r="A985" s="199"/>
      <c r="B985" s="211"/>
      <c r="C985" s="199"/>
      <c r="D985" s="210"/>
      <c r="E985" s="210"/>
    </row>
    <row r="986" spans="1:5" ht="15.75" customHeight="1">
      <c r="A986" s="199"/>
      <c r="B986" s="211"/>
      <c r="C986" s="199"/>
      <c r="D986" s="210"/>
      <c r="E986" s="210"/>
    </row>
    <row r="987" spans="1:5" ht="15.75" customHeight="1">
      <c r="A987" s="199"/>
      <c r="B987" s="211"/>
      <c r="C987" s="199"/>
      <c r="D987" s="210"/>
      <c r="E987" s="210"/>
    </row>
    <row r="988" spans="1:5" ht="15.75" customHeight="1">
      <c r="A988" s="199"/>
      <c r="B988" s="211"/>
      <c r="C988" s="199"/>
      <c r="D988" s="210"/>
      <c r="E988" s="210"/>
    </row>
    <row r="989" spans="1:5" ht="15.75" customHeight="1">
      <c r="A989" s="199"/>
      <c r="B989" s="211"/>
      <c r="C989" s="199"/>
      <c r="D989" s="210"/>
      <c r="E989" s="210"/>
    </row>
    <row r="990" spans="1:5" ht="15.75" customHeight="1">
      <c r="A990" s="199"/>
      <c r="B990" s="211"/>
      <c r="C990" s="199"/>
      <c r="D990" s="210"/>
      <c r="E990" s="210"/>
    </row>
    <row r="991" spans="1:5" ht="15.75" customHeight="1">
      <c r="A991" s="199"/>
      <c r="B991" s="211"/>
      <c r="C991" s="199"/>
      <c r="D991" s="210"/>
      <c r="E991" s="210"/>
    </row>
    <row r="992" spans="1:5" ht="15.75" customHeight="1">
      <c r="A992" s="199"/>
      <c r="B992" s="211"/>
      <c r="C992" s="199"/>
      <c r="D992" s="210"/>
      <c r="E992" s="210"/>
    </row>
    <row r="993" spans="1:5" ht="15.75" customHeight="1">
      <c r="A993" s="199"/>
      <c r="B993" s="211"/>
      <c r="C993" s="199"/>
      <c r="D993" s="210"/>
      <c r="E993" s="210"/>
    </row>
    <row r="994" spans="1:5" ht="15.75" customHeight="1">
      <c r="A994" s="199"/>
      <c r="B994" s="211"/>
      <c r="C994" s="199"/>
      <c r="D994" s="210"/>
      <c r="E994" s="210"/>
    </row>
    <row r="995" spans="1:5" ht="15.75" customHeight="1">
      <c r="A995" s="199"/>
      <c r="B995" s="211"/>
      <c r="C995" s="199"/>
      <c r="D995" s="210"/>
      <c r="E995" s="210"/>
    </row>
    <row r="996" spans="1:5" ht="15.75" customHeight="1">
      <c r="A996" s="199"/>
      <c r="B996" s="211"/>
      <c r="C996" s="199"/>
      <c r="D996" s="210"/>
      <c r="E996" s="210"/>
    </row>
    <row r="997" spans="1:5" ht="15.75" customHeight="1">
      <c r="A997" s="199"/>
      <c r="B997" s="211"/>
      <c r="C997" s="199"/>
      <c r="D997" s="210"/>
      <c r="E997" s="210"/>
    </row>
    <row r="998" spans="1:5" ht="15.75" customHeight="1">
      <c r="A998" s="199"/>
      <c r="B998" s="211"/>
      <c r="C998" s="199"/>
      <c r="D998" s="210"/>
      <c r="E998" s="210"/>
    </row>
    <row r="999" spans="1:5" ht="15.75" customHeight="1">
      <c r="A999" s="199"/>
      <c r="B999" s="211"/>
      <c r="C999" s="199"/>
      <c r="D999" s="210"/>
      <c r="E999" s="210"/>
    </row>
    <row r="1000" spans="1:5" ht="15.75" customHeight="1">
      <c r="A1000" s="199"/>
      <c r="B1000" s="211"/>
      <c r="C1000" s="199"/>
      <c r="D1000" s="210"/>
      <c r="E1000" s="210"/>
    </row>
    <row r="1001" spans="1:5" ht="15.75" customHeight="1">
      <c r="A1001" s="199"/>
      <c r="B1001" s="211"/>
      <c r="C1001" s="199"/>
      <c r="D1001" s="210"/>
      <c r="E1001" s="210"/>
    </row>
    <row r="1002" spans="1:5" ht="15.75" customHeight="1">
      <c r="A1002" s="199"/>
      <c r="B1002" s="211"/>
      <c r="C1002" s="199"/>
      <c r="D1002" s="210"/>
      <c r="E1002" s="210"/>
    </row>
    <row r="1003" spans="1:5" ht="15.75" customHeight="1">
      <c r="A1003" s="199"/>
      <c r="B1003" s="211"/>
      <c r="C1003" s="199"/>
      <c r="D1003" s="210"/>
      <c r="E1003" s="210"/>
    </row>
    <row r="1004" spans="1:5" ht="15.75" customHeight="1">
      <c r="A1004" s="199"/>
      <c r="B1004" s="211"/>
      <c r="C1004" s="199"/>
      <c r="D1004" s="210"/>
      <c r="E1004" s="210"/>
    </row>
  </sheetData>
  <pageMargins left="0.7" right="0.7" top="0.75" bottom="0.75" header="0" footer="0"/>
  <pageSetup paperSize="9" fitToWidth="0"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M1003"/>
  <sheetViews>
    <sheetView topLeftCell="C1" workbookViewId="0">
      <selection activeCell="F15" sqref="F15"/>
    </sheetView>
  </sheetViews>
  <sheetFormatPr defaultColWidth="14.42578125" defaultRowHeight="15"/>
  <cols>
    <col min="1" max="1" width="7.140625" style="201" customWidth="1"/>
    <col min="2" max="2" width="18" style="201" customWidth="1"/>
    <col min="3" max="3" width="12" style="201" customWidth="1"/>
    <col min="4" max="5" width="22.28515625" style="201" customWidth="1"/>
    <col min="6" max="6" width="31" style="201" customWidth="1"/>
    <col min="7" max="8" width="8" style="201" customWidth="1"/>
    <col min="9" max="9" width="10.42578125" style="201" customWidth="1"/>
    <col min="10" max="10" width="14.28515625" style="201" customWidth="1"/>
    <col min="11" max="11" width="14.42578125" style="201" customWidth="1"/>
    <col min="12" max="12" width="15" style="201" customWidth="1"/>
    <col min="13" max="13" width="17.85546875" style="201" customWidth="1"/>
    <col min="14" max="26" width="8" style="201" customWidth="1"/>
    <col min="27" max="16384" width="14.42578125" style="201"/>
  </cols>
  <sheetData>
    <row r="1" spans="1:13" ht="15.75">
      <c r="A1" s="177" t="s">
        <v>0</v>
      </c>
      <c r="B1" s="178"/>
      <c r="C1" s="179"/>
      <c r="D1" s="210"/>
      <c r="E1" s="210"/>
    </row>
    <row r="2" spans="1:13">
      <c r="A2" s="181"/>
      <c r="B2" s="211"/>
      <c r="C2" s="199"/>
      <c r="D2" s="210"/>
      <c r="E2" s="210"/>
    </row>
    <row r="3" spans="1:13">
      <c r="A3" s="181" t="s">
        <v>1</v>
      </c>
      <c r="B3" s="211"/>
      <c r="C3" s="181" t="s">
        <v>2</v>
      </c>
      <c r="D3" s="212" t="s">
        <v>39</v>
      </c>
      <c r="E3" s="234"/>
    </row>
    <row r="4" spans="1:13" ht="15.75">
      <c r="A4" s="181" t="s">
        <v>4</v>
      </c>
      <c r="B4" s="211"/>
      <c r="C4" s="181" t="s">
        <v>2</v>
      </c>
      <c r="D4" s="229" t="s">
        <v>211</v>
      </c>
      <c r="E4" s="235"/>
      <c r="I4" s="185" t="s">
        <v>5</v>
      </c>
    </row>
    <row r="5" spans="1:13">
      <c r="A5" s="181" t="s">
        <v>32</v>
      </c>
      <c r="B5" s="211"/>
      <c r="C5" s="181" t="s">
        <v>2</v>
      </c>
      <c r="D5" s="231"/>
      <c r="E5" s="237"/>
      <c r="I5" s="185"/>
    </row>
    <row r="6" spans="1:13">
      <c r="A6" s="181" t="s">
        <v>6</v>
      </c>
      <c r="B6" s="211"/>
      <c r="C6" s="181" t="s">
        <v>2</v>
      </c>
      <c r="D6" s="233">
        <v>1277502188</v>
      </c>
      <c r="E6" s="231"/>
      <c r="I6" s="209" t="s">
        <v>7</v>
      </c>
      <c r="K6" s="210">
        <f>SUM(L13:L22)</f>
        <v>0</v>
      </c>
    </row>
    <row r="7" spans="1:13">
      <c r="A7" s="181" t="s">
        <v>8</v>
      </c>
      <c r="B7" s="211"/>
      <c r="C7" s="181" t="s">
        <v>2</v>
      </c>
      <c r="D7" s="210" t="s">
        <v>22</v>
      </c>
      <c r="E7" s="210"/>
      <c r="I7" s="185" t="s">
        <v>9</v>
      </c>
      <c r="K7" s="210">
        <f>K6-L13-L14-L15</f>
        <v>0</v>
      </c>
    </row>
    <row r="8" spans="1:13">
      <c r="A8" s="199"/>
      <c r="B8" s="211"/>
      <c r="C8" s="199"/>
      <c r="D8" s="210"/>
      <c r="E8" s="210"/>
    </row>
    <row r="9" spans="1:13">
      <c r="A9" s="181" t="s">
        <v>414</v>
      </c>
      <c r="B9" s="211"/>
      <c r="C9" s="209" t="s">
        <v>2</v>
      </c>
      <c r="D9" s="210">
        <v>643751094</v>
      </c>
      <c r="E9" s="210"/>
      <c r="I9" s="185"/>
      <c r="K9" s="210"/>
    </row>
    <row r="10" spans="1:13">
      <c r="A10" s="181" t="s">
        <v>11</v>
      </c>
      <c r="B10" s="211"/>
      <c r="C10" s="209" t="s">
        <v>2</v>
      </c>
      <c r="D10" s="210">
        <f>D6-D9</f>
        <v>633751094</v>
      </c>
      <c r="E10" s="210"/>
      <c r="I10" s="185"/>
      <c r="K10" s="210"/>
    </row>
    <row r="11" spans="1:13">
      <c r="A11" s="181"/>
      <c r="B11" s="211"/>
      <c r="C11" s="209"/>
      <c r="D11" s="210"/>
      <c r="E11" s="210"/>
      <c r="I11" s="185"/>
      <c r="K11" s="210"/>
    </row>
    <row r="12" spans="1:13" ht="25.5" customHeight="1">
      <c r="A12" s="188" t="s">
        <v>12</v>
      </c>
      <c r="B12" s="189" t="s">
        <v>13</v>
      </c>
      <c r="C12" s="188" t="s">
        <v>15</v>
      </c>
      <c r="D12" s="191" t="s">
        <v>16</v>
      </c>
      <c r="E12" s="191" t="s">
        <v>11</v>
      </c>
      <c r="F12" s="188" t="s">
        <v>17</v>
      </c>
      <c r="I12" s="192" t="s">
        <v>12</v>
      </c>
      <c r="J12" s="193" t="s">
        <v>13</v>
      </c>
      <c r="K12" s="192" t="s">
        <v>15</v>
      </c>
      <c r="L12" s="194" t="s">
        <v>16</v>
      </c>
      <c r="M12" s="192" t="s">
        <v>17</v>
      </c>
    </row>
    <row r="13" spans="1:13">
      <c r="A13" s="214">
        <v>1</v>
      </c>
      <c r="B13" s="215">
        <v>44276</v>
      </c>
      <c r="C13" s="215" t="s">
        <v>33</v>
      </c>
      <c r="D13" s="216">
        <v>10000000</v>
      </c>
      <c r="E13" s="216">
        <f>D6-D13</f>
        <v>1267502188</v>
      </c>
      <c r="F13" s="217" t="s">
        <v>34</v>
      </c>
      <c r="I13" s="199">
        <v>1</v>
      </c>
      <c r="J13" s="211"/>
      <c r="L13" s="210"/>
    </row>
    <row r="14" spans="1:13">
      <c r="A14" s="214">
        <v>2</v>
      </c>
      <c r="B14" s="215">
        <v>44321</v>
      </c>
      <c r="C14" s="215" t="s">
        <v>23</v>
      </c>
      <c r="D14" s="216">
        <v>633751094</v>
      </c>
      <c r="E14" s="216">
        <v>633751094</v>
      </c>
      <c r="F14" s="217" t="s">
        <v>37</v>
      </c>
      <c r="I14" s="199">
        <v>2</v>
      </c>
      <c r="J14" s="211"/>
      <c r="L14" s="210"/>
    </row>
    <row r="15" spans="1:13">
      <c r="A15" s="214">
        <v>3</v>
      </c>
      <c r="B15" s="215"/>
      <c r="C15" s="215"/>
      <c r="D15" s="216"/>
      <c r="E15" s="216"/>
      <c r="F15" s="217"/>
      <c r="I15" s="199">
        <v>3</v>
      </c>
      <c r="J15" s="211"/>
      <c r="L15" s="210"/>
    </row>
    <row r="16" spans="1:13">
      <c r="A16" s="214">
        <v>4</v>
      </c>
      <c r="B16" s="215"/>
      <c r="C16" s="215"/>
      <c r="D16" s="216"/>
      <c r="E16" s="216"/>
      <c r="F16" s="217"/>
      <c r="I16" s="199">
        <v>4</v>
      </c>
      <c r="J16" s="211"/>
      <c r="L16" s="210"/>
    </row>
    <row r="17" spans="1:13">
      <c r="A17" s="214">
        <v>5</v>
      </c>
      <c r="B17" s="215"/>
      <c r="C17" s="215"/>
      <c r="D17" s="216"/>
      <c r="E17" s="216"/>
      <c r="F17" s="217"/>
      <c r="I17" s="199">
        <v>5</v>
      </c>
      <c r="J17" s="211"/>
      <c r="L17" s="210"/>
    </row>
    <row r="18" spans="1:13">
      <c r="A18" s="214">
        <v>6</v>
      </c>
      <c r="B18" s="215"/>
      <c r="C18" s="215"/>
      <c r="D18" s="216"/>
      <c r="E18" s="216"/>
      <c r="F18" s="217"/>
      <c r="I18" s="199">
        <v>6</v>
      </c>
      <c r="J18" s="211"/>
      <c r="L18" s="210"/>
    </row>
    <row r="19" spans="1:13">
      <c r="A19" s="214">
        <v>7</v>
      </c>
      <c r="B19" s="215"/>
      <c r="C19" s="215"/>
      <c r="D19" s="204"/>
      <c r="E19" s="216"/>
      <c r="F19" s="217"/>
      <c r="I19" s="199">
        <v>7</v>
      </c>
      <c r="J19" s="211"/>
      <c r="L19" s="210"/>
    </row>
    <row r="20" spans="1:13">
      <c r="A20" s="214">
        <v>8</v>
      </c>
      <c r="B20" s="215"/>
      <c r="C20" s="215"/>
      <c r="D20" s="216"/>
      <c r="E20" s="216"/>
      <c r="F20" s="217"/>
      <c r="I20" s="199">
        <v>8</v>
      </c>
      <c r="J20" s="211"/>
      <c r="L20" s="210"/>
    </row>
    <row r="21" spans="1:13">
      <c r="A21" s="214">
        <v>9</v>
      </c>
      <c r="B21" s="206"/>
      <c r="C21" s="214"/>
      <c r="D21" s="220"/>
      <c r="E21" s="216"/>
      <c r="F21" s="217"/>
      <c r="I21" s="199">
        <v>9</v>
      </c>
      <c r="J21" s="211"/>
      <c r="L21" s="210"/>
    </row>
    <row r="22" spans="1:13">
      <c r="A22" s="214">
        <v>10</v>
      </c>
      <c r="B22" s="215"/>
      <c r="C22" s="214"/>
      <c r="D22" s="220"/>
      <c r="E22" s="220"/>
      <c r="F22" s="217"/>
      <c r="I22" s="199">
        <v>10</v>
      </c>
      <c r="J22" s="211"/>
      <c r="L22" s="210"/>
    </row>
    <row r="23" spans="1:13">
      <c r="A23" s="214">
        <v>11</v>
      </c>
      <c r="B23" s="208"/>
      <c r="C23" s="214"/>
      <c r="D23" s="220"/>
      <c r="E23" s="220"/>
      <c r="F23" s="217"/>
      <c r="I23" s="199"/>
      <c r="J23" s="211"/>
      <c r="K23" s="209"/>
      <c r="L23" s="210"/>
      <c r="M23" s="209"/>
    </row>
    <row r="24" spans="1:13">
      <c r="A24" s="214">
        <v>12</v>
      </c>
      <c r="B24" s="208"/>
      <c r="C24" s="214"/>
      <c r="D24" s="220"/>
      <c r="E24" s="220"/>
      <c r="F24" s="217"/>
      <c r="I24" s="199"/>
      <c r="J24" s="211"/>
      <c r="K24" s="209"/>
      <c r="L24" s="210"/>
      <c r="M24" s="209"/>
    </row>
    <row r="25" spans="1:13">
      <c r="A25" s="214">
        <v>13</v>
      </c>
      <c r="B25" s="208"/>
      <c r="C25" s="214"/>
      <c r="D25" s="220"/>
      <c r="E25" s="220"/>
      <c r="F25" s="217"/>
      <c r="I25" s="199"/>
      <c r="J25" s="211"/>
      <c r="K25" s="209"/>
      <c r="L25" s="210"/>
      <c r="M25" s="209"/>
    </row>
    <row r="26" spans="1:13">
      <c r="A26" s="214">
        <v>14</v>
      </c>
      <c r="B26" s="208"/>
      <c r="C26" s="214"/>
      <c r="D26" s="220"/>
      <c r="E26" s="220"/>
      <c r="F26" s="217"/>
      <c r="I26" s="199"/>
      <c r="J26" s="211"/>
      <c r="K26" s="209"/>
      <c r="L26" s="210"/>
      <c r="M26" s="209"/>
    </row>
    <row r="27" spans="1:13">
      <c r="A27" s="214">
        <v>15</v>
      </c>
      <c r="B27" s="208"/>
      <c r="C27" s="214"/>
      <c r="D27" s="220"/>
      <c r="E27" s="220"/>
      <c r="F27" s="217"/>
      <c r="I27" s="199"/>
      <c r="J27" s="211"/>
      <c r="K27" s="209"/>
      <c r="L27" s="210"/>
      <c r="M27" s="209"/>
    </row>
    <row r="28" spans="1:13">
      <c r="A28" s="199">
        <v>16</v>
      </c>
      <c r="B28" s="211"/>
      <c r="C28" s="199"/>
      <c r="D28" s="210"/>
      <c r="E28" s="210"/>
      <c r="I28" s="199"/>
      <c r="J28" s="211"/>
      <c r="K28" s="209"/>
      <c r="L28" s="210"/>
      <c r="M28" s="209"/>
    </row>
    <row r="29" spans="1:13">
      <c r="A29" s="199">
        <v>17</v>
      </c>
      <c r="B29" s="211"/>
      <c r="C29" s="199"/>
      <c r="D29" s="210"/>
      <c r="E29" s="210"/>
      <c r="I29" s="199"/>
      <c r="J29" s="211"/>
      <c r="K29" s="209"/>
      <c r="L29" s="210"/>
      <c r="M29" s="209"/>
    </row>
    <row r="30" spans="1:13">
      <c r="A30" s="199">
        <v>18</v>
      </c>
      <c r="B30" s="211"/>
      <c r="C30" s="199"/>
      <c r="D30" s="210"/>
      <c r="E30" s="210"/>
      <c r="I30" s="199"/>
      <c r="J30" s="211"/>
      <c r="K30" s="209"/>
      <c r="L30" s="210"/>
      <c r="M30" s="209"/>
    </row>
    <row r="31" spans="1:13">
      <c r="A31" s="199">
        <v>19</v>
      </c>
      <c r="B31" s="211"/>
      <c r="C31" s="199"/>
      <c r="D31" s="210"/>
      <c r="E31" s="210"/>
      <c r="I31" s="199"/>
      <c r="J31" s="211"/>
      <c r="K31" s="209"/>
      <c r="L31" s="210"/>
      <c r="M31" s="209"/>
    </row>
    <row r="32" spans="1:13">
      <c r="A32" s="199">
        <v>20</v>
      </c>
      <c r="B32" s="211"/>
      <c r="C32" s="199"/>
      <c r="D32" s="210"/>
      <c r="E32" s="210"/>
      <c r="I32" s="199"/>
      <c r="J32" s="211"/>
      <c r="K32" s="209"/>
      <c r="L32" s="210"/>
      <c r="M32" s="209"/>
    </row>
    <row r="33" spans="1:13">
      <c r="A33" s="199">
        <v>21</v>
      </c>
      <c r="B33" s="211"/>
      <c r="C33" s="199"/>
      <c r="D33" s="210"/>
      <c r="E33" s="210"/>
      <c r="I33" s="199"/>
      <c r="J33" s="211"/>
      <c r="K33" s="209"/>
      <c r="L33" s="210"/>
      <c r="M33" s="209"/>
    </row>
    <row r="34" spans="1:13">
      <c r="A34" s="199">
        <v>22</v>
      </c>
      <c r="B34" s="211"/>
      <c r="C34" s="199"/>
      <c r="D34" s="210"/>
      <c r="E34" s="210"/>
      <c r="I34" s="199"/>
      <c r="J34" s="211"/>
      <c r="K34" s="209"/>
      <c r="L34" s="210"/>
      <c r="M34" s="209"/>
    </row>
    <row r="35" spans="1:13">
      <c r="A35" s="199">
        <v>23</v>
      </c>
      <c r="B35" s="211"/>
      <c r="C35" s="199"/>
      <c r="D35" s="210"/>
      <c r="E35" s="210"/>
      <c r="I35" s="199"/>
      <c r="J35" s="211"/>
      <c r="K35" s="209"/>
      <c r="L35" s="210"/>
      <c r="M35" s="209"/>
    </row>
    <row r="36" spans="1:13">
      <c r="A36" s="199">
        <v>24</v>
      </c>
      <c r="B36" s="211"/>
      <c r="C36" s="199"/>
      <c r="D36" s="210"/>
      <c r="E36" s="210"/>
      <c r="I36" s="199"/>
      <c r="J36" s="211"/>
      <c r="K36" s="209"/>
      <c r="L36" s="210"/>
      <c r="M36" s="209"/>
    </row>
    <row r="37" spans="1:13">
      <c r="A37" s="199">
        <v>25</v>
      </c>
      <c r="B37" s="211"/>
      <c r="C37" s="199"/>
      <c r="D37" s="210"/>
      <c r="E37" s="210"/>
      <c r="I37" s="199"/>
      <c r="J37" s="211"/>
      <c r="K37" s="209"/>
      <c r="L37" s="210"/>
      <c r="M37" s="209"/>
    </row>
    <row r="38" spans="1:13">
      <c r="A38" s="199">
        <v>26</v>
      </c>
      <c r="B38" s="211"/>
      <c r="C38" s="199"/>
      <c r="D38" s="210"/>
      <c r="E38" s="210"/>
      <c r="I38" s="199"/>
      <c r="J38" s="211"/>
      <c r="K38" s="209"/>
      <c r="L38" s="210"/>
      <c r="M38" s="209"/>
    </row>
    <row r="39" spans="1:13">
      <c r="A39" s="199">
        <v>27</v>
      </c>
      <c r="B39" s="211"/>
      <c r="C39" s="199"/>
      <c r="D39" s="210"/>
      <c r="E39" s="210"/>
      <c r="I39" s="199"/>
      <c r="J39" s="211"/>
      <c r="K39" s="209"/>
      <c r="L39" s="210"/>
      <c r="M39" s="209"/>
    </row>
    <row r="40" spans="1:13">
      <c r="A40" s="199"/>
      <c r="B40" s="211"/>
      <c r="C40" s="199"/>
      <c r="D40" s="210"/>
      <c r="E40" s="210"/>
      <c r="I40" s="199"/>
      <c r="J40" s="211"/>
      <c r="L40" s="210"/>
    </row>
    <row r="41" spans="1:13">
      <c r="A41" s="199"/>
      <c r="B41" s="211"/>
      <c r="C41" s="199"/>
      <c r="D41" s="210"/>
      <c r="E41" s="210"/>
    </row>
    <row r="42" spans="1:13">
      <c r="A42" s="199"/>
      <c r="B42" s="211"/>
      <c r="C42" s="199"/>
      <c r="D42" s="210"/>
      <c r="E42" s="210"/>
    </row>
    <row r="43" spans="1:13">
      <c r="A43" s="199"/>
      <c r="B43" s="211"/>
      <c r="C43" s="199"/>
      <c r="D43" s="210"/>
      <c r="E43" s="210"/>
    </row>
    <row r="44" spans="1:13">
      <c r="A44" s="199"/>
      <c r="B44" s="211"/>
      <c r="C44" s="199"/>
      <c r="D44" s="210"/>
      <c r="E44" s="210"/>
    </row>
    <row r="45" spans="1:13">
      <c r="A45" s="199"/>
      <c r="B45" s="211"/>
      <c r="C45" s="199"/>
      <c r="D45" s="210"/>
      <c r="E45" s="210"/>
    </row>
    <row r="46" spans="1:13">
      <c r="A46" s="199"/>
      <c r="B46" s="211"/>
      <c r="C46" s="199"/>
      <c r="D46" s="210"/>
      <c r="E46" s="210"/>
    </row>
    <row r="47" spans="1:13">
      <c r="A47" s="199"/>
      <c r="B47" s="211"/>
      <c r="C47" s="199"/>
      <c r="D47" s="210"/>
      <c r="E47" s="210"/>
    </row>
    <row r="48" spans="1:13">
      <c r="A48" s="199"/>
      <c r="B48" s="211"/>
      <c r="C48" s="199"/>
      <c r="D48" s="210"/>
      <c r="E48" s="210"/>
    </row>
    <row r="49" spans="1:5">
      <c r="A49" s="199"/>
      <c r="B49" s="211"/>
      <c r="C49" s="199"/>
      <c r="D49" s="210"/>
      <c r="E49" s="210"/>
    </row>
    <row r="50" spans="1:5">
      <c r="A50" s="199"/>
      <c r="B50" s="211"/>
      <c r="C50" s="199"/>
      <c r="D50" s="210"/>
      <c r="E50" s="210"/>
    </row>
    <row r="51" spans="1:5">
      <c r="A51" s="199"/>
      <c r="B51" s="211"/>
      <c r="C51" s="199"/>
      <c r="D51" s="210"/>
      <c r="E51" s="210"/>
    </row>
    <row r="52" spans="1:5">
      <c r="A52" s="199"/>
      <c r="B52" s="211"/>
      <c r="C52" s="199"/>
      <c r="D52" s="210"/>
      <c r="E52" s="210"/>
    </row>
    <row r="53" spans="1:5">
      <c r="A53" s="199"/>
      <c r="B53" s="211"/>
      <c r="C53" s="199"/>
      <c r="D53" s="210"/>
      <c r="E53" s="210"/>
    </row>
    <row r="54" spans="1:5">
      <c r="A54" s="199"/>
      <c r="B54" s="211"/>
      <c r="C54" s="199"/>
      <c r="D54" s="210"/>
      <c r="E54" s="210"/>
    </row>
    <row r="55" spans="1:5">
      <c r="A55" s="199"/>
      <c r="B55" s="211"/>
      <c r="C55" s="199"/>
      <c r="D55" s="210"/>
      <c r="E55" s="210"/>
    </row>
    <row r="56" spans="1:5">
      <c r="A56" s="199"/>
      <c r="B56" s="211"/>
      <c r="C56" s="199"/>
      <c r="D56" s="210"/>
      <c r="E56" s="210"/>
    </row>
    <row r="57" spans="1:5">
      <c r="A57" s="199"/>
      <c r="B57" s="211"/>
      <c r="C57" s="199"/>
      <c r="D57" s="210"/>
      <c r="E57" s="210"/>
    </row>
    <row r="58" spans="1:5">
      <c r="A58" s="199"/>
      <c r="B58" s="211"/>
      <c r="C58" s="199"/>
      <c r="D58" s="210"/>
      <c r="E58" s="210"/>
    </row>
    <row r="59" spans="1:5">
      <c r="A59" s="199"/>
      <c r="B59" s="211"/>
      <c r="C59" s="199"/>
      <c r="D59" s="210"/>
      <c r="E59" s="210"/>
    </row>
    <row r="60" spans="1:5">
      <c r="A60" s="199"/>
      <c r="B60" s="211"/>
      <c r="C60" s="199"/>
      <c r="D60" s="210"/>
      <c r="E60" s="210"/>
    </row>
    <row r="61" spans="1:5">
      <c r="A61" s="199"/>
      <c r="B61" s="211"/>
      <c r="C61" s="199"/>
      <c r="D61" s="210"/>
      <c r="E61" s="210"/>
    </row>
    <row r="62" spans="1:5">
      <c r="A62" s="199"/>
      <c r="B62" s="211"/>
      <c r="C62" s="199"/>
      <c r="D62" s="210"/>
      <c r="E62" s="210"/>
    </row>
    <row r="63" spans="1:5">
      <c r="A63" s="199"/>
      <c r="B63" s="211"/>
      <c r="C63" s="199"/>
      <c r="D63" s="210"/>
      <c r="E63" s="210"/>
    </row>
    <row r="64" spans="1:5">
      <c r="A64" s="199"/>
      <c r="B64" s="211"/>
      <c r="C64" s="199"/>
      <c r="D64" s="210"/>
      <c r="E64" s="210"/>
    </row>
    <row r="65" spans="1:5">
      <c r="A65" s="199"/>
      <c r="B65" s="211"/>
      <c r="C65" s="199"/>
      <c r="D65" s="210"/>
      <c r="E65" s="210"/>
    </row>
    <row r="66" spans="1:5">
      <c r="A66" s="199"/>
      <c r="B66" s="211"/>
      <c r="C66" s="199"/>
      <c r="D66" s="210"/>
      <c r="E66" s="210"/>
    </row>
    <row r="67" spans="1:5">
      <c r="A67" s="199"/>
      <c r="B67" s="211"/>
      <c r="C67" s="199"/>
      <c r="D67" s="210"/>
      <c r="E67" s="210"/>
    </row>
    <row r="68" spans="1:5">
      <c r="A68" s="199"/>
      <c r="B68" s="211"/>
      <c r="C68" s="199"/>
      <c r="D68" s="210"/>
      <c r="E68" s="210"/>
    </row>
    <row r="69" spans="1:5">
      <c r="A69" s="199"/>
      <c r="B69" s="211"/>
      <c r="C69" s="199"/>
      <c r="D69" s="210"/>
      <c r="E69" s="210"/>
    </row>
    <row r="70" spans="1:5">
      <c r="A70" s="199"/>
      <c r="B70" s="211"/>
      <c r="C70" s="199"/>
      <c r="D70" s="210"/>
      <c r="E70" s="210"/>
    </row>
    <row r="71" spans="1:5">
      <c r="A71" s="199"/>
      <c r="B71" s="211"/>
      <c r="C71" s="199"/>
      <c r="D71" s="210"/>
      <c r="E71" s="210"/>
    </row>
    <row r="72" spans="1:5">
      <c r="A72" s="199"/>
      <c r="B72" s="211"/>
      <c r="C72" s="199"/>
      <c r="D72" s="210"/>
      <c r="E72" s="210"/>
    </row>
    <row r="73" spans="1:5">
      <c r="A73" s="199"/>
      <c r="B73" s="211"/>
      <c r="C73" s="199"/>
      <c r="D73" s="210"/>
      <c r="E73" s="210"/>
    </row>
    <row r="74" spans="1:5">
      <c r="A74" s="199"/>
      <c r="B74" s="211"/>
      <c r="C74" s="199"/>
      <c r="D74" s="210"/>
      <c r="E74" s="210"/>
    </row>
    <row r="75" spans="1:5">
      <c r="A75" s="199"/>
      <c r="B75" s="211"/>
      <c r="C75" s="199"/>
      <c r="D75" s="210"/>
      <c r="E75" s="210"/>
    </row>
    <row r="76" spans="1:5">
      <c r="A76" s="199"/>
      <c r="B76" s="211"/>
      <c r="C76" s="199"/>
      <c r="D76" s="210"/>
      <c r="E76" s="210"/>
    </row>
    <row r="77" spans="1:5">
      <c r="A77" s="199"/>
      <c r="B77" s="211"/>
      <c r="C77" s="199"/>
      <c r="D77" s="210"/>
      <c r="E77" s="210"/>
    </row>
    <row r="78" spans="1:5">
      <c r="A78" s="199"/>
      <c r="B78" s="211"/>
      <c r="C78" s="199"/>
      <c r="D78" s="210"/>
      <c r="E78" s="210"/>
    </row>
    <row r="79" spans="1:5">
      <c r="A79" s="199"/>
      <c r="B79" s="211"/>
      <c r="C79" s="199"/>
      <c r="D79" s="210"/>
      <c r="E79" s="210"/>
    </row>
    <row r="80" spans="1:5">
      <c r="A80" s="199"/>
      <c r="B80" s="211"/>
      <c r="C80" s="199"/>
      <c r="D80" s="210"/>
      <c r="E80" s="210"/>
    </row>
    <row r="81" spans="1:5">
      <c r="A81" s="199"/>
      <c r="B81" s="211"/>
      <c r="C81" s="199"/>
      <c r="D81" s="210"/>
      <c r="E81" s="210"/>
    </row>
    <row r="82" spans="1:5">
      <c r="A82" s="199"/>
      <c r="B82" s="211"/>
      <c r="C82" s="199"/>
      <c r="D82" s="210"/>
      <c r="E82" s="210"/>
    </row>
    <row r="83" spans="1:5">
      <c r="A83" s="199"/>
      <c r="B83" s="211"/>
      <c r="C83" s="199"/>
      <c r="D83" s="210"/>
      <c r="E83" s="210"/>
    </row>
    <row r="84" spans="1:5">
      <c r="A84" s="199"/>
      <c r="B84" s="211"/>
      <c r="C84" s="199"/>
      <c r="D84" s="210"/>
      <c r="E84" s="210"/>
    </row>
    <row r="85" spans="1:5">
      <c r="A85" s="199"/>
      <c r="B85" s="211"/>
      <c r="C85" s="199"/>
      <c r="D85" s="210"/>
      <c r="E85" s="210"/>
    </row>
    <row r="86" spans="1:5">
      <c r="A86" s="199"/>
      <c r="B86" s="211"/>
      <c r="C86" s="199"/>
      <c r="D86" s="210"/>
      <c r="E86" s="210"/>
    </row>
    <row r="87" spans="1:5">
      <c r="A87" s="199"/>
      <c r="B87" s="211"/>
      <c r="C87" s="199"/>
      <c r="D87" s="210"/>
      <c r="E87" s="210"/>
    </row>
    <row r="88" spans="1:5">
      <c r="A88" s="199"/>
      <c r="B88" s="211"/>
      <c r="C88" s="199"/>
      <c r="D88" s="210"/>
      <c r="E88" s="210"/>
    </row>
    <row r="89" spans="1:5">
      <c r="A89" s="199"/>
      <c r="B89" s="211"/>
      <c r="C89" s="199"/>
      <c r="D89" s="210"/>
      <c r="E89" s="210"/>
    </row>
    <row r="90" spans="1:5">
      <c r="A90" s="199"/>
      <c r="B90" s="211"/>
      <c r="C90" s="199"/>
      <c r="D90" s="210"/>
      <c r="E90" s="210"/>
    </row>
    <row r="91" spans="1:5">
      <c r="A91" s="199"/>
      <c r="B91" s="211"/>
      <c r="C91" s="199"/>
      <c r="D91" s="210"/>
      <c r="E91" s="210"/>
    </row>
    <row r="92" spans="1:5">
      <c r="A92" s="199"/>
      <c r="B92" s="211"/>
      <c r="C92" s="199"/>
      <c r="D92" s="210"/>
      <c r="E92" s="210"/>
    </row>
    <row r="93" spans="1:5">
      <c r="A93" s="199"/>
      <c r="B93" s="211"/>
      <c r="C93" s="199"/>
      <c r="D93" s="210"/>
      <c r="E93" s="210"/>
    </row>
    <row r="94" spans="1:5">
      <c r="A94" s="199"/>
      <c r="B94" s="211"/>
      <c r="C94" s="199"/>
      <c r="D94" s="210"/>
      <c r="E94" s="210"/>
    </row>
    <row r="95" spans="1:5">
      <c r="A95" s="199"/>
      <c r="B95" s="211"/>
      <c r="C95" s="199"/>
      <c r="D95" s="210"/>
      <c r="E95" s="210"/>
    </row>
    <row r="96" spans="1:5">
      <c r="A96" s="199"/>
      <c r="B96" s="211"/>
      <c r="C96" s="199"/>
      <c r="D96" s="210"/>
      <c r="E96" s="210"/>
    </row>
    <row r="97" spans="1:5">
      <c r="A97" s="199"/>
      <c r="B97" s="211"/>
      <c r="C97" s="199"/>
      <c r="D97" s="210"/>
      <c r="E97" s="210"/>
    </row>
    <row r="98" spans="1:5">
      <c r="A98" s="199"/>
      <c r="B98" s="211"/>
      <c r="C98" s="199"/>
      <c r="D98" s="210"/>
      <c r="E98" s="210"/>
    </row>
    <row r="99" spans="1:5">
      <c r="A99" s="199"/>
      <c r="B99" s="211"/>
      <c r="C99" s="199"/>
      <c r="D99" s="210"/>
      <c r="E99" s="210"/>
    </row>
    <row r="100" spans="1:5">
      <c r="A100" s="199"/>
      <c r="B100" s="211"/>
      <c r="C100" s="199"/>
      <c r="D100" s="210"/>
      <c r="E100" s="210"/>
    </row>
    <row r="101" spans="1:5">
      <c r="A101" s="199"/>
      <c r="B101" s="211"/>
      <c r="C101" s="199"/>
      <c r="D101" s="210"/>
      <c r="E101" s="210"/>
    </row>
    <row r="102" spans="1:5">
      <c r="A102" s="199"/>
      <c r="B102" s="211"/>
      <c r="C102" s="199"/>
      <c r="D102" s="210"/>
      <c r="E102" s="210"/>
    </row>
    <row r="103" spans="1:5">
      <c r="A103" s="199"/>
      <c r="B103" s="211"/>
      <c r="C103" s="199"/>
      <c r="D103" s="210"/>
      <c r="E103" s="210"/>
    </row>
    <row r="104" spans="1:5">
      <c r="A104" s="199"/>
      <c r="B104" s="211"/>
      <c r="C104" s="199"/>
      <c r="D104" s="210"/>
      <c r="E104" s="210"/>
    </row>
    <row r="105" spans="1:5">
      <c r="A105" s="199"/>
      <c r="B105" s="211"/>
      <c r="C105" s="199"/>
      <c r="D105" s="210"/>
      <c r="E105" s="210"/>
    </row>
    <row r="106" spans="1:5">
      <c r="A106" s="199"/>
      <c r="B106" s="211"/>
      <c r="C106" s="199"/>
      <c r="D106" s="210"/>
      <c r="E106" s="210"/>
    </row>
    <row r="107" spans="1:5">
      <c r="A107" s="199"/>
      <c r="B107" s="211"/>
      <c r="C107" s="199"/>
      <c r="D107" s="210"/>
      <c r="E107" s="210"/>
    </row>
    <row r="108" spans="1:5">
      <c r="A108" s="199"/>
      <c r="B108" s="211"/>
      <c r="C108" s="199"/>
      <c r="D108" s="210"/>
      <c r="E108" s="210"/>
    </row>
    <row r="109" spans="1:5">
      <c r="A109" s="199"/>
      <c r="B109" s="211"/>
      <c r="C109" s="199"/>
      <c r="D109" s="210"/>
      <c r="E109" s="210"/>
    </row>
    <row r="110" spans="1:5">
      <c r="A110" s="199"/>
      <c r="B110" s="211"/>
      <c r="C110" s="199"/>
      <c r="D110" s="210"/>
      <c r="E110" s="210"/>
    </row>
    <row r="111" spans="1:5">
      <c r="A111" s="199"/>
      <c r="B111" s="211"/>
      <c r="C111" s="199"/>
      <c r="D111" s="210"/>
      <c r="E111" s="210"/>
    </row>
    <row r="112" spans="1:5">
      <c r="A112" s="199"/>
      <c r="B112" s="211"/>
      <c r="C112" s="199"/>
      <c r="D112" s="210"/>
      <c r="E112" s="210"/>
    </row>
    <row r="113" spans="1:5">
      <c r="A113" s="199"/>
      <c r="B113" s="211"/>
      <c r="C113" s="199"/>
      <c r="D113" s="210"/>
      <c r="E113" s="210"/>
    </row>
    <row r="114" spans="1:5">
      <c r="A114" s="199"/>
      <c r="B114" s="211"/>
      <c r="C114" s="199"/>
      <c r="D114" s="210"/>
      <c r="E114" s="210"/>
    </row>
    <row r="115" spans="1:5">
      <c r="A115" s="199"/>
      <c r="B115" s="211"/>
      <c r="C115" s="199"/>
      <c r="D115" s="210"/>
      <c r="E115" s="210"/>
    </row>
    <row r="116" spans="1:5">
      <c r="A116" s="199"/>
      <c r="B116" s="211"/>
      <c r="C116" s="199"/>
      <c r="D116" s="210"/>
      <c r="E116" s="210"/>
    </row>
    <row r="117" spans="1:5">
      <c r="A117" s="199"/>
      <c r="B117" s="211"/>
      <c r="C117" s="199"/>
      <c r="D117" s="210"/>
      <c r="E117" s="210"/>
    </row>
    <row r="118" spans="1:5">
      <c r="A118" s="199"/>
      <c r="B118" s="211"/>
      <c r="C118" s="199"/>
      <c r="D118" s="210"/>
      <c r="E118" s="210"/>
    </row>
    <row r="119" spans="1:5">
      <c r="A119" s="199"/>
      <c r="B119" s="211"/>
      <c r="C119" s="199"/>
      <c r="D119" s="210"/>
      <c r="E119" s="210"/>
    </row>
    <row r="120" spans="1:5">
      <c r="A120" s="199"/>
      <c r="B120" s="211"/>
      <c r="C120" s="199"/>
      <c r="D120" s="210"/>
      <c r="E120" s="210"/>
    </row>
    <row r="121" spans="1:5">
      <c r="A121" s="199"/>
      <c r="B121" s="211"/>
      <c r="C121" s="199"/>
      <c r="D121" s="210"/>
      <c r="E121" s="210"/>
    </row>
    <row r="122" spans="1:5">
      <c r="A122" s="199"/>
      <c r="B122" s="211"/>
      <c r="C122" s="199"/>
      <c r="D122" s="210"/>
      <c r="E122" s="210"/>
    </row>
    <row r="123" spans="1:5">
      <c r="A123" s="199"/>
      <c r="B123" s="211"/>
      <c r="C123" s="199"/>
      <c r="D123" s="210"/>
      <c r="E123" s="210"/>
    </row>
    <row r="124" spans="1:5">
      <c r="A124" s="199"/>
      <c r="B124" s="211"/>
      <c r="C124" s="199"/>
      <c r="D124" s="210"/>
      <c r="E124" s="210"/>
    </row>
    <row r="125" spans="1:5">
      <c r="A125" s="199"/>
      <c r="B125" s="211"/>
      <c r="C125" s="199"/>
      <c r="D125" s="210"/>
      <c r="E125" s="210"/>
    </row>
    <row r="126" spans="1:5">
      <c r="A126" s="199"/>
      <c r="B126" s="211"/>
      <c r="C126" s="199"/>
      <c r="D126" s="210"/>
      <c r="E126" s="210"/>
    </row>
    <row r="127" spans="1:5">
      <c r="A127" s="199"/>
      <c r="B127" s="211"/>
      <c r="C127" s="199"/>
      <c r="D127" s="210"/>
      <c r="E127" s="210"/>
    </row>
    <row r="128" spans="1:5">
      <c r="A128" s="199"/>
      <c r="B128" s="211"/>
      <c r="C128" s="199"/>
      <c r="D128" s="210"/>
      <c r="E128" s="210"/>
    </row>
    <row r="129" spans="1:5">
      <c r="A129" s="199"/>
      <c r="B129" s="211"/>
      <c r="C129" s="199"/>
      <c r="D129" s="210"/>
      <c r="E129" s="210"/>
    </row>
    <row r="130" spans="1:5">
      <c r="A130" s="199"/>
      <c r="B130" s="211"/>
      <c r="C130" s="199"/>
      <c r="D130" s="210"/>
      <c r="E130" s="210"/>
    </row>
    <row r="131" spans="1:5">
      <c r="A131" s="199"/>
      <c r="B131" s="211"/>
      <c r="C131" s="199"/>
      <c r="D131" s="210"/>
      <c r="E131" s="210"/>
    </row>
    <row r="132" spans="1:5">
      <c r="A132" s="199"/>
      <c r="B132" s="211"/>
      <c r="C132" s="199"/>
      <c r="D132" s="210"/>
      <c r="E132" s="210"/>
    </row>
    <row r="133" spans="1:5">
      <c r="A133" s="199"/>
      <c r="B133" s="211"/>
      <c r="C133" s="199"/>
      <c r="D133" s="210"/>
      <c r="E133" s="210"/>
    </row>
    <row r="134" spans="1:5">
      <c r="A134" s="199"/>
      <c r="B134" s="211"/>
      <c r="C134" s="199"/>
      <c r="D134" s="210"/>
      <c r="E134" s="210"/>
    </row>
    <row r="135" spans="1:5">
      <c r="A135" s="199"/>
      <c r="B135" s="211"/>
      <c r="C135" s="199"/>
      <c r="D135" s="210"/>
      <c r="E135" s="210"/>
    </row>
    <row r="136" spans="1:5">
      <c r="A136" s="199"/>
      <c r="B136" s="211"/>
      <c r="C136" s="199"/>
      <c r="D136" s="210"/>
      <c r="E136" s="210"/>
    </row>
    <row r="137" spans="1:5">
      <c r="A137" s="199"/>
      <c r="B137" s="211"/>
      <c r="C137" s="199"/>
      <c r="D137" s="210"/>
      <c r="E137" s="210"/>
    </row>
    <row r="138" spans="1:5">
      <c r="A138" s="199"/>
      <c r="B138" s="211"/>
      <c r="C138" s="199"/>
      <c r="D138" s="210"/>
      <c r="E138" s="210"/>
    </row>
    <row r="139" spans="1:5">
      <c r="A139" s="199"/>
      <c r="B139" s="211"/>
      <c r="C139" s="199"/>
      <c r="D139" s="210"/>
      <c r="E139" s="210"/>
    </row>
    <row r="140" spans="1:5">
      <c r="A140" s="199"/>
      <c r="B140" s="211"/>
      <c r="C140" s="199"/>
      <c r="D140" s="210"/>
      <c r="E140" s="210"/>
    </row>
    <row r="141" spans="1:5">
      <c r="A141" s="199"/>
      <c r="B141" s="211"/>
      <c r="C141" s="199"/>
      <c r="D141" s="210"/>
      <c r="E141" s="210"/>
    </row>
    <row r="142" spans="1:5">
      <c r="A142" s="199"/>
      <c r="B142" s="211"/>
      <c r="C142" s="199"/>
      <c r="D142" s="210"/>
      <c r="E142" s="210"/>
    </row>
    <row r="143" spans="1:5">
      <c r="A143" s="199"/>
      <c r="B143" s="211"/>
      <c r="C143" s="199"/>
      <c r="D143" s="210"/>
      <c r="E143" s="210"/>
    </row>
    <row r="144" spans="1:5">
      <c r="A144" s="199"/>
      <c r="B144" s="211"/>
      <c r="C144" s="199"/>
      <c r="D144" s="210"/>
      <c r="E144" s="210"/>
    </row>
    <row r="145" spans="1:5">
      <c r="A145" s="199"/>
      <c r="B145" s="211"/>
      <c r="C145" s="199"/>
      <c r="D145" s="210"/>
      <c r="E145" s="210"/>
    </row>
    <row r="146" spans="1:5">
      <c r="A146" s="199"/>
      <c r="B146" s="211"/>
      <c r="C146" s="199"/>
      <c r="D146" s="210"/>
      <c r="E146" s="210"/>
    </row>
    <row r="147" spans="1:5">
      <c r="A147" s="199"/>
      <c r="B147" s="211"/>
      <c r="C147" s="199"/>
      <c r="D147" s="210"/>
      <c r="E147" s="210"/>
    </row>
    <row r="148" spans="1:5">
      <c r="A148" s="199"/>
      <c r="B148" s="211"/>
      <c r="C148" s="199"/>
      <c r="D148" s="210"/>
      <c r="E148" s="210"/>
    </row>
    <row r="149" spans="1:5">
      <c r="A149" s="199"/>
      <c r="B149" s="211"/>
      <c r="C149" s="199"/>
      <c r="D149" s="210"/>
      <c r="E149" s="210"/>
    </row>
    <row r="150" spans="1:5">
      <c r="A150" s="199"/>
      <c r="B150" s="211"/>
      <c r="C150" s="199"/>
      <c r="D150" s="210"/>
      <c r="E150" s="210"/>
    </row>
    <row r="151" spans="1:5">
      <c r="A151" s="199"/>
      <c r="B151" s="211"/>
      <c r="C151" s="199"/>
      <c r="D151" s="210"/>
      <c r="E151" s="210"/>
    </row>
    <row r="152" spans="1:5">
      <c r="A152" s="199"/>
      <c r="B152" s="211"/>
      <c r="C152" s="199"/>
      <c r="D152" s="210"/>
      <c r="E152" s="210"/>
    </row>
    <row r="153" spans="1:5">
      <c r="A153" s="199"/>
      <c r="B153" s="211"/>
      <c r="C153" s="199"/>
      <c r="D153" s="210"/>
      <c r="E153" s="210"/>
    </row>
    <row r="154" spans="1:5">
      <c r="A154" s="199"/>
      <c r="B154" s="211"/>
      <c r="C154" s="199"/>
      <c r="D154" s="210"/>
      <c r="E154" s="210"/>
    </row>
    <row r="155" spans="1:5">
      <c r="A155" s="199"/>
      <c r="B155" s="211"/>
      <c r="C155" s="199"/>
      <c r="D155" s="210"/>
      <c r="E155" s="210"/>
    </row>
    <row r="156" spans="1:5">
      <c r="A156" s="199"/>
      <c r="B156" s="211"/>
      <c r="C156" s="199"/>
      <c r="D156" s="210"/>
      <c r="E156" s="210"/>
    </row>
    <row r="157" spans="1:5">
      <c r="A157" s="199"/>
      <c r="B157" s="211"/>
      <c r="C157" s="199"/>
      <c r="D157" s="210"/>
      <c r="E157" s="210"/>
    </row>
    <row r="158" spans="1:5">
      <c r="A158" s="199"/>
      <c r="B158" s="211"/>
      <c r="C158" s="199"/>
      <c r="D158" s="210"/>
      <c r="E158" s="210"/>
    </row>
    <row r="159" spans="1:5">
      <c r="A159" s="199"/>
      <c r="B159" s="211"/>
      <c r="C159" s="199"/>
      <c r="D159" s="210"/>
      <c r="E159" s="210"/>
    </row>
    <row r="160" spans="1:5">
      <c r="A160" s="199"/>
      <c r="B160" s="211"/>
      <c r="C160" s="199"/>
      <c r="D160" s="210"/>
      <c r="E160" s="210"/>
    </row>
    <row r="161" spans="1:5">
      <c r="A161" s="199"/>
      <c r="B161" s="211"/>
      <c r="C161" s="199"/>
      <c r="D161" s="210"/>
      <c r="E161" s="210"/>
    </row>
    <row r="162" spans="1:5">
      <c r="A162" s="199"/>
      <c r="B162" s="211"/>
      <c r="C162" s="199"/>
      <c r="D162" s="210"/>
      <c r="E162" s="210"/>
    </row>
    <row r="163" spans="1:5">
      <c r="A163" s="199"/>
      <c r="B163" s="211"/>
      <c r="C163" s="199"/>
      <c r="D163" s="210"/>
      <c r="E163" s="210"/>
    </row>
    <row r="164" spans="1:5">
      <c r="A164" s="199"/>
      <c r="B164" s="211"/>
      <c r="C164" s="199"/>
      <c r="D164" s="210"/>
      <c r="E164" s="210"/>
    </row>
    <row r="165" spans="1:5">
      <c r="A165" s="199"/>
      <c r="B165" s="211"/>
      <c r="C165" s="199"/>
      <c r="D165" s="210"/>
      <c r="E165" s="210"/>
    </row>
    <row r="166" spans="1:5">
      <c r="A166" s="199"/>
      <c r="B166" s="211"/>
      <c r="C166" s="199"/>
      <c r="D166" s="210"/>
      <c r="E166" s="210"/>
    </row>
    <row r="167" spans="1:5">
      <c r="A167" s="199"/>
      <c r="B167" s="211"/>
      <c r="C167" s="199"/>
      <c r="D167" s="210"/>
      <c r="E167" s="210"/>
    </row>
    <row r="168" spans="1:5">
      <c r="A168" s="199"/>
      <c r="B168" s="211"/>
      <c r="C168" s="199"/>
      <c r="D168" s="210"/>
      <c r="E168" s="210"/>
    </row>
    <row r="169" spans="1:5">
      <c r="A169" s="199"/>
      <c r="B169" s="211"/>
      <c r="C169" s="199"/>
      <c r="D169" s="210"/>
      <c r="E169" s="210"/>
    </row>
    <row r="170" spans="1:5">
      <c r="A170" s="199"/>
      <c r="B170" s="211"/>
      <c r="C170" s="199"/>
      <c r="D170" s="210"/>
      <c r="E170" s="210"/>
    </row>
    <row r="171" spans="1:5">
      <c r="A171" s="199"/>
      <c r="B171" s="211"/>
      <c r="C171" s="199"/>
      <c r="D171" s="210"/>
      <c r="E171" s="210"/>
    </row>
    <row r="172" spans="1:5">
      <c r="A172" s="199"/>
      <c r="B172" s="211"/>
      <c r="C172" s="199"/>
      <c r="D172" s="210"/>
      <c r="E172" s="210"/>
    </row>
    <row r="173" spans="1:5">
      <c r="A173" s="199"/>
      <c r="B173" s="211"/>
      <c r="C173" s="199"/>
      <c r="D173" s="210"/>
      <c r="E173" s="210"/>
    </row>
    <row r="174" spans="1:5">
      <c r="A174" s="199"/>
      <c r="B174" s="211"/>
      <c r="C174" s="199"/>
      <c r="D174" s="210"/>
      <c r="E174" s="210"/>
    </row>
    <row r="175" spans="1:5">
      <c r="A175" s="199"/>
      <c r="B175" s="211"/>
      <c r="C175" s="199"/>
      <c r="D175" s="210"/>
      <c r="E175" s="210"/>
    </row>
    <row r="176" spans="1:5">
      <c r="A176" s="199"/>
      <c r="B176" s="211"/>
      <c r="C176" s="199"/>
      <c r="D176" s="210"/>
      <c r="E176" s="210"/>
    </row>
    <row r="177" spans="1:5">
      <c r="A177" s="199"/>
      <c r="B177" s="211"/>
      <c r="C177" s="199"/>
      <c r="D177" s="210"/>
      <c r="E177" s="210"/>
    </row>
    <row r="178" spans="1:5">
      <c r="A178" s="199"/>
      <c r="B178" s="211"/>
      <c r="C178" s="199"/>
      <c r="D178" s="210"/>
      <c r="E178" s="210"/>
    </row>
    <row r="179" spans="1:5">
      <c r="A179" s="199"/>
      <c r="B179" s="211"/>
      <c r="C179" s="199"/>
      <c r="D179" s="210"/>
      <c r="E179" s="210"/>
    </row>
    <row r="180" spans="1:5">
      <c r="A180" s="199"/>
      <c r="B180" s="211"/>
      <c r="C180" s="199"/>
      <c r="D180" s="210"/>
      <c r="E180" s="210"/>
    </row>
    <row r="181" spans="1:5">
      <c r="A181" s="199"/>
      <c r="B181" s="211"/>
      <c r="C181" s="199"/>
      <c r="D181" s="210"/>
      <c r="E181" s="210"/>
    </row>
    <row r="182" spans="1:5">
      <c r="A182" s="199"/>
      <c r="B182" s="211"/>
      <c r="C182" s="199"/>
      <c r="D182" s="210"/>
      <c r="E182" s="210"/>
    </row>
    <row r="183" spans="1:5">
      <c r="A183" s="199"/>
      <c r="B183" s="211"/>
      <c r="C183" s="199"/>
      <c r="D183" s="210"/>
      <c r="E183" s="210"/>
    </row>
    <row r="184" spans="1:5">
      <c r="A184" s="199"/>
      <c r="B184" s="211"/>
      <c r="C184" s="199"/>
      <c r="D184" s="210"/>
      <c r="E184" s="210"/>
    </row>
    <row r="185" spans="1:5">
      <c r="A185" s="199"/>
      <c r="B185" s="211"/>
      <c r="C185" s="199"/>
      <c r="D185" s="210"/>
      <c r="E185" s="210"/>
    </row>
    <row r="186" spans="1:5">
      <c r="A186" s="199"/>
      <c r="B186" s="211"/>
      <c r="C186" s="199"/>
      <c r="D186" s="210"/>
      <c r="E186" s="210"/>
    </row>
    <row r="187" spans="1:5">
      <c r="A187" s="199"/>
      <c r="B187" s="211"/>
      <c r="C187" s="199"/>
      <c r="D187" s="210"/>
      <c r="E187" s="210"/>
    </row>
    <row r="188" spans="1:5">
      <c r="A188" s="199"/>
      <c r="B188" s="211"/>
      <c r="C188" s="199"/>
      <c r="D188" s="210"/>
      <c r="E188" s="210"/>
    </row>
    <row r="189" spans="1:5">
      <c r="A189" s="199"/>
      <c r="B189" s="211"/>
      <c r="C189" s="199"/>
      <c r="D189" s="210"/>
      <c r="E189" s="210"/>
    </row>
    <row r="190" spans="1:5">
      <c r="A190" s="199"/>
      <c r="B190" s="211"/>
      <c r="C190" s="199"/>
      <c r="D190" s="210"/>
      <c r="E190" s="210"/>
    </row>
    <row r="191" spans="1:5">
      <c r="A191" s="199"/>
      <c r="B191" s="211"/>
      <c r="C191" s="199"/>
      <c r="D191" s="210"/>
      <c r="E191" s="210"/>
    </row>
    <row r="192" spans="1:5">
      <c r="A192" s="199"/>
      <c r="B192" s="211"/>
      <c r="C192" s="199"/>
      <c r="D192" s="210"/>
      <c r="E192" s="210"/>
    </row>
    <row r="193" spans="1:5">
      <c r="A193" s="199"/>
      <c r="B193" s="211"/>
      <c r="C193" s="199"/>
      <c r="D193" s="210"/>
      <c r="E193" s="210"/>
    </row>
    <row r="194" spans="1:5">
      <c r="A194" s="199"/>
      <c r="B194" s="211"/>
      <c r="C194" s="199"/>
      <c r="D194" s="210"/>
      <c r="E194" s="210"/>
    </row>
    <row r="195" spans="1:5">
      <c r="A195" s="199"/>
      <c r="B195" s="211"/>
      <c r="C195" s="199"/>
      <c r="D195" s="210"/>
      <c r="E195" s="210"/>
    </row>
    <row r="196" spans="1:5">
      <c r="A196" s="199"/>
      <c r="B196" s="211"/>
      <c r="C196" s="199"/>
      <c r="D196" s="210"/>
      <c r="E196" s="210"/>
    </row>
    <row r="197" spans="1:5">
      <c r="A197" s="199"/>
      <c r="B197" s="211"/>
      <c r="C197" s="199"/>
      <c r="D197" s="210"/>
      <c r="E197" s="210"/>
    </row>
    <row r="198" spans="1:5">
      <c r="A198" s="199"/>
      <c r="B198" s="211"/>
      <c r="C198" s="199"/>
      <c r="D198" s="210"/>
      <c r="E198" s="210"/>
    </row>
    <row r="199" spans="1:5">
      <c r="A199" s="199"/>
      <c r="B199" s="211"/>
      <c r="C199" s="199"/>
      <c r="D199" s="210"/>
      <c r="E199" s="210"/>
    </row>
    <row r="200" spans="1:5">
      <c r="A200" s="199"/>
      <c r="B200" s="211"/>
      <c r="C200" s="199"/>
      <c r="D200" s="210"/>
      <c r="E200" s="210"/>
    </row>
    <row r="201" spans="1:5">
      <c r="A201" s="199"/>
      <c r="B201" s="211"/>
      <c r="C201" s="199"/>
      <c r="D201" s="210"/>
      <c r="E201" s="210"/>
    </row>
    <row r="202" spans="1:5">
      <c r="A202" s="199"/>
      <c r="B202" s="211"/>
      <c r="C202" s="199"/>
      <c r="D202" s="210"/>
      <c r="E202" s="210"/>
    </row>
    <row r="203" spans="1:5">
      <c r="A203" s="199"/>
      <c r="B203" s="211"/>
      <c r="C203" s="199"/>
      <c r="D203" s="210"/>
      <c r="E203" s="210"/>
    </row>
    <row r="204" spans="1:5">
      <c r="A204" s="199"/>
      <c r="B204" s="211"/>
      <c r="C204" s="199"/>
      <c r="D204" s="210"/>
      <c r="E204" s="210"/>
    </row>
    <row r="205" spans="1:5">
      <c r="A205" s="199"/>
      <c r="B205" s="211"/>
      <c r="C205" s="199"/>
      <c r="D205" s="210"/>
      <c r="E205" s="210"/>
    </row>
    <row r="206" spans="1:5">
      <c r="A206" s="199"/>
      <c r="B206" s="211"/>
      <c r="C206" s="199"/>
      <c r="D206" s="210"/>
      <c r="E206" s="210"/>
    </row>
    <row r="207" spans="1:5">
      <c r="A207" s="199"/>
      <c r="B207" s="211"/>
      <c r="C207" s="199"/>
      <c r="D207" s="210"/>
      <c r="E207" s="210"/>
    </row>
    <row r="208" spans="1:5">
      <c r="A208" s="199"/>
      <c r="B208" s="211"/>
      <c r="C208" s="199"/>
      <c r="D208" s="210"/>
      <c r="E208" s="210"/>
    </row>
    <row r="209" spans="1:5">
      <c r="A209" s="199"/>
      <c r="B209" s="211"/>
      <c r="C209" s="199"/>
      <c r="D209" s="210"/>
      <c r="E209" s="210"/>
    </row>
    <row r="210" spans="1:5">
      <c r="A210" s="199"/>
      <c r="B210" s="211"/>
      <c r="C210" s="199"/>
      <c r="D210" s="210"/>
      <c r="E210" s="210"/>
    </row>
    <row r="211" spans="1:5">
      <c r="A211" s="199"/>
      <c r="B211" s="211"/>
      <c r="C211" s="199"/>
      <c r="D211" s="210"/>
      <c r="E211" s="210"/>
    </row>
    <row r="212" spans="1:5">
      <c r="A212" s="199"/>
      <c r="B212" s="211"/>
      <c r="C212" s="199"/>
      <c r="D212" s="210"/>
      <c r="E212" s="210"/>
    </row>
    <row r="213" spans="1:5">
      <c r="A213" s="199"/>
      <c r="B213" s="211"/>
      <c r="C213" s="199"/>
      <c r="D213" s="210"/>
      <c r="E213" s="210"/>
    </row>
    <row r="214" spans="1:5">
      <c r="A214" s="199"/>
      <c r="B214" s="211"/>
      <c r="C214" s="199"/>
      <c r="D214" s="210"/>
      <c r="E214" s="210"/>
    </row>
    <row r="215" spans="1:5">
      <c r="A215" s="199"/>
      <c r="B215" s="211"/>
      <c r="C215" s="199"/>
      <c r="D215" s="210"/>
      <c r="E215" s="210"/>
    </row>
    <row r="216" spans="1:5">
      <c r="A216" s="199"/>
      <c r="B216" s="211"/>
      <c r="C216" s="199"/>
      <c r="D216" s="210"/>
      <c r="E216" s="210"/>
    </row>
    <row r="217" spans="1:5">
      <c r="A217" s="199"/>
      <c r="B217" s="211"/>
      <c r="C217" s="199"/>
      <c r="D217" s="210"/>
      <c r="E217" s="210"/>
    </row>
    <row r="218" spans="1:5">
      <c r="A218" s="199"/>
      <c r="B218" s="211"/>
      <c r="C218" s="199"/>
      <c r="D218" s="210"/>
      <c r="E218" s="210"/>
    </row>
    <row r="219" spans="1:5">
      <c r="A219" s="199"/>
      <c r="B219" s="211"/>
      <c r="C219" s="199"/>
      <c r="D219" s="210"/>
      <c r="E219" s="210"/>
    </row>
    <row r="220" spans="1:5">
      <c r="A220" s="199"/>
      <c r="B220" s="211"/>
      <c r="C220" s="199"/>
      <c r="D220" s="210"/>
      <c r="E220" s="210"/>
    </row>
    <row r="221" spans="1:5">
      <c r="A221" s="199"/>
      <c r="B221" s="211"/>
      <c r="C221" s="199"/>
      <c r="D221" s="210"/>
      <c r="E221" s="210"/>
    </row>
    <row r="222" spans="1:5">
      <c r="A222" s="199"/>
      <c r="B222" s="211"/>
      <c r="C222" s="199"/>
      <c r="D222" s="210"/>
      <c r="E222" s="210"/>
    </row>
    <row r="223" spans="1:5">
      <c r="A223" s="199"/>
      <c r="B223" s="211"/>
      <c r="C223" s="199"/>
      <c r="D223" s="210"/>
      <c r="E223" s="210"/>
    </row>
    <row r="224" spans="1:5">
      <c r="A224" s="199"/>
      <c r="B224" s="211"/>
      <c r="C224" s="199"/>
      <c r="D224" s="210"/>
      <c r="E224" s="210"/>
    </row>
    <row r="225" spans="1:5">
      <c r="A225" s="199"/>
      <c r="B225" s="211"/>
      <c r="C225" s="199"/>
      <c r="D225" s="210"/>
      <c r="E225" s="210"/>
    </row>
    <row r="226" spans="1:5">
      <c r="A226" s="199"/>
      <c r="B226" s="211"/>
      <c r="C226" s="199"/>
      <c r="D226" s="210"/>
      <c r="E226" s="210"/>
    </row>
    <row r="227" spans="1:5">
      <c r="A227" s="199"/>
      <c r="B227" s="211"/>
      <c r="C227" s="199"/>
      <c r="D227" s="210"/>
      <c r="E227" s="210"/>
    </row>
    <row r="228" spans="1:5">
      <c r="A228" s="199"/>
      <c r="B228" s="211"/>
      <c r="C228" s="199"/>
      <c r="D228" s="210"/>
      <c r="E228" s="210"/>
    </row>
    <row r="229" spans="1:5">
      <c r="A229" s="199"/>
      <c r="B229" s="211"/>
      <c r="C229" s="199"/>
      <c r="D229" s="210"/>
      <c r="E229" s="210"/>
    </row>
    <row r="230" spans="1:5">
      <c r="A230" s="199"/>
      <c r="B230" s="211"/>
      <c r="C230" s="199"/>
      <c r="D230" s="210"/>
      <c r="E230" s="210"/>
    </row>
    <row r="231" spans="1:5">
      <c r="A231" s="199"/>
      <c r="B231" s="211"/>
      <c r="C231" s="199"/>
      <c r="D231" s="210"/>
      <c r="E231" s="210"/>
    </row>
    <row r="232" spans="1:5">
      <c r="A232" s="199"/>
      <c r="B232" s="211"/>
      <c r="C232" s="199"/>
      <c r="D232" s="210"/>
      <c r="E232" s="210"/>
    </row>
    <row r="233" spans="1:5">
      <c r="A233" s="199"/>
      <c r="B233" s="211"/>
      <c r="C233" s="199"/>
      <c r="D233" s="210"/>
      <c r="E233" s="210"/>
    </row>
    <row r="234" spans="1:5">
      <c r="A234" s="199"/>
      <c r="B234" s="211"/>
      <c r="C234" s="199"/>
      <c r="D234" s="210"/>
      <c r="E234" s="210"/>
    </row>
    <row r="235" spans="1:5">
      <c r="A235" s="199"/>
      <c r="B235" s="211"/>
      <c r="C235" s="199"/>
      <c r="D235" s="210"/>
      <c r="E235" s="210"/>
    </row>
    <row r="236" spans="1:5">
      <c r="A236" s="199"/>
      <c r="B236" s="211"/>
      <c r="C236" s="199"/>
      <c r="D236" s="210"/>
      <c r="E236" s="210"/>
    </row>
    <row r="237" spans="1:5">
      <c r="A237" s="199"/>
      <c r="B237" s="211"/>
      <c r="C237" s="199"/>
      <c r="D237" s="210"/>
      <c r="E237" s="210"/>
    </row>
    <row r="238" spans="1:5">
      <c r="A238" s="199"/>
      <c r="B238" s="211"/>
      <c r="C238" s="199"/>
      <c r="D238" s="210"/>
      <c r="E238" s="210"/>
    </row>
    <row r="239" spans="1:5">
      <c r="A239" s="199"/>
      <c r="B239" s="211"/>
      <c r="C239" s="199"/>
      <c r="D239" s="210"/>
      <c r="E239" s="210"/>
    </row>
    <row r="240" spans="1:5">
      <c r="A240" s="199"/>
      <c r="B240" s="211"/>
      <c r="C240" s="199"/>
      <c r="D240" s="210"/>
      <c r="E240" s="210"/>
    </row>
    <row r="241" spans="1:5">
      <c r="A241" s="199"/>
      <c r="B241" s="211"/>
      <c r="C241" s="199"/>
      <c r="D241" s="210"/>
      <c r="E241" s="210"/>
    </row>
    <row r="242" spans="1:5">
      <c r="A242" s="199"/>
      <c r="B242" s="211"/>
      <c r="C242" s="199"/>
      <c r="D242" s="210"/>
      <c r="E242" s="210"/>
    </row>
    <row r="243" spans="1:5">
      <c r="A243" s="199"/>
      <c r="B243" s="211"/>
      <c r="C243" s="199"/>
      <c r="D243" s="210"/>
      <c r="E243" s="210"/>
    </row>
    <row r="244" spans="1:5">
      <c r="A244" s="199"/>
      <c r="B244" s="211"/>
      <c r="C244" s="199"/>
      <c r="D244" s="210"/>
      <c r="E244" s="210"/>
    </row>
    <row r="245" spans="1:5">
      <c r="A245" s="199"/>
      <c r="B245" s="211"/>
      <c r="C245" s="199"/>
      <c r="D245" s="210"/>
      <c r="E245" s="210"/>
    </row>
    <row r="246" spans="1:5">
      <c r="A246" s="199"/>
      <c r="B246" s="211"/>
      <c r="C246" s="199"/>
      <c r="D246" s="210"/>
      <c r="E246" s="210"/>
    </row>
    <row r="247" spans="1:5">
      <c r="A247" s="199"/>
      <c r="B247" s="211"/>
      <c r="C247" s="199"/>
      <c r="D247" s="210"/>
      <c r="E247" s="210"/>
    </row>
    <row r="248" spans="1:5">
      <c r="A248" s="199"/>
      <c r="B248" s="211"/>
      <c r="C248" s="199"/>
      <c r="D248" s="210"/>
      <c r="E248" s="210"/>
    </row>
    <row r="249" spans="1:5">
      <c r="A249" s="199"/>
      <c r="B249" s="211"/>
      <c r="C249" s="199"/>
      <c r="D249" s="210"/>
      <c r="E249" s="210"/>
    </row>
    <row r="250" spans="1:5">
      <c r="A250" s="199"/>
      <c r="B250" s="211"/>
      <c r="C250" s="199"/>
      <c r="D250" s="210"/>
      <c r="E250" s="210"/>
    </row>
    <row r="251" spans="1:5">
      <c r="A251" s="199"/>
      <c r="B251" s="211"/>
      <c r="C251" s="199"/>
      <c r="D251" s="210"/>
      <c r="E251" s="210"/>
    </row>
    <row r="252" spans="1:5">
      <c r="A252" s="199"/>
      <c r="B252" s="211"/>
      <c r="C252" s="199"/>
      <c r="D252" s="210"/>
      <c r="E252" s="210"/>
    </row>
    <row r="253" spans="1:5">
      <c r="A253" s="199"/>
      <c r="B253" s="211"/>
      <c r="C253" s="199"/>
      <c r="D253" s="210"/>
      <c r="E253" s="210"/>
    </row>
    <row r="254" spans="1:5">
      <c r="A254" s="199"/>
      <c r="B254" s="211"/>
      <c r="C254" s="199"/>
      <c r="D254" s="210"/>
      <c r="E254" s="210"/>
    </row>
    <row r="255" spans="1:5">
      <c r="A255" s="199"/>
      <c r="B255" s="211"/>
      <c r="C255" s="199"/>
      <c r="D255" s="210"/>
      <c r="E255" s="210"/>
    </row>
    <row r="256" spans="1:5">
      <c r="A256" s="199"/>
      <c r="B256" s="211"/>
      <c r="C256" s="199"/>
      <c r="D256" s="210"/>
      <c r="E256" s="210"/>
    </row>
    <row r="257" spans="1:5">
      <c r="A257" s="199"/>
      <c r="B257" s="211"/>
      <c r="C257" s="199"/>
      <c r="D257" s="210"/>
      <c r="E257" s="210"/>
    </row>
    <row r="258" spans="1:5">
      <c r="A258" s="199"/>
      <c r="B258" s="211"/>
      <c r="C258" s="199"/>
      <c r="D258" s="210"/>
      <c r="E258" s="210"/>
    </row>
    <row r="259" spans="1:5">
      <c r="A259" s="199"/>
      <c r="B259" s="211"/>
      <c r="C259" s="199"/>
      <c r="D259" s="210"/>
      <c r="E259" s="210"/>
    </row>
    <row r="260" spans="1:5">
      <c r="A260" s="199"/>
      <c r="B260" s="211"/>
      <c r="C260" s="199"/>
      <c r="D260" s="210"/>
      <c r="E260" s="210"/>
    </row>
    <row r="261" spans="1:5">
      <c r="A261" s="199"/>
      <c r="B261" s="211"/>
      <c r="C261" s="199"/>
      <c r="D261" s="210"/>
      <c r="E261" s="210"/>
    </row>
    <row r="262" spans="1:5">
      <c r="A262" s="199"/>
      <c r="B262" s="211"/>
      <c r="C262" s="199"/>
      <c r="D262" s="210"/>
      <c r="E262" s="210"/>
    </row>
    <row r="263" spans="1:5">
      <c r="A263" s="199"/>
      <c r="B263" s="211"/>
      <c r="C263" s="199"/>
      <c r="D263" s="210"/>
      <c r="E263" s="210"/>
    </row>
    <row r="264" spans="1:5">
      <c r="A264" s="199"/>
      <c r="B264" s="211"/>
      <c r="C264" s="199"/>
      <c r="D264" s="210"/>
      <c r="E264" s="210"/>
    </row>
    <row r="265" spans="1:5">
      <c r="A265" s="199"/>
      <c r="B265" s="211"/>
      <c r="C265" s="199"/>
      <c r="D265" s="210"/>
      <c r="E265" s="210"/>
    </row>
    <row r="266" spans="1:5">
      <c r="A266" s="199"/>
      <c r="B266" s="211"/>
      <c r="C266" s="199"/>
      <c r="D266" s="210"/>
      <c r="E266" s="210"/>
    </row>
    <row r="267" spans="1:5">
      <c r="A267" s="199"/>
      <c r="B267" s="211"/>
      <c r="C267" s="199"/>
      <c r="D267" s="210"/>
      <c r="E267" s="210"/>
    </row>
    <row r="268" spans="1:5">
      <c r="A268" s="199"/>
      <c r="B268" s="211"/>
      <c r="C268" s="199"/>
      <c r="D268" s="210"/>
      <c r="E268" s="210"/>
    </row>
    <row r="269" spans="1:5">
      <c r="A269" s="199"/>
      <c r="B269" s="211"/>
      <c r="C269" s="199"/>
      <c r="D269" s="210"/>
      <c r="E269" s="210"/>
    </row>
    <row r="270" spans="1:5">
      <c r="A270" s="199"/>
      <c r="B270" s="211"/>
      <c r="C270" s="199"/>
      <c r="D270" s="210"/>
      <c r="E270" s="210"/>
    </row>
    <row r="271" spans="1:5">
      <c r="A271" s="199"/>
      <c r="B271" s="211"/>
      <c r="C271" s="199"/>
      <c r="D271" s="210"/>
      <c r="E271" s="210"/>
    </row>
    <row r="272" spans="1:5">
      <c r="A272" s="199"/>
      <c r="B272" s="211"/>
      <c r="C272" s="199"/>
      <c r="D272" s="210"/>
      <c r="E272" s="210"/>
    </row>
    <row r="273" spans="1:5">
      <c r="A273" s="199"/>
      <c r="B273" s="211"/>
      <c r="C273" s="199"/>
      <c r="D273" s="210"/>
      <c r="E273" s="210"/>
    </row>
    <row r="274" spans="1:5">
      <c r="A274" s="199"/>
      <c r="B274" s="211"/>
      <c r="C274" s="199"/>
      <c r="D274" s="210"/>
      <c r="E274" s="210"/>
    </row>
    <row r="275" spans="1:5">
      <c r="A275" s="199"/>
      <c r="B275" s="211"/>
      <c r="C275" s="199"/>
      <c r="D275" s="210"/>
      <c r="E275" s="210"/>
    </row>
    <row r="276" spans="1:5">
      <c r="A276" s="199"/>
      <c r="B276" s="211"/>
      <c r="C276" s="199"/>
      <c r="D276" s="210"/>
      <c r="E276" s="210"/>
    </row>
    <row r="277" spans="1:5">
      <c r="A277" s="199"/>
      <c r="B277" s="211"/>
      <c r="C277" s="199"/>
      <c r="D277" s="210"/>
      <c r="E277" s="210"/>
    </row>
    <row r="278" spans="1:5">
      <c r="A278" s="199"/>
      <c r="B278" s="211"/>
      <c r="C278" s="199"/>
      <c r="D278" s="210"/>
      <c r="E278" s="210"/>
    </row>
    <row r="279" spans="1:5">
      <c r="A279" s="199"/>
      <c r="B279" s="211"/>
      <c r="C279" s="199"/>
      <c r="D279" s="210"/>
      <c r="E279" s="210"/>
    </row>
    <row r="280" spans="1:5">
      <c r="A280" s="199"/>
      <c r="B280" s="211"/>
      <c r="C280" s="199"/>
      <c r="D280" s="210"/>
      <c r="E280" s="210"/>
    </row>
    <row r="281" spans="1:5">
      <c r="A281" s="199"/>
      <c r="B281" s="211"/>
      <c r="C281" s="199"/>
      <c r="D281" s="210"/>
      <c r="E281" s="210"/>
    </row>
    <row r="282" spans="1:5">
      <c r="A282" s="199"/>
      <c r="B282" s="211"/>
      <c r="C282" s="199"/>
      <c r="D282" s="210"/>
      <c r="E282" s="210"/>
    </row>
    <row r="283" spans="1:5">
      <c r="A283" s="199"/>
      <c r="B283" s="211"/>
      <c r="C283" s="199"/>
      <c r="D283" s="210"/>
      <c r="E283" s="210"/>
    </row>
    <row r="284" spans="1:5">
      <c r="A284" s="199"/>
      <c r="B284" s="211"/>
      <c r="C284" s="199"/>
      <c r="D284" s="210"/>
      <c r="E284" s="210"/>
    </row>
    <row r="285" spans="1:5">
      <c r="A285" s="199"/>
      <c r="B285" s="211"/>
      <c r="C285" s="199"/>
      <c r="D285" s="210"/>
      <c r="E285" s="210"/>
    </row>
    <row r="286" spans="1:5">
      <c r="A286" s="199"/>
      <c r="B286" s="211"/>
      <c r="C286" s="199"/>
      <c r="D286" s="210"/>
      <c r="E286" s="210"/>
    </row>
    <row r="287" spans="1:5">
      <c r="A287" s="199"/>
      <c r="B287" s="211"/>
      <c r="C287" s="199"/>
      <c r="D287" s="210"/>
      <c r="E287" s="210"/>
    </row>
    <row r="288" spans="1:5">
      <c r="A288" s="199"/>
      <c r="B288" s="211"/>
      <c r="C288" s="199"/>
      <c r="D288" s="210"/>
      <c r="E288" s="210"/>
    </row>
    <row r="289" spans="1:5">
      <c r="A289" s="199"/>
      <c r="B289" s="211"/>
      <c r="C289" s="199"/>
      <c r="D289" s="210"/>
      <c r="E289" s="210"/>
    </row>
    <row r="290" spans="1:5">
      <c r="A290" s="199"/>
      <c r="B290" s="211"/>
      <c r="C290" s="199"/>
      <c r="D290" s="210"/>
      <c r="E290" s="210"/>
    </row>
    <row r="291" spans="1:5">
      <c r="A291" s="199"/>
      <c r="B291" s="211"/>
      <c r="C291" s="199"/>
      <c r="D291" s="210"/>
      <c r="E291" s="210"/>
    </row>
    <row r="292" spans="1:5">
      <c r="A292" s="199"/>
      <c r="B292" s="211"/>
      <c r="C292" s="199"/>
      <c r="D292" s="210"/>
      <c r="E292" s="210"/>
    </row>
    <row r="293" spans="1:5">
      <c r="A293" s="199"/>
      <c r="B293" s="211"/>
      <c r="C293" s="199"/>
      <c r="D293" s="210"/>
      <c r="E293" s="210"/>
    </row>
    <row r="294" spans="1:5">
      <c r="A294" s="199"/>
      <c r="B294" s="211"/>
      <c r="C294" s="199"/>
      <c r="D294" s="210"/>
      <c r="E294" s="210"/>
    </row>
    <row r="295" spans="1:5">
      <c r="A295" s="199"/>
      <c r="B295" s="211"/>
      <c r="C295" s="199"/>
      <c r="D295" s="210"/>
      <c r="E295" s="210"/>
    </row>
    <row r="296" spans="1:5">
      <c r="A296" s="199"/>
      <c r="B296" s="211"/>
      <c r="C296" s="199"/>
      <c r="D296" s="210"/>
      <c r="E296" s="210"/>
    </row>
    <row r="297" spans="1:5">
      <c r="A297" s="199"/>
      <c r="B297" s="211"/>
      <c r="C297" s="199"/>
      <c r="D297" s="210"/>
      <c r="E297" s="210"/>
    </row>
    <row r="298" spans="1:5">
      <c r="A298" s="199"/>
      <c r="B298" s="211"/>
      <c r="C298" s="199"/>
      <c r="D298" s="210"/>
      <c r="E298" s="210"/>
    </row>
    <row r="299" spans="1:5">
      <c r="A299" s="199"/>
      <c r="B299" s="211"/>
      <c r="C299" s="199"/>
      <c r="D299" s="210"/>
      <c r="E299" s="210"/>
    </row>
    <row r="300" spans="1:5">
      <c r="A300" s="199"/>
      <c r="B300" s="211"/>
      <c r="C300" s="199"/>
      <c r="D300" s="210"/>
      <c r="E300" s="210"/>
    </row>
    <row r="301" spans="1:5">
      <c r="A301" s="199"/>
      <c r="B301" s="211"/>
      <c r="C301" s="199"/>
      <c r="D301" s="210"/>
      <c r="E301" s="210"/>
    </row>
    <row r="302" spans="1:5">
      <c r="A302" s="199"/>
      <c r="B302" s="211"/>
      <c r="C302" s="199"/>
      <c r="D302" s="210"/>
      <c r="E302" s="210"/>
    </row>
    <row r="303" spans="1:5">
      <c r="A303" s="199"/>
      <c r="B303" s="211"/>
      <c r="C303" s="199"/>
      <c r="D303" s="210"/>
      <c r="E303" s="210"/>
    </row>
    <row r="304" spans="1:5">
      <c r="A304" s="199"/>
      <c r="B304" s="211"/>
      <c r="C304" s="199"/>
      <c r="D304" s="210"/>
      <c r="E304" s="210"/>
    </row>
    <row r="305" spans="1:5">
      <c r="A305" s="199"/>
      <c r="B305" s="211"/>
      <c r="C305" s="199"/>
      <c r="D305" s="210"/>
      <c r="E305" s="210"/>
    </row>
    <row r="306" spans="1:5">
      <c r="A306" s="199"/>
      <c r="B306" s="211"/>
      <c r="C306" s="199"/>
      <c r="D306" s="210"/>
      <c r="E306" s="210"/>
    </row>
    <row r="307" spans="1:5">
      <c r="A307" s="199"/>
      <c r="B307" s="211"/>
      <c r="C307" s="199"/>
      <c r="D307" s="210"/>
      <c r="E307" s="210"/>
    </row>
    <row r="308" spans="1:5">
      <c r="A308" s="199"/>
      <c r="B308" s="211"/>
      <c r="C308" s="199"/>
      <c r="D308" s="210"/>
      <c r="E308" s="210"/>
    </row>
    <row r="309" spans="1:5">
      <c r="A309" s="199"/>
      <c r="B309" s="211"/>
      <c r="C309" s="199"/>
      <c r="D309" s="210"/>
      <c r="E309" s="210"/>
    </row>
    <row r="310" spans="1:5">
      <c r="A310" s="199"/>
      <c r="B310" s="211"/>
      <c r="C310" s="199"/>
      <c r="D310" s="210"/>
      <c r="E310" s="210"/>
    </row>
    <row r="311" spans="1:5">
      <c r="A311" s="199"/>
      <c r="B311" s="211"/>
      <c r="C311" s="199"/>
      <c r="D311" s="210"/>
      <c r="E311" s="210"/>
    </row>
    <row r="312" spans="1:5">
      <c r="A312" s="199"/>
      <c r="B312" s="211"/>
      <c r="C312" s="199"/>
      <c r="D312" s="210"/>
      <c r="E312" s="210"/>
    </row>
    <row r="313" spans="1:5">
      <c r="A313" s="199"/>
      <c r="B313" s="211"/>
      <c r="C313" s="199"/>
      <c r="D313" s="210"/>
      <c r="E313" s="210"/>
    </row>
    <row r="314" spans="1:5">
      <c r="A314" s="199"/>
      <c r="B314" s="211"/>
      <c r="C314" s="199"/>
      <c r="D314" s="210"/>
      <c r="E314" s="210"/>
    </row>
    <row r="315" spans="1:5">
      <c r="A315" s="199"/>
      <c r="B315" s="211"/>
      <c r="C315" s="199"/>
      <c r="D315" s="210"/>
      <c r="E315" s="210"/>
    </row>
    <row r="316" spans="1:5">
      <c r="A316" s="199"/>
      <c r="B316" s="211"/>
      <c r="C316" s="199"/>
      <c r="D316" s="210"/>
      <c r="E316" s="210"/>
    </row>
    <row r="317" spans="1:5">
      <c r="A317" s="199"/>
      <c r="B317" s="211"/>
      <c r="C317" s="199"/>
      <c r="D317" s="210"/>
      <c r="E317" s="210"/>
    </row>
    <row r="318" spans="1:5">
      <c r="A318" s="199"/>
      <c r="B318" s="211"/>
      <c r="C318" s="199"/>
      <c r="D318" s="210"/>
      <c r="E318" s="210"/>
    </row>
    <row r="319" spans="1:5">
      <c r="A319" s="199"/>
      <c r="B319" s="211"/>
      <c r="C319" s="199"/>
      <c r="D319" s="210"/>
      <c r="E319" s="210"/>
    </row>
    <row r="320" spans="1:5">
      <c r="A320" s="199"/>
      <c r="B320" s="211"/>
      <c r="C320" s="199"/>
      <c r="D320" s="210"/>
      <c r="E320" s="210"/>
    </row>
    <row r="321" spans="1:5">
      <c r="A321" s="199"/>
      <c r="B321" s="211"/>
      <c r="C321" s="199"/>
      <c r="D321" s="210"/>
      <c r="E321" s="210"/>
    </row>
    <row r="322" spans="1:5">
      <c r="A322" s="199"/>
      <c r="B322" s="211"/>
      <c r="C322" s="199"/>
      <c r="D322" s="210"/>
      <c r="E322" s="210"/>
    </row>
    <row r="323" spans="1:5">
      <c r="A323" s="199"/>
      <c r="B323" s="211"/>
      <c r="C323" s="199"/>
      <c r="D323" s="210"/>
      <c r="E323" s="210"/>
    </row>
    <row r="324" spans="1:5">
      <c r="A324" s="199"/>
      <c r="B324" s="211"/>
      <c r="C324" s="199"/>
      <c r="D324" s="210"/>
      <c r="E324" s="210"/>
    </row>
    <row r="325" spans="1:5">
      <c r="A325" s="199"/>
      <c r="B325" s="211"/>
      <c r="C325" s="199"/>
      <c r="D325" s="210"/>
      <c r="E325" s="210"/>
    </row>
    <row r="326" spans="1:5">
      <c r="A326" s="199"/>
      <c r="B326" s="211"/>
      <c r="C326" s="199"/>
      <c r="D326" s="210"/>
      <c r="E326" s="210"/>
    </row>
    <row r="327" spans="1:5">
      <c r="A327" s="199"/>
      <c r="B327" s="211"/>
      <c r="C327" s="199"/>
      <c r="D327" s="210"/>
      <c r="E327" s="210"/>
    </row>
    <row r="328" spans="1:5">
      <c r="A328" s="199"/>
      <c r="B328" s="211"/>
      <c r="C328" s="199"/>
      <c r="D328" s="210"/>
      <c r="E328" s="210"/>
    </row>
    <row r="329" spans="1:5">
      <c r="A329" s="199"/>
      <c r="B329" s="211"/>
      <c r="C329" s="199"/>
      <c r="D329" s="210"/>
      <c r="E329" s="210"/>
    </row>
    <row r="330" spans="1:5">
      <c r="A330" s="199"/>
      <c r="B330" s="211"/>
      <c r="C330" s="199"/>
      <c r="D330" s="210"/>
      <c r="E330" s="210"/>
    </row>
    <row r="331" spans="1:5">
      <c r="A331" s="199"/>
      <c r="B331" s="211"/>
      <c r="C331" s="199"/>
      <c r="D331" s="210"/>
      <c r="E331" s="210"/>
    </row>
    <row r="332" spans="1:5">
      <c r="A332" s="199"/>
      <c r="B332" s="211"/>
      <c r="C332" s="199"/>
      <c r="D332" s="210"/>
      <c r="E332" s="210"/>
    </row>
    <row r="333" spans="1:5">
      <c r="A333" s="199"/>
      <c r="B333" s="211"/>
      <c r="C333" s="199"/>
      <c r="D333" s="210"/>
      <c r="E333" s="210"/>
    </row>
    <row r="334" spans="1:5">
      <c r="A334" s="199"/>
      <c r="B334" s="211"/>
      <c r="C334" s="199"/>
      <c r="D334" s="210"/>
      <c r="E334" s="210"/>
    </row>
    <row r="335" spans="1:5">
      <c r="A335" s="199"/>
      <c r="B335" s="211"/>
      <c r="C335" s="199"/>
      <c r="D335" s="210"/>
      <c r="E335" s="210"/>
    </row>
    <row r="336" spans="1:5">
      <c r="A336" s="199"/>
      <c r="B336" s="211"/>
      <c r="C336" s="199"/>
      <c r="D336" s="210"/>
      <c r="E336" s="210"/>
    </row>
    <row r="337" spans="1:5">
      <c r="A337" s="199"/>
      <c r="B337" s="211"/>
      <c r="C337" s="199"/>
      <c r="D337" s="210"/>
      <c r="E337" s="210"/>
    </row>
    <row r="338" spans="1:5">
      <c r="A338" s="199"/>
      <c r="B338" s="211"/>
      <c r="C338" s="199"/>
      <c r="D338" s="210"/>
      <c r="E338" s="210"/>
    </row>
    <row r="339" spans="1:5">
      <c r="A339" s="199"/>
      <c r="B339" s="211"/>
      <c r="C339" s="199"/>
      <c r="D339" s="210"/>
      <c r="E339" s="210"/>
    </row>
    <row r="340" spans="1:5">
      <c r="A340" s="199"/>
      <c r="B340" s="211"/>
      <c r="C340" s="199"/>
      <c r="D340" s="210"/>
      <c r="E340" s="210"/>
    </row>
    <row r="341" spans="1:5">
      <c r="A341" s="199"/>
      <c r="B341" s="211"/>
      <c r="C341" s="199"/>
      <c r="D341" s="210"/>
      <c r="E341" s="210"/>
    </row>
    <row r="342" spans="1:5">
      <c r="A342" s="199"/>
      <c r="B342" s="211"/>
      <c r="C342" s="199"/>
      <c r="D342" s="210"/>
      <c r="E342" s="210"/>
    </row>
    <row r="343" spans="1:5">
      <c r="A343" s="199"/>
      <c r="B343" s="211"/>
      <c r="C343" s="199"/>
      <c r="D343" s="210"/>
      <c r="E343" s="210"/>
    </row>
    <row r="344" spans="1:5">
      <c r="A344" s="199"/>
      <c r="B344" s="211"/>
      <c r="C344" s="199"/>
      <c r="D344" s="210"/>
      <c r="E344" s="210"/>
    </row>
    <row r="345" spans="1:5">
      <c r="A345" s="199"/>
      <c r="B345" s="211"/>
      <c r="C345" s="199"/>
      <c r="D345" s="210"/>
      <c r="E345" s="210"/>
    </row>
    <row r="346" spans="1:5">
      <c r="A346" s="199"/>
      <c r="B346" s="211"/>
      <c r="C346" s="199"/>
      <c r="D346" s="210"/>
      <c r="E346" s="210"/>
    </row>
    <row r="347" spans="1:5">
      <c r="A347" s="199"/>
      <c r="B347" s="211"/>
      <c r="C347" s="199"/>
      <c r="D347" s="210"/>
      <c r="E347" s="210"/>
    </row>
    <row r="348" spans="1:5">
      <c r="A348" s="199"/>
      <c r="B348" s="211"/>
      <c r="C348" s="199"/>
      <c r="D348" s="210"/>
      <c r="E348" s="210"/>
    </row>
    <row r="349" spans="1:5">
      <c r="A349" s="199"/>
      <c r="B349" s="211"/>
      <c r="C349" s="199"/>
      <c r="D349" s="210"/>
      <c r="E349" s="210"/>
    </row>
    <row r="350" spans="1:5">
      <c r="A350" s="199"/>
      <c r="B350" s="211"/>
      <c r="C350" s="199"/>
      <c r="D350" s="210"/>
      <c r="E350" s="210"/>
    </row>
    <row r="351" spans="1:5">
      <c r="A351" s="199"/>
      <c r="B351" s="211"/>
      <c r="C351" s="199"/>
      <c r="D351" s="210"/>
      <c r="E351" s="210"/>
    </row>
    <row r="352" spans="1:5">
      <c r="A352" s="199"/>
      <c r="B352" s="211"/>
      <c r="C352" s="199"/>
      <c r="D352" s="210"/>
      <c r="E352" s="210"/>
    </row>
    <row r="353" spans="1:5">
      <c r="A353" s="199"/>
      <c r="B353" s="211"/>
      <c r="C353" s="199"/>
      <c r="D353" s="210"/>
      <c r="E353" s="210"/>
    </row>
    <row r="354" spans="1:5">
      <c r="A354" s="199"/>
      <c r="B354" s="211"/>
      <c r="C354" s="199"/>
      <c r="D354" s="210"/>
      <c r="E354" s="210"/>
    </row>
    <row r="355" spans="1:5">
      <c r="A355" s="199"/>
      <c r="B355" s="211"/>
      <c r="C355" s="199"/>
      <c r="D355" s="210"/>
      <c r="E355" s="210"/>
    </row>
    <row r="356" spans="1:5">
      <c r="A356" s="199"/>
      <c r="B356" s="211"/>
      <c r="C356" s="199"/>
      <c r="D356" s="210"/>
      <c r="E356" s="210"/>
    </row>
    <row r="357" spans="1:5">
      <c r="A357" s="199"/>
      <c r="B357" s="211"/>
      <c r="C357" s="199"/>
      <c r="D357" s="210"/>
      <c r="E357" s="210"/>
    </row>
    <row r="358" spans="1:5">
      <c r="A358" s="199"/>
      <c r="B358" s="211"/>
      <c r="C358" s="199"/>
      <c r="D358" s="210"/>
      <c r="E358" s="210"/>
    </row>
    <row r="359" spans="1:5">
      <c r="A359" s="199"/>
      <c r="B359" s="211"/>
      <c r="C359" s="199"/>
      <c r="D359" s="210"/>
      <c r="E359" s="210"/>
    </row>
    <row r="360" spans="1:5">
      <c r="A360" s="199"/>
      <c r="B360" s="211"/>
      <c r="C360" s="199"/>
      <c r="D360" s="210"/>
      <c r="E360" s="210"/>
    </row>
    <row r="361" spans="1:5">
      <c r="A361" s="199"/>
      <c r="B361" s="211"/>
      <c r="C361" s="199"/>
      <c r="D361" s="210"/>
      <c r="E361" s="210"/>
    </row>
    <row r="362" spans="1:5">
      <c r="A362" s="199"/>
      <c r="B362" s="211"/>
      <c r="C362" s="199"/>
      <c r="D362" s="210"/>
      <c r="E362" s="210"/>
    </row>
    <row r="363" spans="1:5">
      <c r="A363" s="199"/>
      <c r="B363" s="211"/>
      <c r="C363" s="199"/>
      <c r="D363" s="210"/>
      <c r="E363" s="210"/>
    </row>
    <row r="364" spans="1:5">
      <c r="A364" s="199"/>
      <c r="B364" s="211"/>
      <c r="C364" s="199"/>
      <c r="D364" s="210"/>
      <c r="E364" s="210"/>
    </row>
    <row r="365" spans="1:5">
      <c r="A365" s="199"/>
      <c r="B365" s="211"/>
      <c r="C365" s="199"/>
      <c r="D365" s="210"/>
      <c r="E365" s="210"/>
    </row>
    <row r="366" spans="1:5">
      <c r="A366" s="199"/>
      <c r="B366" s="211"/>
      <c r="C366" s="199"/>
      <c r="D366" s="210"/>
      <c r="E366" s="210"/>
    </row>
    <row r="367" spans="1:5">
      <c r="A367" s="199"/>
      <c r="B367" s="211"/>
      <c r="C367" s="199"/>
      <c r="D367" s="210"/>
      <c r="E367" s="210"/>
    </row>
    <row r="368" spans="1:5">
      <c r="A368" s="199"/>
      <c r="B368" s="211"/>
      <c r="C368" s="199"/>
      <c r="D368" s="210"/>
      <c r="E368" s="210"/>
    </row>
    <row r="369" spans="1:5">
      <c r="A369" s="199"/>
      <c r="B369" s="211"/>
      <c r="C369" s="199"/>
      <c r="D369" s="210"/>
      <c r="E369" s="210"/>
    </row>
    <row r="370" spans="1:5">
      <c r="A370" s="199"/>
      <c r="B370" s="211"/>
      <c r="C370" s="199"/>
      <c r="D370" s="210"/>
      <c r="E370" s="210"/>
    </row>
    <row r="371" spans="1:5">
      <c r="A371" s="199"/>
      <c r="B371" s="211"/>
      <c r="C371" s="199"/>
      <c r="D371" s="210"/>
      <c r="E371" s="210"/>
    </row>
    <row r="372" spans="1:5">
      <c r="A372" s="199"/>
      <c r="B372" s="211"/>
      <c r="C372" s="199"/>
      <c r="D372" s="210"/>
      <c r="E372" s="210"/>
    </row>
    <row r="373" spans="1:5">
      <c r="A373" s="199"/>
      <c r="B373" s="211"/>
      <c r="C373" s="199"/>
      <c r="D373" s="210"/>
      <c r="E373" s="210"/>
    </row>
    <row r="374" spans="1:5">
      <c r="A374" s="199"/>
      <c r="B374" s="211"/>
      <c r="C374" s="199"/>
      <c r="D374" s="210"/>
      <c r="E374" s="210"/>
    </row>
    <row r="375" spans="1:5">
      <c r="A375" s="199"/>
      <c r="B375" s="211"/>
      <c r="C375" s="199"/>
      <c r="D375" s="210"/>
      <c r="E375" s="210"/>
    </row>
    <row r="376" spans="1:5">
      <c r="A376" s="199"/>
      <c r="B376" s="211"/>
      <c r="C376" s="199"/>
      <c r="D376" s="210"/>
      <c r="E376" s="210"/>
    </row>
    <row r="377" spans="1:5">
      <c r="A377" s="199"/>
      <c r="B377" s="211"/>
      <c r="C377" s="199"/>
      <c r="D377" s="210"/>
      <c r="E377" s="210"/>
    </row>
    <row r="378" spans="1:5">
      <c r="A378" s="199"/>
      <c r="B378" s="211"/>
      <c r="C378" s="199"/>
      <c r="D378" s="210"/>
      <c r="E378" s="210"/>
    </row>
    <row r="379" spans="1:5">
      <c r="A379" s="199"/>
      <c r="B379" s="211"/>
      <c r="C379" s="199"/>
      <c r="D379" s="210"/>
      <c r="E379" s="210"/>
    </row>
    <row r="380" spans="1:5">
      <c r="A380" s="199"/>
      <c r="B380" s="211"/>
      <c r="C380" s="199"/>
      <c r="D380" s="210"/>
      <c r="E380" s="210"/>
    </row>
    <row r="381" spans="1:5">
      <c r="A381" s="199"/>
      <c r="B381" s="211"/>
      <c r="C381" s="199"/>
      <c r="D381" s="210"/>
      <c r="E381" s="210"/>
    </row>
    <row r="382" spans="1:5">
      <c r="A382" s="199"/>
      <c r="B382" s="211"/>
      <c r="C382" s="199"/>
      <c r="D382" s="210"/>
      <c r="E382" s="210"/>
    </row>
    <row r="383" spans="1:5">
      <c r="A383" s="199"/>
      <c r="B383" s="211"/>
      <c r="C383" s="199"/>
      <c r="D383" s="210"/>
      <c r="E383" s="210"/>
    </row>
    <row r="384" spans="1:5">
      <c r="A384" s="199"/>
      <c r="B384" s="211"/>
      <c r="C384" s="199"/>
      <c r="D384" s="210"/>
      <c r="E384" s="210"/>
    </row>
    <row r="385" spans="1:5">
      <c r="A385" s="199"/>
      <c r="B385" s="211"/>
      <c r="C385" s="199"/>
      <c r="D385" s="210"/>
      <c r="E385" s="210"/>
    </row>
    <row r="386" spans="1:5">
      <c r="A386" s="199"/>
      <c r="B386" s="211"/>
      <c r="C386" s="199"/>
      <c r="D386" s="210"/>
      <c r="E386" s="210"/>
    </row>
    <row r="387" spans="1:5">
      <c r="A387" s="199"/>
      <c r="B387" s="211"/>
      <c r="C387" s="199"/>
      <c r="D387" s="210"/>
      <c r="E387" s="210"/>
    </row>
    <row r="388" spans="1:5">
      <c r="A388" s="199"/>
      <c r="B388" s="211"/>
      <c r="C388" s="199"/>
      <c r="D388" s="210"/>
      <c r="E388" s="210"/>
    </row>
    <row r="389" spans="1:5">
      <c r="A389" s="199"/>
      <c r="B389" s="211"/>
      <c r="C389" s="199"/>
      <c r="D389" s="210"/>
      <c r="E389" s="210"/>
    </row>
    <row r="390" spans="1:5">
      <c r="A390" s="199"/>
      <c r="B390" s="211"/>
      <c r="C390" s="199"/>
      <c r="D390" s="210"/>
      <c r="E390" s="210"/>
    </row>
    <row r="391" spans="1:5">
      <c r="A391" s="199"/>
      <c r="B391" s="211"/>
      <c r="C391" s="199"/>
      <c r="D391" s="210"/>
      <c r="E391" s="210"/>
    </row>
    <row r="392" spans="1:5">
      <c r="A392" s="199"/>
      <c r="B392" s="211"/>
      <c r="C392" s="199"/>
      <c r="D392" s="210"/>
      <c r="E392" s="210"/>
    </row>
    <row r="393" spans="1:5">
      <c r="A393" s="199"/>
      <c r="B393" s="211"/>
      <c r="C393" s="199"/>
      <c r="D393" s="210"/>
      <c r="E393" s="210"/>
    </row>
    <row r="394" spans="1:5">
      <c r="A394" s="199"/>
      <c r="B394" s="211"/>
      <c r="C394" s="199"/>
      <c r="D394" s="210"/>
      <c r="E394" s="210"/>
    </row>
    <row r="395" spans="1:5">
      <c r="A395" s="199"/>
      <c r="B395" s="211"/>
      <c r="C395" s="199"/>
      <c r="D395" s="210"/>
      <c r="E395" s="210"/>
    </row>
    <row r="396" spans="1:5">
      <c r="A396" s="199"/>
      <c r="B396" s="211"/>
      <c r="C396" s="199"/>
      <c r="D396" s="210"/>
      <c r="E396" s="210"/>
    </row>
    <row r="397" spans="1:5">
      <c r="A397" s="199"/>
      <c r="B397" s="211"/>
      <c r="C397" s="199"/>
      <c r="D397" s="210"/>
      <c r="E397" s="210"/>
    </row>
    <row r="398" spans="1:5">
      <c r="A398" s="199"/>
      <c r="B398" s="211"/>
      <c r="C398" s="199"/>
      <c r="D398" s="210"/>
      <c r="E398" s="210"/>
    </row>
    <row r="399" spans="1:5">
      <c r="A399" s="199"/>
      <c r="B399" s="211"/>
      <c r="C399" s="199"/>
      <c r="D399" s="210"/>
      <c r="E399" s="210"/>
    </row>
    <row r="400" spans="1:5">
      <c r="A400" s="199"/>
      <c r="B400" s="211"/>
      <c r="C400" s="199"/>
      <c r="D400" s="210"/>
      <c r="E400" s="210"/>
    </row>
    <row r="401" spans="1:5">
      <c r="A401" s="199"/>
      <c r="B401" s="211"/>
      <c r="C401" s="199"/>
      <c r="D401" s="210"/>
      <c r="E401" s="210"/>
    </row>
    <row r="402" spans="1:5">
      <c r="A402" s="199"/>
      <c r="B402" s="211"/>
      <c r="C402" s="199"/>
      <c r="D402" s="210"/>
      <c r="E402" s="210"/>
    </row>
    <row r="403" spans="1:5">
      <c r="A403" s="199"/>
      <c r="B403" s="211"/>
      <c r="C403" s="199"/>
      <c r="D403" s="210"/>
      <c r="E403" s="210"/>
    </row>
    <row r="404" spans="1:5">
      <c r="A404" s="199"/>
      <c r="B404" s="211"/>
      <c r="C404" s="199"/>
      <c r="D404" s="210"/>
      <c r="E404" s="210"/>
    </row>
    <row r="405" spans="1:5">
      <c r="A405" s="199"/>
      <c r="B405" s="211"/>
      <c r="C405" s="199"/>
      <c r="D405" s="210"/>
      <c r="E405" s="210"/>
    </row>
    <row r="406" spans="1:5">
      <c r="A406" s="199"/>
      <c r="B406" s="211"/>
      <c r="C406" s="199"/>
      <c r="D406" s="210"/>
      <c r="E406" s="210"/>
    </row>
    <row r="407" spans="1:5">
      <c r="A407" s="199"/>
      <c r="B407" s="211"/>
      <c r="C407" s="199"/>
      <c r="D407" s="210"/>
      <c r="E407" s="210"/>
    </row>
    <row r="408" spans="1:5">
      <c r="A408" s="199"/>
      <c r="B408" s="211"/>
      <c r="C408" s="199"/>
      <c r="D408" s="210"/>
      <c r="E408" s="210"/>
    </row>
    <row r="409" spans="1:5">
      <c r="A409" s="199"/>
      <c r="B409" s="211"/>
      <c r="C409" s="199"/>
      <c r="D409" s="210"/>
      <c r="E409" s="210"/>
    </row>
    <row r="410" spans="1:5">
      <c r="A410" s="199"/>
      <c r="B410" s="211"/>
      <c r="C410" s="199"/>
      <c r="D410" s="210"/>
      <c r="E410" s="210"/>
    </row>
    <row r="411" spans="1:5">
      <c r="A411" s="199"/>
      <c r="B411" s="211"/>
      <c r="C411" s="199"/>
      <c r="D411" s="210"/>
      <c r="E411" s="210"/>
    </row>
    <row r="412" spans="1:5">
      <c r="A412" s="199"/>
      <c r="B412" s="211"/>
      <c r="C412" s="199"/>
      <c r="D412" s="210"/>
      <c r="E412" s="210"/>
    </row>
    <row r="413" spans="1:5">
      <c r="A413" s="199"/>
      <c r="B413" s="211"/>
      <c r="C413" s="199"/>
      <c r="D413" s="210"/>
      <c r="E413" s="210"/>
    </row>
    <row r="414" spans="1:5">
      <c r="A414" s="199"/>
      <c r="B414" s="211"/>
      <c r="C414" s="199"/>
      <c r="D414" s="210"/>
      <c r="E414" s="210"/>
    </row>
    <row r="415" spans="1:5">
      <c r="A415" s="199"/>
      <c r="B415" s="211"/>
      <c r="C415" s="199"/>
      <c r="D415" s="210"/>
      <c r="E415" s="210"/>
    </row>
    <row r="416" spans="1:5">
      <c r="A416" s="199"/>
      <c r="B416" s="211"/>
      <c r="C416" s="199"/>
      <c r="D416" s="210"/>
      <c r="E416" s="210"/>
    </row>
    <row r="417" spans="1:5">
      <c r="A417" s="199"/>
      <c r="B417" s="211"/>
      <c r="C417" s="199"/>
      <c r="D417" s="210"/>
      <c r="E417" s="210"/>
    </row>
    <row r="418" spans="1:5">
      <c r="A418" s="199"/>
      <c r="B418" s="211"/>
      <c r="C418" s="199"/>
      <c r="D418" s="210"/>
      <c r="E418" s="210"/>
    </row>
    <row r="419" spans="1:5">
      <c r="A419" s="199"/>
      <c r="B419" s="211"/>
      <c r="C419" s="199"/>
      <c r="D419" s="210"/>
      <c r="E419" s="210"/>
    </row>
    <row r="420" spans="1:5">
      <c r="A420" s="199"/>
      <c r="B420" s="211"/>
      <c r="C420" s="199"/>
      <c r="D420" s="210"/>
      <c r="E420" s="210"/>
    </row>
    <row r="421" spans="1:5">
      <c r="A421" s="199"/>
      <c r="B421" s="211"/>
      <c r="C421" s="199"/>
      <c r="D421" s="210"/>
      <c r="E421" s="210"/>
    </row>
    <row r="422" spans="1:5">
      <c r="A422" s="199"/>
      <c r="B422" s="211"/>
      <c r="C422" s="199"/>
      <c r="D422" s="210"/>
      <c r="E422" s="210"/>
    </row>
    <row r="423" spans="1:5">
      <c r="A423" s="199"/>
      <c r="B423" s="211"/>
      <c r="C423" s="199"/>
      <c r="D423" s="210"/>
      <c r="E423" s="210"/>
    </row>
    <row r="424" spans="1:5">
      <c r="A424" s="199"/>
      <c r="B424" s="211"/>
      <c r="C424" s="199"/>
      <c r="D424" s="210"/>
      <c r="E424" s="210"/>
    </row>
    <row r="425" spans="1:5">
      <c r="A425" s="199"/>
      <c r="B425" s="211"/>
      <c r="C425" s="199"/>
      <c r="D425" s="210"/>
      <c r="E425" s="210"/>
    </row>
    <row r="426" spans="1:5">
      <c r="A426" s="199"/>
      <c r="B426" s="211"/>
      <c r="C426" s="199"/>
      <c r="D426" s="210"/>
      <c r="E426" s="210"/>
    </row>
    <row r="427" spans="1:5">
      <c r="A427" s="199"/>
      <c r="B427" s="211"/>
      <c r="C427" s="199"/>
      <c r="D427" s="210"/>
      <c r="E427" s="210"/>
    </row>
    <row r="428" spans="1:5">
      <c r="A428" s="199"/>
      <c r="B428" s="211"/>
      <c r="C428" s="199"/>
      <c r="D428" s="210"/>
      <c r="E428" s="210"/>
    </row>
    <row r="429" spans="1:5">
      <c r="A429" s="199"/>
      <c r="B429" s="211"/>
      <c r="C429" s="199"/>
      <c r="D429" s="210"/>
      <c r="E429" s="210"/>
    </row>
    <row r="430" spans="1:5">
      <c r="A430" s="199"/>
      <c r="B430" s="211"/>
      <c r="C430" s="199"/>
      <c r="D430" s="210"/>
      <c r="E430" s="210"/>
    </row>
    <row r="431" spans="1:5">
      <c r="A431" s="199"/>
      <c r="B431" s="211"/>
      <c r="C431" s="199"/>
      <c r="D431" s="210"/>
      <c r="E431" s="210"/>
    </row>
    <row r="432" spans="1:5">
      <c r="A432" s="199"/>
      <c r="B432" s="211"/>
      <c r="C432" s="199"/>
      <c r="D432" s="210"/>
      <c r="E432" s="210"/>
    </row>
    <row r="433" spans="1:5">
      <c r="A433" s="199"/>
      <c r="B433" s="211"/>
      <c r="C433" s="199"/>
      <c r="D433" s="210"/>
      <c r="E433" s="210"/>
    </row>
    <row r="434" spans="1:5">
      <c r="A434" s="199"/>
      <c r="B434" s="211"/>
      <c r="C434" s="199"/>
      <c r="D434" s="210"/>
      <c r="E434" s="210"/>
    </row>
    <row r="435" spans="1:5">
      <c r="A435" s="199"/>
      <c r="B435" s="211"/>
      <c r="C435" s="199"/>
      <c r="D435" s="210"/>
      <c r="E435" s="210"/>
    </row>
    <row r="436" spans="1:5">
      <c r="A436" s="199"/>
      <c r="B436" s="211"/>
      <c r="C436" s="199"/>
      <c r="D436" s="210"/>
      <c r="E436" s="210"/>
    </row>
    <row r="437" spans="1:5">
      <c r="A437" s="199"/>
      <c r="B437" s="211"/>
      <c r="C437" s="199"/>
      <c r="D437" s="210"/>
      <c r="E437" s="210"/>
    </row>
    <row r="438" spans="1:5">
      <c r="A438" s="199"/>
      <c r="B438" s="211"/>
      <c r="C438" s="199"/>
      <c r="D438" s="210"/>
      <c r="E438" s="210"/>
    </row>
    <row r="439" spans="1:5">
      <c r="A439" s="199"/>
      <c r="B439" s="211"/>
      <c r="C439" s="199"/>
      <c r="D439" s="210"/>
      <c r="E439" s="210"/>
    </row>
    <row r="440" spans="1:5">
      <c r="A440" s="199"/>
      <c r="B440" s="211"/>
      <c r="C440" s="199"/>
      <c r="D440" s="210"/>
      <c r="E440" s="210"/>
    </row>
    <row r="441" spans="1:5">
      <c r="A441" s="199"/>
      <c r="B441" s="211"/>
      <c r="C441" s="199"/>
      <c r="D441" s="210"/>
      <c r="E441" s="210"/>
    </row>
    <row r="442" spans="1:5">
      <c r="A442" s="199"/>
      <c r="B442" s="211"/>
      <c r="C442" s="199"/>
      <c r="D442" s="210"/>
      <c r="E442" s="210"/>
    </row>
    <row r="443" spans="1:5">
      <c r="A443" s="199"/>
      <c r="B443" s="211"/>
      <c r="C443" s="199"/>
      <c r="D443" s="210"/>
      <c r="E443" s="210"/>
    </row>
    <row r="444" spans="1:5">
      <c r="A444" s="199"/>
      <c r="B444" s="211"/>
      <c r="C444" s="199"/>
      <c r="D444" s="210"/>
      <c r="E444" s="210"/>
    </row>
    <row r="445" spans="1:5">
      <c r="A445" s="199"/>
      <c r="B445" s="211"/>
      <c r="C445" s="199"/>
      <c r="D445" s="210"/>
      <c r="E445" s="210"/>
    </row>
    <row r="446" spans="1:5">
      <c r="A446" s="199"/>
      <c r="B446" s="211"/>
      <c r="C446" s="199"/>
      <c r="D446" s="210"/>
      <c r="E446" s="210"/>
    </row>
    <row r="447" spans="1:5">
      <c r="A447" s="199"/>
      <c r="B447" s="211"/>
      <c r="C447" s="199"/>
      <c r="D447" s="210"/>
      <c r="E447" s="210"/>
    </row>
    <row r="448" spans="1:5">
      <c r="A448" s="199"/>
      <c r="B448" s="211"/>
      <c r="C448" s="199"/>
      <c r="D448" s="210"/>
      <c r="E448" s="210"/>
    </row>
    <row r="449" spans="1:5">
      <c r="A449" s="199"/>
      <c r="B449" s="211"/>
      <c r="C449" s="199"/>
      <c r="D449" s="210"/>
      <c r="E449" s="210"/>
    </row>
    <row r="450" spans="1:5">
      <c r="A450" s="199"/>
      <c r="B450" s="211"/>
      <c r="C450" s="199"/>
      <c r="D450" s="210"/>
      <c r="E450" s="210"/>
    </row>
    <row r="451" spans="1:5">
      <c r="A451" s="199"/>
      <c r="B451" s="211"/>
      <c r="C451" s="199"/>
      <c r="D451" s="210"/>
      <c r="E451" s="210"/>
    </row>
    <row r="452" spans="1:5">
      <c r="A452" s="199"/>
      <c r="B452" s="211"/>
      <c r="C452" s="199"/>
      <c r="D452" s="210"/>
      <c r="E452" s="210"/>
    </row>
    <row r="453" spans="1:5">
      <c r="A453" s="199"/>
      <c r="B453" s="211"/>
      <c r="C453" s="199"/>
      <c r="D453" s="210"/>
      <c r="E453" s="210"/>
    </row>
    <row r="454" spans="1:5">
      <c r="A454" s="199"/>
      <c r="B454" s="211"/>
      <c r="C454" s="199"/>
      <c r="D454" s="210"/>
      <c r="E454" s="210"/>
    </row>
    <row r="455" spans="1:5">
      <c r="A455" s="199"/>
      <c r="B455" s="211"/>
      <c r="C455" s="199"/>
      <c r="D455" s="210"/>
      <c r="E455" s="210"/>
    </row>
    <row r="456" spans="1:5">
      <c r="A456" s="199"/>
      <c r="B456" s="211"/>
      <c r="C456" s="199"/>
      <c r="D456" s="210"/>
      <c r="E456" s="210"/>
    </row>
    <row r="457" spans="1:5">
      <c r="A457" s="199"/>
      <c r="B457" s="211"/>
      <c r="C457" s="199"/>
      <c r="D457" s="210"/>
      <c r="E457" s="210"/>
    </row>
    <row r="458" spans="1:5">
      <c r="A458" s="199"/>
      <c r="B458" s="211"/>
      <c r="C458" s="199"/>
      <c r="D458" s="210"/>
      <c r="E458" s="210"/>
    </row>
    <row r="459" spans="1:5">
      <c r="A459" s="199"/>
      <c r="B459" s="211"/>
      <c r="C459" s="199"/>
      <c r="D459" s="210"/>
      <c r="E459" s="210"/>
    </row>
    <row r="460" spans="1:5">
      <c r="A460" s="199"/>
      <c r="B460" s="211"/>
      <c r="C460" s="199"/>
      <c r="D460" s="210"/>
      <c r="E460" s="210"/>
    </row>
    <row r="461" spans="1:5">
      <c r="A461" s="199"/>
      <c r="B461" s="211"/>
      <c r="C461" s="199"/>
      <c r="D461" s="210"/>
      <c r="E461" s="210"/>
    </row>
    <row r="462" spans="1:5">
      <c r="A462" s="199"/>
      <c r="B462" s="211"/>
      <c r="C462" s="199"/>
      <c r="D462" s="210"/>
      <c r="E462" s="210"/>
    </row>
    <row r="463" spans="1:5">
      <c r="A463" s="199"/>
      <c r="B463" s="211"/>
      <c r="C463" s="199"/>
      <c r="D463" s="210"/>
      <c r="E463" s="210"/>
    </row>
    <row r="464" spans="1:5">
      <c r="A464" s="199"/>
      <c r="B464" s="211"/>
      <c r="C464" s="199"/>
      <c r="D464" s="210"/>
      <c r="E464" s="210"/>
    </row>
    <row r="465" spans="1:5">
      <c r="A465" s="199"/>
      <c r="B465" s="211"/>
      <c r="C465" s="199"/>
      <c r="D465" s="210"/>
      <c r="E465" s="210"/>
    </row>
    <row r="466" spans="1:5">
      <c r="A466" s="199"/>
      <c r="B466" s="211"/>
      <c r="C466" s="199"/>
      <c r="D466" s="210"/>
      <c r="E466" s="210"/>
    </row>
    <row r="467" spans="1:5">
      <c r="A467" s="199"/>
      <c r="B467" s="211"/>
      <c r="C467" s="199"/>
      <c r="D467" s="210"/>
      <c r="E467" s="210"/>
    </row>
    <row r="468" spans="1:5">
      <c r="A468" s="199"/>
      <c r="B468" s="211"/>
      <c r="C468" s="199"/>
      <c r="D468" s="210"/>
      <c r="E468" s="210"/>
    </row>
    <row r="469" spans="1:5">
      <c r="A469" s="199"/>
      <c r="B469" s="211"/>
      <c r="C469" s="199"/>
      <c r="D469" s="210"/>
      <c r="E469" s="210"/>
    </row>
    <row r="470" spans="1:5">
      <c r="A470" s="199"/>
      <c r="B470" s="211"/>
      <c r="C470" s="199"/>
      <c r="D470" s="210"/>
      <c r="E470" s="210"/>
    </row>
    <row r="471" spans="1:5">
      <c r="A471" s="199"/>
      <c r="B471" s="211"/>
      <c r="C471" s="199"/>
      <c r="D471" s="210"/>
      <c r="E471" s="210"/>
    </row>
    <row r="472" spans="1:5">
      <c r="A472" s="199"/>
      <c r="B472" s="211"/>
      <c r="C472" s="199"/>
      <c r="D472" s="210"/>
      <c r="E472" s="210"/>
    </row>
    <row r="473" spans="1:5">
      <c r="A473" s="199"/>
      <c r="B473" s="211"/>
      <c r="C473" s="199"/>
      <c r="D473" s="210"/>
      <c r="E473" s="210"/>
    </row>
    <row r="474" spans="1:5">
      <c r="A474" s="199"/>
      <c r="B474" s="211"/>
      <c r="C474" s="199"/>
      <c r="D474" s="210"/>
      <c r="E474" s="210"/>
    </row>
    <row r="475" spans="1:5">
      <c r="A475" s="199"/>
      <c r="B475" s="211"/>
      <c r="C475" s="199"/>
      <c r="D475" s="210"/>
      <c r="E475" s="210"/>
    </row>
    <row r="476" spans="1:5">
      <c r="A476" s="199"/>
      <c r="B476" s="211"/>
      <c r="C476" s="199"/>
      <c r="D476" s="210"/>
      <c r="E476" s="210"/>
    </row>
    <row r="477" spans="1:5">
      <c r="A477" s="199"/>
      <c r="B477" s="211"/>
      <c r="C477" s="199"/>
      <c r="D477" s="210"/>
      <c r="E477" s="210"/>
    </row>
    <row r="478" spans="1:5">
      <c r="A478" s="199"/>
      <c r="B478" s="211"/>
      <c r="C478" s="199"/>
      <c r="D478" s="210"/>
      <c r="E478" s="210"/>
    </row>
    <row r="479" spans="1:5">
      <c r="A479" s="199"/>
      <c r="B479" s="211"/>
      <c r="C479" s="199"/>
      <c r="D479" s="210"/>
      <c r="E479" s="210"/>
    </row>
    <row r="480" spans="1:5">
      <c r="A480" s="199"/>
      <c r="B480" s="211"/>
      <c r="C480" s="199"/>
      <c r="D480" s="210"/>
      <c r="E480" s="210"/>
    </row>
    <row r="481" spans="1:5">
      <c r="A481" s="199"/>
      <c r="B481" s="211"/>
      <c r="C481" s="199"/>
      <c r="D481" s="210"/>
      <c r="E481" s="210"/>
    </row>
    <row r="482" spans="1:5">
      <c r="A482" s="199"/>
      <c r="B482" s="211"/>
      <c r="C482" s="199"/>
      <c r="D482" s="210"/>
      <c r="E482" s="210"/>
    </row>
    <row r="483" spans="1:5">
      <c r="A483" s="199"/>
      <c r="B483" s="211"/>
      <c r="C483" s="199"/>
      <c r="D483" s="210"/>
      <c r="E483" s="210"/>
    </row>
    <row r="484" spans="1:5">
      <c r="A484" s="199"/>
      <c r="B484" s="211"/>
      <c r="C484" s="199"/>
      <c r="D484" s="210"/>
      <c r="E484" s="210"/>
    </row>
    <row r="485" spans="1:5">
      <c r="A485" s="199"/>
      <c r="B485" s="211"/>
      <c r="C485" s="199"/>
      <c r="D485" s="210"/>
      <c r="E485" s="210"/>
    </row>
    <row r="486" spans="1:5">
      <c r="A486" s="199"/>
      <c r="B486" s="211"/>
      <c r="C486" s="199"/>
      <c r="D486" s="210"/>
      <c r="E486" s="210"/>
    </row>
    <row r="487" spans="1:5">
      <c r="A487" s="199"/>
      <c r="B487" s="211"/>
      <c r="C487" s="199"/>
      <c r="D487" s="210"/>
      <c r="E487" s="210"/>
    </row>
    <row r="488" spans="1:5">
      <c r="A488" s="199"/>
      <c r="B488" s="211"/>
      <c r="C488" s="199"/>
      <c r="D488" s="210"/>
      <c r="E488" s="210"/>
    </row>
    <row r="489" spans="1:5">
      <c r="A489" s="199"/>
      <c r="B489" s="211"/>
      <c r="C489" s="199"/>
      <c r="D489" s="210"/>
      <c r="E489" s="210"/>
    </row>
    <row r="490" spans="1:5">
      <c r="A490" s="199"/>
      <c r="B490" s="211"/>
      <c r="C490" s="199"/>
      <c r="D490" s="210"/>
      <c r="E490" s="210"/>
    </row>
    <row r="491" spans="1:5">
      <c r="A491" s="199"/>
      <c r="B491" s="211"/>
      <c r="C491" s="199"/>
      <c r="D491" s="210"/>
      <c r="E491" s="210"/>
    </row>
    <row r="492" spans="1:5">
      <c r="A492" s="199"/>
      <c r="B492" s="211"/>
      <c r="C492" s="199"/>
      <c r="D492" s="210"/>
      <c r="E492" s="210"/>
    </row>
    <row r="493" spans="1:5">
      <c r="A493" s="199"/>
      <c r="B493" s="211"/>
      <c r="C493" s="199"/>
      <c r="D493" s="210"/>
      <c r="E493" s="210"/>
    </row>
    <row r="494" spans="1:5">
      <c r="A494" s="199"/>
      <c r="B494" s="211"/>
      <c r="C494" s="199"/>
      <c r="D494" s="210"/>
      <c r="E494" s="210"/>
    </row>
    <row r="495" spans="1:5">
      <c r="A495" s="199"/>
      <c r="B495" s="211"/>
      <c r="C495" s="199"/>
      <c r="D495" s="210"/>
      <c r="E495" s="210"/>
    </row>
    <row r="496" spans="1:5">
      <c r="A496" s="199"/>
      <c r="B496" s="211"/>
      <c r="C496" s="199"/>
      <c r="D496" s="210"/>
      <c r="E496" s="210"/>
    </row>
    <row r="497" spans="1:5">
      <c r="A497" s="199"/>
      <c r="B497" s="211"/>
      <c r="C497" s="199"/>
      <c r="D497" s="210"/>
      <c r="E497" s="210"/>
    </row>
    <row r="498" spans="1:5">
      <c r="A498" s="199"/>
      <c r="B498" s="211"/>
      <c r="C498" s="199"/>
      <c r="D498" s="210"/>
      <c r="E498" s="210"/>
    </row>
    <row r="499" spans="1:5">
      <c r="A499" s="199"/>
      <c r="B499" s="211"/>
      <c r="C499" s="199"/>
      <c r="D499" s="210"/>
      <c r="E499" s="210"/>
    </row>
    <row r="500" spans="1:5">
      <c r="A500" s="199"/>
      <c r="B500" s="211"/>
      <c r="C500" s="199"/>
      <c r="D500" s="210"/>
      <c r="E500" s="210"/>
    </row>
    <row r="501" spans="1:5">
      <c r="A501" s="199"/>
      <c r="B501" s="211"/>
      <c r="C501" s="199"/>
      <c r="D501" s="210"/>
      <c r="E501" s="210"/>
    </row>
    <row r="502" spans="1:5">
      <c r="A502" s="199"/>
      <c r="B502" s="211"/>
      <c r="C502" s="199"/>
      <c r="D502" s="210"/>
      <c r="E502" s="210"/>
    </row>
    <row r="503" spans="1:5">
      <c r="A503" s="199"/>
      <c r="B503" s="211"/>
      <c r="C503" s="199"/>
      <c r="D503" s="210"/>
      <c r="E503" s="210"/>
    </row>
    <row r="504" spans="1:5">
      <c r="A504" s="199"/>
      <c r="B504" s="211"/>
      <c r="C504" s="199"/>
      <c r="D504" s="210"/>
      <c r="E504" s="210"/>
    </row>
    <row r="505" spans="1:5">
      <c r="A505" s="199"/>
      <c r="B505" s="211"/>
      <c r="C505" s="199"/>
      <c r="D505" s="210"/>
      <c r="E505" s="210"/>
    </row>
    <row r="506" spans="1:5">
      <c r="A506" s="199"/>
      <c r="B506" s="211"/>
      <c r="C506" s="199"/>
      <c r="D506" s="210"/>
      <c r="E506" s="210"/>
    </row>
    <row r="507" spans="1:5">
      <c r="A507" s="199"/>
      <c r="B507" s="211"/>
      <c r="C507" s="199"/>
      <c r="D507" s="210"/>
      <c r="E507" s="210"/>
    </row>
    <row r="508" spans="1:5">
      <c r="A508" s="199"/>
      <c r="B508" s="211"/>
      <c r="C508" s="199"/>
      <c r="D508" s="210"/>
      <c r="E508" s="210"/>
    </row>
    <row r="509" spans="1:5">
      <c r="A509" s="199"/>
      <c r="B509" s="211"/>
      <c r="C509" s="199"/>
      <c r="D509" s="210"/>
      <c r="E509" s="210"/>
    </row>
    <row r="510" spans="1:5">
      <c r="A510" s="199"/>
      <c r="B510" s="211"/>
      <c r="C510" s="199"/>
      <c r="D510" s="210"/>
      <c r="E510" s="210"/>
    </row>
    <row r="511" spans="1:5">
      <c r="A511" s="199"/>
      <c r="B511" s="211"/>
      <c r="C511" s="199"/>
      <c r="D511" s="210"/>
      <c r="E511" s="210"/>
    </row>
    <row r="512" spans="1:5">
      <c r="A512" s="199"/>
      <c r="B512" s="211"/>
      <c r="C512" s="199"/>
      <c r="D512" s="210"/>
      <c r="E512" s="210"/>
    </row>
    <row r="513" spans="1:5">
      <c r="A513" s="199"/>
      <c r="B513" s="211"/>
      <c r="C513" s="199"/>
      <c r="D513" s="210"/>
      <c r="E513" s="210"/>
    </row>
    <row r="514" spans="1:5">
      <c r="A514" s="199"/>
      <c r="B514" s="211"/>
      <c r="C514" s="199"/>
      <c r="D514" s="210"/>
      <c r="E514" s="210"/>
    </row>
    <row r="515" spans="1:5">
      <c r="A515" s="199"/>
      <c r="B515" s="211"/>
      <c r="C515" s="199"/>
      <c r="D515" s="210"/>
      <c r="E515" s="210"/>
    </row>
    <row r="516" spans="1:5">
      <c r="A516" s="199"/>
      <c r="B516" s="211"/>
      <c r="C516" s="199"/>
      <c r="D516" s="210"/>
      <c r="E516" s="210"/>
    </row>
    <row r="517" spans="1:5">
      <c r="A517" s="199"/>
      <c r="B517" s="211"/>
      <c r="C517" s="199"/>
      <c r="D517" s="210"/>
      <c r="E517" s="210"/>
    </row>
    <row r="518" spans="1:5">
      <c r="A518" s="199"/>
      <c r="B518" s="211"/>
      <c r="C518" s="199"/>
      <c r="D518" s="210"/>
      <c r="E518" s="210"/>
    </row>
    <row r="519" spans="1:5">
      <c r="A519" s="199"/>
      <c r="B519" s="211"/>
      <c r="C519" s="199"/>
      <c r="D519" s="210"/>
      <c r="E519" s="210"/>
    </row>
    <row r="520" spans="1:5">
      <c r="A520" s="199"/>
      <c r="B520" s="211"/>
      <c r="C520" s="199"/>
      <c r="D520" s="210"/>
      <c r="E520" s="210"/>
    </row>
    <row r="521" spans="1:5">
      <c r="A521" s="199"/>
      <c r="B521" s="211"/>
      <c r="C521" s="199"/>
      <c r="D521" s="210"/>
      <c r="E521" s="210"/>
    </row>
    <row r="522" spans="1:5">
      <c r="A522" s="199"/>
      <c r="B522" s="211"/>
      <c r="C522" s="199"/>
      <c r="D522" s="210"/>
      <c r="E522" s="210"/>
    </row>
    <row r="523" spans="1:5">
      <c r="A523" s="199"/>
      <c r="B523" s="211"/>
      <c r="C523" s="199"/>
      <c r="D523" s="210"/>
      <c r="E523" s="210"/>
    </row>
    <row r="524" spans="1:5">
      <c r="A524" s="199"/>
      <c r="B524" s="211"/>
      <c r="C524" s="199"/>
      <c r="D524" s="210"/>
      <c r="E524" s="210"/>
    </row>
    <row r="525" spans="1:5">
      <c r="A525" s="199"/>
      <c r="B525" s="211"/>
      <c r="C525" s="199"/>
      <c r="D525" s="210"/>
      <c r="E525" s="210"/>
    </row>
    <row r="526" spans="1:5">
      <c r="A526" s="199"/>
      <c r="B526" s="211"/>
      <c r="C526" s="199"/>
      <c r="D526" s="210"/>
      <c r="E526" s="210"/>
    </row>
    <row r="527" spans="1:5">
      <c r="A527" s="199"/>
      <c r="B527" s="211"/>
      <c r="C527" s="199"/>
      <c r="D527" s="210"/>
      <c r="E527" s="210"/>
    </row>
    <row r="528" spans="1:5">
      <c r="A528" s="199"/>
      <c r="B528" s="211"/>
      <c r="C528" s="199"/>
      <c r="D528" s="210"/>
      <c r="E528" s="210"/>
    </row>
    <row r="529" spans="1:5">
      <c r="A529" s="199"/>
      <c r="B529" s="211"/>
      <c r="C529" s="199"/>
      <c r="D529" s="210"/>
      <c r="E529" s="210"/>
    </row>
    <row r="530" spans="1:5">
      <c r="A530" s="199"/>
      <c r="B530" s="211"/>
      <c r="C530" s="199"/>
      <c r="D530" s="210"/>
      <c r="E530" s="210"/>
    </row>
    <row r="531" spans="1:5">
      <c r="A531" s="199"/>
      <c r="B531" s="211"/>
      <c r="C531" s="199"/>
      <c r="D531" s="210"/>
      <c r="E531" s="210"/>
    </row>
    <row r="532" spans="1:5">
      <c r="A532" s="199"/>
      <c r="B532" s="211"/>
      <c r="C532" s="199"/>
      <c r="D532" s="210"/>
      <c r="E532" s="210"/>
    </row>
    <row r="533" spans="1:5">
      <c r="A533" s="199"/>
      <c r="B533" s="211"/>
      <c r="C533" s="199"/>
      <c r="D533" s="210"/>
      <c r="E533" s="210"/>
    </row>
    <row r="534" spans="1:5">
      <c r="A534" s="199"/>
      <c r="B534" s="211"/>
      <c r="C534" s="199"/>
      <c r="D534" s="210"/>
      <c r="E534" s="210"/>
    </row>
    <row r="535" spans="1:5">
      <c r="A535" s="199"/>
      <c r="B535" s="211"/>
      <c r="C535" s="199"/>
      <c r="D535" s="210"/>
      <c r="E535" s="210"/>
    </row>
    <row r="536" spans="1:5">
      <c r="A536" s="199"/>
      <c r="B536" s="211"/>
      <c r="C536" s="199"/>
      <c r="D536" s="210"/>
      <c r="E536" s="210"/>
    </row>
    <row r="537" spans="1:5">
      <c r="A537" s="199"/>
      <c r="B537" s="211"/>
      <c r="C537" s="199"/>
      <c r="D537" s="210"/>
      <c r="E537" s="210"/>
    </row>
    <row r="538" spans="1:5">
      <c r="A538" s="199"/>
      <c r="B538" s="211"/>
      <c r="C538" s="199"/>
      <c r="D538" s="210"/>
      <c r="E538" s="210"/>
    </row>
    <row r="539" spans="1:5">
      <c r="A539" s="199"/>
      <c r="B539" s="211"/>
      <c r="C539" s="199"/>
      <c r="D539" s="210"/>
      <c r="E539" s="210"/>
    </row>
    <row r="540" spans="1:5">
      <c r="A540" s="199"/>
      <c r="B540" s="211"/>
      <c r="C540" s="199"/>
      <c r="D540" s="210"/>
      <c r="E540" s="210"/>
    </row>
    <row r="541" spans="1:5">
      <c r="A541" s="199"/>
      <c r="B541" s="211"/>
      <c r="C541" s="199"/>
      <c r="D541" s="210"/>
      <c r="E541" s="210"/>
    </row>
    <row r="542" spans="1:5">
      <c r="A542" s="199"/>
      <c r="B542" s="211"/>
      <c r="C542" s="199"/>
      <c r="D542" s="210"/>
      <c r="E542" s="210"/>
    </row>
    <row r="543" spans="1:5">
      <c r="A543" s="199"/>
      <c r="B543" s="211"/>
      <c r="C543" s="199"/>
      <c r="D543" s="210"/>
      <c r="E543" s="210"/>
    </row>
    <row r="544" spans="1:5">
      <c r="A544" s="199"/>
      <c r="B544" s="211"/>
      <c r="C544" s="199"/>
      <c r="D544" s="210"/>
      <c r="E544" s="210"/>
    </row>
    <row r="545" spans="1:5">
      <c r="A545" s="199"/>
      <c r="B545" s="211"/>
      <c r="C545" s="199"/>
      <c r="D545" s="210"/>
      <c r="E545" s="210"/>
    </row>
    <row r="546" spans="1:5">
      <c r="A546" s="199"/>
      <c r="B546" s="211"/>
      <c r="C546" s="199"/>
      <c r="D546" s="210"/>
      <c r="E546" s="210"/>
    </row>
    <row r="547" spans="1:5">
      <c r="A547" s="199"/>
      <c r="B547" s="211"/>
      <c r="C547" s="199"/>
      <c r="D547" s="210"/>
      <c r="E547" s="210"/>
    </row>
    <row r="548" spans="1:5">
      <c r="A548" s="199"/>
      <c r="B548" s="211"/>
      <c r="C548" s="199"/>
      <c r="D548" s="210"/>
      <c r="E548" s="210"/>
    </row>
    <row r="549" spans="1:5">
      <c r="A549" s="199"/>
      <c r="B549" s="211"/>
      <c r="C549" s="199"/>
      <c r="D549" s="210"/>
      <c r="E549" s="210"/>
    </row>
    <row r="550" spans="1:5">
      <c r="A550" s="199"/>
      <c r="B550" s="211"/>
      <c r="C550" s="199"/>
      <c r="D550" s="210"/>
      <c r="E550" s="210"/>
    </row>
    <row r="551" spans="1:5">
      <c r="A551" s="199"/>
      <c r="B551" s="211"/>
      <c r="C551" s="199"/>
      <c r="D551" s="210"/>
      <c r="E551" s="210"/>
    </row>
    <row r="552" spans="1:5">
      <c r="A552" s="199"/>
      <c r="B552" s="211"/>
      <c r="C552" s="199"/>
      <c r="D552" s="210"/>
      <c r="E552" s="210"/>
    </row>
    <row r="553" spans="1:5">
      <c r="A553" s="199"/>
      <c r="B553" s="211"/>
      <c r="C553" s="199"/>
      <c r="D553" s="210"/>
      <c r="E553" s="210"/>
    </row>
    <row r="554" spans="1:5">
      <c r="A554" s="199"/>
      <c r="B554" s="211"/>
      <c r="C554" s="199"/>
      <c r="D554" s="210"/>
      <c r="E554" s="210"/>
    </row>
    <row r="555" spans="1:5">
      <c r="A555" s="199"/>
      <c r="B555" s="211"/>
      <c r="C555" s="199"/>
      <c r="D555" s="210"/>
      <c r="E555" s="210"/>
    </row>
    <row r="556" spans="1:5">
      <c r="A556" s="199"/>
      <c r="B556" s="211"/>
      <c r="C556" s="199"/>
      <c r="D556" s="210"/>
      <c r="E556" s="210"/>
    </row>
    <row r="557" spans="1:5">
      <c r="A557" s="199"/>
      <c r="B557" s="211"/>
      <c r="C557" s="199"/>
      <c r="D557" s="210"/>
      <c r="E557" s="210"/>
    </row>
    <row r="558" spans="1:5">
      <c r="A558" s="199"/>
      <c r="B558" s="211"/>
      <c r="C558" s="199"/>
      <c r="D558" s="210"/>
      <c r="E558" s="210"/>
    </row>
    <row r="559" spans="1:5">
      <c r="A559" s="199"/>
      <c r="B559" s="211"/>
      <c r="C559" s="199"/>
      <c r="D559" s="210"/>
      <c r="E559" s="210"/>
    </row>
    <row r="560" spans="1:5">
      <c r="A560" s="199"/>
      <c r="B560" s="211"/>
      <c r="C560" s="199"/>
      <c r="D560" s="210"/>
      <c r="E560" s="210"/>
    </row>
    <row r="561" spans="1:5">
      <c r="A561" s="199"/>
      <c r="B561" s="211"/>
      <c r="C561" s="199"/>
      <c r="D561" s="210"/>
      <c r="E561" s="210"/>
    </row>
    <row r="562" spans="1:5">
      <c r="A562" s="199"/>
      <c r="B562" s="211"/>
      <c r="C562" s="199"/>
      <c r="D562" s="210"/>
      <c r="E562" s="210"/>
    </row>
    <row r="563" spans="1:5">
      <c r="A563" s="199"/>
      <c r="B563" s="211"/>
      <c r="C563" s="199"/>
      <c r="D563" s="210"/>
      <c r="E563" s="210"/>
    </row>
    <row r="564" spans="1:5">
      <c r="A564" s="199"/>
      <c r="B564" s="211"/>
      <c r="C564" s="199"/>
      <c r="D564" s="210"/>
      <c r="E564" s="210"/>
    </row>
    <row r="565" spans="1:5">
      <c r="A565" s="199"/>
      <c r="B565" s="211"/>
      <c r="C565" s="199"/>
      <c r="D565" s="210"/>
      <c r="E565" s="210"/>
    </row>
    <row r="566" spans="1:5">
      <c r="A566" s="199"/>
      <c r="B566" s="211"/>
      <c r="C566" s="199"/>
      <c r="D566" s="210"/>
      <c r="E566" s="210"/>
    </row>
    <row r="567" spans="1:5">
      <c r="A567" s="199"/>
      <c r="B567" s="211"/>
      <c r="C567" s="199"/>
      <c r="D567" s="210"/>
      <c r="E567" s="210"/>
    </row>
    <row r="568" spans="1:5">
      <c r="A568" s="199"/>
      <c r="B568" s="211"/>
      <c r="C568" s="199"/>
      <c r="D568" s="210"/>
      <c r="E568" s="210"/>
    </row>
    <row r="569" spans="1:5">
      <c r="A569" s="199"/>
      <c r="B569" s="211"/>
      <c r="C569" s="199"/>
      <c r="D569" s="210"/>
      <c r="E569" s="210"/>
    </row>
    <row r="570" spans="1:5">
      <c r="A570" s="199"/>
      <c r="B570" s="211"/>
      <c r="C570" s="199"/>
      <c r="D570" s="210"/>
      <c r="E570" s="210"/>
    </row>
    <row r="571" spans="1:5">
      <c r="A571" s="199"/>
      <c r="B571" s="211"/>
      <c r="C571" s="199"/>
      <c r="D571" s="210"/>
      <c r="E571" s="210"/>
    </row>
    <row r="572" spans="1:5">
      <c r="A572" s="199"/>
      <c r="B572" s="211"/>
      <c r="C572" s="199"/>
      <c r="D572" s="210"/>
      <c r="E572" s="210"/>
    </row>
    <row r="573" spans="1:5">
      <c r="A573" s="199"/>
      <c r="B573" s="211"/>
      <c r="C573" s="199"/>
      <c r="D573" s="210"/>
      <c r="E573" s="210"/>
    </row>
    <row r="574" spans="1:5">
      <c r="A574" s="199"/>
      <c r="B574" s="211"/>
      <c r="C574" s="199"/>
      <c r="D574" s="210"/>
      <c r="E574" s="210"/>
    </row>
    <row r="575" spans="1:5">
      <c r="A575" s="199"/>
      <c r="B575" s="211"/>
      <c r="C575" s="199"/>
      <c r="D575" s="210"/>
      <c r="E575" s="210"/>
    </row>
    <row r="576" spans="1:5">
      <c r="A576" s="199"/>
      <c r="B576" s="211"/>
      <c r="C576" s="199"/>
      <c r="D576" s="210"/>
      <c r="E576" s="210"/>
    </row>
    <row r="577" spans="1:5">
      <c r="A577" s="199"/>
      <c r="B577" s="211"/>
      <c r="C577" s="199"/>
      <c r="D577" s="210"/>
      <c r="E577" s="210"/>
    </row>
    <row r="578" spans="1:5">
      <c r="A578" s="199"/>
      <c r="B578" s="211"/>
      <c r="C578" s="199"/>
      <c r="D578" s="210"/>
      <c r="E578" s="210"/>
    </row>
    <row r="579" spans="1:5">
      <c r="A579" s="199"/>
      <c r="B579" s="211"/>
      <c r="C579" s="199"/>
      <c r="D579" s="210"/>
      <c r="E579" s="210"/>
    </row>
    <row r="580" spans="1:5">
      <c r="A580" s="199"/>
      <c r="B580" s="211"/>
      <c r="C580" s="199"/>
      <c r="D580" s="210"/>
      <c r="E580" s="210"/>
    </row>
    <row r="581" spans="1:5">
      <c r="A581" s="199"/>
      <c r="B581" s="211"/>
      <c r="C581" s="199"/>
      <c r="D581" s="210"/>
      <c r="E581" s="210"/>
    </row>
    <row r="582" spans="1:5">
      <c r="A582" s="199"/>
      <c r="B582" s="211"/>
      <c r="C582" s="199"/>
      <c r="D582" s="210"/>
      <c r="E582" s="210"/>
    </row>
    <row r="583" spans="1:5">
      <c r="A583" s="199"/>
      <c r="B583" s="211"/>
      <c r="C583" s="199"/>
      <c r="D583" s="210"/>
      <c r="E583" s="210"/>
    </row>
    <row r="584" spans="1:5">
      <c r="A584" s="199"/>
      <c r="B584" s="211"/>
      <c r="C584" s="199"/>
      <c r="D584" s="210"/>
      <c r="E584" s="210"/>
    </row>
    <row r="585" spans="1:5">
      <c r="A585" s="199"/>
      <c r="B585" s="211"/>
      <c r="C585" s="199"/>
      <c r="D585" s="210"/>
      <c r="E585" s="210"/>
    </row>
    <row r="586" spans="1:5">
      <c r="A586" s="199"/>
      <c r="B586" s="211"/>
      <c r="C586" s="199"/>
      <c r="D586" s="210"/>
      <c r="E586" s="210"/>
    </row>
    <row r="587" spans="1:5">
      <c r="A587" s="199"/>
      <c r="B587" s="211"/>
      <c r="C587" s="199"/>
      <c r="D587" s="210"/>
      <c r="E587" s="210"/>
    </row>
    <row r="588" spans="1:5">
      <c r="A588" s="199"/>
      <c r="B588" s="211"/>
      <c r="C588" s="199"/>
      <c r="D588" s="210"/>
      <c r="E588" s="210"/>
    </row>
    <row r="589" spans="1:5">
      <c r="A589" s="199"/>
      <c r="B589" s="211"/>
      <c r="C589" s="199"/>
      <c r="D589" s="210"/>
      <c r="E589" s="210"/>
    </row>
    <row r="590" spans="1:5">
      <c r="A590" s="199"/>
      <c r="B590" s="211"/>
      <c r="C590" s="199"/>
      <c r="D590" s="210"/>
      <c r="E590" s="210"/>
    </row>
    <row r="591" spans="1:5">
      <c r="A591" s="199"/>
      <c r="B591" s="211"/>
      <c r="C591" s="199"/>
      <c r="D591" s="210"/>
      <c r="E591" s="210"/>
    </row>
    <row r="592" spans="1:5">
      <c r="A592" s="199"/>
      <c r="B592" s="211"/>
      <c r="C592" s="199"/>
      <c r="D592" s="210"/>
      <c r="E592" s="210"/>
    </row>
    <row r="593" spans="1:5">
      <c r="A593" s="199"/>
      <c r="B593" s="211"/>
      <c r="C593" s="199"/>
      <c r="D593" s="210"/>
      <c r="E593" s="210"/>
    </row>
    <row r="594" spans="1:5">
      <c r="A594" s="199"/>
      <c r="B594" s="211"/>
      <c r="C594" s="199"/>
      <c r="D594" s="210"/>
      <c r="E594" s="210"/>
    </row>
    <row r="595" spans="1:5">
      <c r="A595" s="199"/>
      <c r="B595" s="211"/>
      <c r="C595" s="199"/>
      <c r="D595" s="210"/>
      <c r="E595" s="210"/>
    </row>
    <row r="596" spans="1:5">
      <c r="A596" s="199"/>
      <c r="B596" s="211"/>
      <c r="C596" s="199"/>
      <c r="D596" s="210"/>
      <c r="E596" s="210"/>
    </row>
    <row r="597" spans="1:5">
      <c r="A597" s="199"/>
      <c r="B597" s="211"/>
      <c r="C597" s="199"/>
      <c r="D597" s="210"/>
      <c r="E597" s="210"/>
    </row>
    <row r="598" spans="1:5">
      <c r="A598" s="199"/>
      <c r="B598" s="211"/>
      <c r="C598" s="199"/>
      <c r="D598" s="210"/>
      <c r="E598" s="210"/>
    </row>
    <row r="599" spans="1:5">
      <c r="A599" s="199"/>
      <c r="B599" s="211"/>
      <c r="C599" s="199"/>
      <c r="D599" s="210"/>
      <c r="E599" s="210"/>
    </row>
    <row r="600" spans="1:5">
      <c r="A600" s="199"/>
      <c r="B600" s="211"/>
      <c r="C600" s="199"/>
      <c r="D600" s="210"/>
      <c r="E600" s="210"/>
    </row>
    <row r="601" spans="1:5">
      <c r="A601" s="199"/>
      <c r="B601" s="211"/>
      <c r="C601" s="199"/>
      <c r="D601" s="210"/>
      <c r="E601" s="210"/>
    </row>
    <row r="602" spans="1:5">
      <c r="A602" s="199"/>
      <c r="B602" s="211"/>
      <c r="C602" s="199"/>
      <c r="D602" s="210"/>
      <c r="E602" s="210"/>
    </row>
    <row r="603" spans="1:5">
      <c r="A603" s="199"/>
      <c r="B603" s="211"/>
      <c r="C603" s="199"/>
      <c r="D603" s="210"/>
      <c r="E603" s="210"/>
    </row>
    <row r="604" spans="1:5">
      <c r="A604" s="199"/>
      <c r="B604" s="211"/>
      <c r="C604" s="199"/>
      <c r="D604" s="210"/>
      <c r="E604" s="210"/>
    </row>
    <row r="605" spans="1:5">
      <c r="A605" s="199"/>
      <c r="B605" s="211"/>
      <c r="C605" s="199"/>
      <c r="D605" s="210"/>
      <c r="E605" s="210"/>
    </row>
    <row r="606" spans="1:5">
      <c r="A606" s="199"/>
      <c r="B606" s="211"/>
      <c r="C606" s="199"/>
      <c r="D606" s="210"/>
      <c r="E606" s="210"/>
    </row>
    <row r="607" spans="1:5">
      <c r="A607" s="199"/>
      <c r="B607" s="211"/>
      <c r="C607" s="199"/>
      <c r="D607" s="210"/>
      <c r="E607" s="210"/>
    </row>
    <row r="608" spans="1:5">
      <c r="A608" s="199"/>
      <c r="B608" s="211"/>
      <c r="C608" s="199"/>
      <c r="D608" s="210"/>
      <c r="E608" s="210"/>
    </row>
    <row r="609" spans="1:5">
      <c r="A609" s="199"/>
      <c r="B609" s="211"/>
      <c r="C609" s="199"/>
      <c r="D609" s="210"/>
      <c r="E609" s="210"/>
    </row>
    <row r="610" spans="1:5">
      <c r="A610" s="199"/>
      <c r="B610" s="211"/>
      <c r="C610" s="199"/>
      <c r="D610" s="210"/>
      <c r="E610" s="210"/>
    </row>
    <row r="611" spans="1:5">
      <c r="A611" s="199"/>
      <c r="B611" s="211"/>
      <c r="C611" s="199"/>
      <c r="D611" s="210"/>
      <c r="E611" s="210"/>
    </row>
    <row r="612" spans="1:5">
      <c r="A612" s="199"/>
      <c r="B612" s="211"/>
      <c r="C612" s="199"/>
      <c r="D612" s="210"/>
      <c r="E612" s="210"/>
    </row>
    <row r="613" spans="1:5">
      <c r="A613" s="199"/>
      <c r="B613" s="211"/>
      <c r="C613" s="199"/>
      <c r="D613" s="210"/>
      <c r="E613" s="210"/>
    </row>
    <row r="614" spans="1:5">
      <c r="A614" s="199"/>
      <c r="B614" s="211"/>
      <c r="C614" s="199"/>
      <c r="D614" s="210"/>
      <c r="E614" s="210"/>
    </row>
    <row r="615" spans="1:5">
      <c r="A615" s="199"/>
      <c r="B615" s="211"/>
      <c r="C615" s="199"/>
      <c r="D615" s="210"/>
      <c r="E615" s="210"/>
    </row>
    <row r="616" spans="1:5">
      <c r="A616" s="199"/>
      <c r="B616" s="211"/>
      <c r="C616" s="199"/>
      <c r="D616" s="210"/>
      <c r="E616" s="210"/>
    </row>
    <row r="617" spans="1:5">
      <c r="A617" s="199"/>
      <c r="B617" s="211"/>
      <c r="C617" s="199"/>
      <c r="D617" s="210"/>
      <c r="E617" s="210"/>
    </row>
    <row r="618" spans="1:5">
      <c r="A618" s="199"/>
      <c r="B618" s="211"/>
      <c r="C618" s="199"/>
      <c r="D618" s="210"/>
      <c r="E618" s="210"/>
    </row>
    <row r="619" spans="1:5">
      <c r="A619" s="199"/>
      <c r="B619" s="211"/>
      <c r="C619" s="199"/>
      <c r="D619" s="210"/>
      <c r="E619" s="210"/>
    </row>
    <row r="620" spans="1:5">
      <c r="A620" s="199"/>
      <c r="B620" s="211"/>
      <c r="C620" s="199"/>
      <c r="D620" s="210"/>
      <c r="E620" s="210"/>
    </row>
    <row r="621" spans="1:5">
      <c r="A621" s="199"/>
      <c r="B621" s="211"/>
      <c r="C621" s="199"/>
      <c r="D621" s="210"/>
      <c r="E621" s="210"/>
    </row>
    <row r="622" spans="1:5">
      <c r="A622" s="199"/>
      <c r="B622" s="211"/>
      <c r="C622" s="199"/>
      <c r="D622" s="210"/>
      <c r="E622" s="210"/>
    </row>
    <row r="623" spans="1:5">
      <c r="A623" s="199"/>
      <c r="B623" s="211"/>
      <c r="C623" s="199"/>
      <c r="D623" s="210"/>
      <c r="E623" s="210"/>
    </row>
    <row r="624" spans="1:5">
      <c r="A624" s="199"/>
      <c r="B624" s="211"/>
      <c r="C624" s="199"/>
      <c r="D624" s="210"/>
      <c r="E624" s="210"/>
    </row>
    <row r="625" spans="1:5">
      <c r="A625" s="199"/>
      <c r="B625" s="211"/>
      <c r="C625" s="199"/>
      <c r="D625" s="210"/>
      <c r="E625" s="210"/>
    </row>
    <row r="626" spans="1:5">
      <c r="A626" s="199"/>
      <c r="B626" s="211"/>
      <c r="C626" s="199"/>
      <c r="D626" s="210"/>
      <c r="E626" s="210"/>
    </row>
    <row r="627" spans="1:5">
      <c r="A627" s="199"/>
      <c r="B627" s="211"/>
      <c r="C627" s="199"/>
      <c r="D627" s="210"/>
      <c r="E627" s="210"/>
    </row>
    <row r="628" spans="1:5">
      <c r="A628" s="199"/>
      <c r="B628" s="211"/>
      <c r="C628" s="199"/>
      <c r="D628" s="210"/>
      <c r="E628" s="210"/>
    </row>
    <row r="629" spans="1:5">
      <c r="A629" s="199"/>
      <c r="B629" s="211"/>
      <c r="C629" s="199"/>
      <c r="D629" s="210"/>
      <c r="E629" s="210"/>
    </row>
    <row r="630" spans="1:5">
      <c r="A630" s="199"/>
      <c r="B630" s="211"/>
      <c r="C630" s="199"/>
      <c r="D630" s="210"/>
      <c r="E630" s="210"/>
    </row>
    <row r="631" spans="1:5">
      <c r="A631" s="199"/>
      <c r="B631" s="211"/>
      <c r="C631" s="199"/>
      <c r="D631" s="210"/>
      <c r="E631" s="210"/>
    </row>
    <row r="632" spans="1:5">
      <c r="A632" s="199"/>
      <c r="B632" s="211"/>
      <c r="C632" s="199"/>
      <c r="D632" s="210"/>
      <c r="E632" s="210"/>
    </row>
    <row r="633" spans="1:5">
      <c r="A633" s="199"/>
      <c r="B633" s="211"/>
      <c r="C633" s="199"/>
      <c r="D633" s="210"/>
      <c r="E633" s="210"/>
    </row>
    <row r="634" spans="1:5">
      <c r="A634" s="199"/>
      <c r="B634" s="211"/>
      <c r="C634" s="199"/>
      <c r="D634" s="210"/>
      <c r="E634" s="210"/>
    </row>
    <row r="635" spans="1:5">
      <c r="A635" s="199"/>
      <c r="B635" s="211"/>
      <c r="C635" s="199"/>
      <c r="D635" s="210"/>
      <c r="E635" s="210"/>
    </row>
    <row r="636" spans="1:5">
      <c r="A636" s="199"/>
      <c r="B636" s="211"/>
      <c r="C636" s="199"/>
      <c r="D636" s="210"/>
      <c r="E636" s="210"/>
    </row>
    <row r="637" spans="1:5">
      <c r="A637" s="199"/>
      <c r="B637" s="211"/>
      <c r="C637" s="199"/>
      <c r="D637" s="210"/>
      <c r="E637" s="210"/>
    </row>
    <row r="638" spans="1:5">
      <c r="A638" s="199"/>
      <c r="B638" s="211"/>
      <c r="C638" s="199"/>
      <c r="D638" s="210"/>
      <c r="E638" s="210"/>
    </row>
    <row r="639" spans="1:5">
      <c r="A639" s="199"/>
      <c r="B639" s="211"/>
      <c r="C639" s="199"/>
      <c r="D639" s="210"/>
      <c r="E639" s="210"/>
    </row>
    <row r="640" spans="1:5">
      <c r="A640" s="199"/>
      <c r="B640" s="211"/>
      <c r="C640" s="199"/>
      <c r="D640" s="210"/>
      <c r="E640" s="210"/>
    </row>
    <row r="641" spans="1:5">
      <c r="A641" s="199"/>
      <c r="B641" s="211"/>
      <c r="C641" s="199"/>
      <c r="D641" s="210"/>
      <c r="E641" s="210"/>
    </row>
    <row r="642" spans="1:5">
      <c r="A642" s="199"/>
      <c r="B642" s="211"/>
      <c r="C642" s="199"/>
      <c r="D642" s="210"/>
      <c r="E642" s="210"/>
    </row>
    <row r="643" spans="1:5">
      <c r="A643" s="199"/>
      <c r="B643" s="211"/>
      <c r="C643" s="199"/>
      <c r="D643" s="210"/>
      <c r="E643" s="210"/>
    </row>
    <row r="644" spans="1:5">
      <c r="A644" s="199"/>
      <c r="B644" s="211"/>
      <c r="C644" s="199"/>
      <c r="D644" s="210"/>
      <c r="E644" s="210"/>
    </row>
    <row r="645" spans="1:5">
      <c r="A645" s="199"/>
      <c r="B645" s="211"/>
      <c r="C645" s="199"/>
      <c r="D645" s="210"/>
      <c r="E645" s="210"/>
    </row>
    <row r="646" spans="1:5">
      <c r="A646" s="199"/>
      <c r="B646" s="211"/>
      <c r="C646" s="199"/>
      <c r="D646" s="210"/>
      <c r="E646" s="210"/>
    </row>
    <row r="647" spans="1:5">
      <c r="A647" s="199"/>
      <c r="B647" s="211"/>
      <c r="C647" s="199"/>
      <c r="D647" s="210"/>
      <c r="E647" s="210"/>
    </row>
    <row r="648" spans="1:5">
      <c r="A648" s="199"/>
      <c r="B648" s="211"/>
      <c r="C648" s="199"/>
      <c r="D648" s="210"/>
      <c r="E648" s="210"/>
    </row>
    <row r="649" spans="1:5">
      <c r="A649" s="199"/>
      <c r="B649" s="211"/>
      <c r="C649" s="199"/>
      <c r="D649" s="210"/>
      <c r="E649" s="210"/>
    </row>
    <row r="650" spans="1:5">
      <c r="A650" s="199"/>
      <c r="B650" s="211"/>
      <c r="C650" s="199"/>
      <c r="D650" s="210"/>
      <c r="E650" s="210"/>
    </row>
    <row r="651" spans="1:5">
      <c r="A651" s="199"/>
      <c r="B651" s="211"/>
      <c r="C651" s="199"/>
      <c r="D651" s="210"/>
      <c r="E651" s="210"/>
    </row>
    <row r="652" spans="1:5">
      <c r="A652" s="199"/>
      <c r="B652" s="211"/>
      <c r="C652" s="199"/>
      <c r="D652" s="210"/>
      <c r="E652" s="210"/>
    </row>
    <row r="653" spans="1:5">
      <c r="A653" s="199"/>
      <c r="B653" s="211"/>
      <c r="C653" s="199"/>
      <c r="D653" s="210"/>
      <c r="E653" s="210"/>
    </row>
    <row r="654" spans="1:5">
      <c r="A654" s="199"/>
      <c r="B654" s="211"/>
      <c r="C654" s="199"/>
      <c r="D654" s="210"/>
      <c r="E654" s="210"/>
    </row>
    <row r="655" spans="1:5">
      <c r="A655" s="199"/>
      <c r="B655" s="211"/>
      <c r="C655" s="199"/>
      <c r="D655" s="210"/>
      <c r="E655" s="210"/>
    </row>
    <row r="656" spans="1:5">
      <c r="A656" s="199"/>
      <c r="B656" s="211"/>
      <c r="C656" s="199"/>
      <c r="D656" s="210"/>
      <c r="E656" s="210"/>
    </row>
    <row r="657" spans="1:5">
      <c r="A657" s="199"/>
      <c r="B657" s="211"/>
      <c r="C657" s="199"/>
      <c r="D657" s="210"/>
      <c r="E657" s="210"/>
    </row>
    <row r="658" spans="1:5">
      <c r="A658" s="199"/>
      <c r="B658" s="211"/>
      <c r="C658" s="199"/>
      <c r="D658" s="210"/>
      <c r="E658" s="210"/>
    </row>
    <row r="659" spans="1:5">
      <c r="A659" s="199"/>
      <c r="B659" s="211"/>
      <c r="C659" s="199"/>
      <c r="D659" s="210"/>
      <c r="E659" s="210"/>
    </row>
    <row r="660" spans="1:5">
      <c r="A660" s="199"/>
      <c r="B660" s="211"/>
      <c r="C660" s="199"/>
      <c r="D660" s="210"/>
      <c r="E660" s="210"/>
    </row>
    <row r="661" spans="1:5">
      <c r="A661" s="199"/>
      <c r="B661" s="211"/>
      <c r="C661" s="199"/>
      <c r="D661" s="210"/>
      <c r="E661" s="210"/>
    </row>
    <row r="662" spans="1:5">
      <c r="A662" s="199"/>
      <c r="B662" s="211"/>
      <c r="C662" s="199"/>
      <c r="D662" s="210"/>
      <c r="E662" s="210"/>
    </row>
    <row r="663" spans="1:5">
      <c r="A663" s="199"/>
      <c r="B663" s="211"/>
      <c r="C663" s="199"/>
      <c r="D663" s="210"/>
      <c r="E663" s="210"/>
    </row>
    <row r="664" spans="1:5">
      <c r="A664" s="199"/>
      <c r="B664" s="211"/>
      <c r="C664" s="199"/>
      <c r="D664" s="210"/>
      <c r="E664" s="210"/>
    </row>
    <row r="665" spans="1:5">
      <c r="A665" s="199"/>
      <c r="B665" s="211"/>
      <c r="C665" s="199"/>
      <c r="D665" s="210"/>
      <c r="E665" s="210"/>
    </row>
    <row r="666" spans="1:5">
      <c r="A666" s="199"/>
      <c r="B666" s="211"/>
      <c r="C666" s="199"/>
      <c r="D666" s="210"/>
      <c r="E666" s="210"/>
    </row>
    <row r="667" spans="1:5">
      <c r="A667" s="199"/>
      <c r="B667" s="211"/>
      <c r="C667" s="199"/>
      <c r="D667" s="210"/>
      <c r="E667" s="210"/>
    </row>
    <row r="668" spans="1:5">
      <c r="A668" s="199"/>
      <c r="B668" s="211"/>
      <c r="C668" s="199"/>
      <c r="D668" s="210"/>
      <c r="E668" s="210"/>
    </row>
    <row r="669" spans="1:5">
      <c r="A669" s="199"/>
      <c r="B669" s="211"/>
      <c r="C669" s="199"/>
      <c r="D669" s="210"/>
      <c r="E669" s="210"/>
    </row>
    <row r="670" spans="1:5">
      <c r="A670" s="199"/>
      <c r="B670" s="211"/>
      <c r="C670" s="199"/>
      <c r="D670" s="210"/>
      <c r="E670" s="210"/>
    </row>
    <row r="671" spans="1:5">
      <c r="A671" s="199"/>
      <c r="B671" s="211"/>
      <c r="C671" s="199"/>
      <c r="D671" s="210"/>
      <c r="E671" s="210"/>
    </row>
    <row r="672" spans="1:5">
      <c r="A672" s="199"/>
      <c r="B672" s="211"/>
      <c r="C672" s="199"/>
      <c r="D672" s="210"/>
      <c r="E672" s="210"/>
    </row>
    <row r="673" spans="1:5">
      <c r="A673" s="199"/>
      <c r="B673" s="211"/>
      <c r="C673" s="199"/>
      <c r="D673" s="210"/>
      <c r="E673" s="210"/>
    </row>
    <row r="674" spans="1:5">
      <c r="A674" s="199"/>
      <c r="B674" s="211"/>
      <c r="C674" s="199"/>
      <c r="D674" s="210"/>
      <c r="E674" s="210"/>
    </row>
    <row r="675" spans="1:5">
      <c r="A675" s="199"/>
      <c r="B675" s="211"/>
      <c r="C675" s="199"/>
      <c r="D675" s="210"/>
      <c r="E675" s="210"/>
    </row>
    <row r="676" spans="1:5">
      <c r="A676" s="199"/>
      <c r="B676" s="211"/>
      <c r="C676" s="199"/>
      <c r="D676" s="210"/>
      <c r="E676" s="210"/>
    </row>
    <row r="677" spans="1:5">
      <c r="A677" s="199"/>
      <c r="B677" s="211"/>
      <c r="C677" s="199"/>
      <c r="D677" s="210"/>
      <c r="E677" s="210"/>
    </row>
    <row r="678" spans="1:5">
      <c r="A678" s="199"/>
      <c r="B678" s="211"/>
      <c r="C678" s="199"/>
      <c r="D678" s="210"/>
      <c r="E678" s="210"/>
    </row>
    <row r="679" spans="1:5">
      <c r="A679" s="199"/>
      <c r="B679" s="211"/>
      <c r="C679" s="199"/>
      <c r="D679" s="210"/>
      <c r="E679" s="210"/>
    </row>
    <row r="680" spans="1:5">
      <c r="A680" s="199"/>
      <c r="B680" s="211"/>
      <c r="C680" s="199"/>
      <c r="D680" s="210"/>
      <c r="E680" s="210"/>
    </row>
    <row r="681" spans="1:5">
      <c r="A681" s="199"/>
      <c r="B681" s="211"/>
      <c r="C681" s="199"/>
      <c r="D681" s="210"/>
      <c r="E681" s="210"/>
    </row>
    <row r="682" spans="1:5">
      <c r="A682" s="199"/>
      <c r="B682" s="211"/>
      <c r="C682" s="199"/>
      <c r="D682" s="210"/>
      <c r="E682" s="210"/>
    </row>
    <row r="683" spans="1:5">
      <c r="A683" s="199"/>
      <c r="B683" s="211"/>
      <c r="C683" s="199"/>
      <c r="D683" s="210"/>
      <c r="E683" s="210"/>
    </row>
    <row r="684" spans="1:5">
      <c r="A684" s="199"/>
      <c r="B684" s="211"/>
      <c r="C684" s="199"/>
      <c r="D684" s="210"/>
      <c r="E684" s="210"/>
    </row>
    <row r="685" spans="1:5">
      <c r="A685" s="199"/>
      <c r="B685" s="211"/>
      <c r="C685" s="199"/>
      <c r="D685" s="210"/>
      <c r="E685" s="210"/>
    </row>
    <row r="686" spans="1:5">
      <c r="A686" s="199"/>
      <c r="B686" s="211"/>
      <c r="C686" s="199"/>
      <c r="D686" s="210"/>
      <c r="E686" s="210"/>
    </row>
    <row r="687" spans="1:5">
      <c r="A687" s="199"/>
      <c r="B687" s="211"/>
      <c r="C687" s="199"/>
      <c r="D687" s="210"/>
      <c r="E687" s="210"/>
    </row>
    <row r="688" spans="1:5">
      <c r="A688" s="199"/>
      <c r="B688" s="211"/>
      <c r="C688" s="199"/>
      <c r="D688" s="210"/>
      <c r="E688" s="210"/>
    </row>
    <row r="689" spans="1:5">
      <c r="A689" s="199"/>
      <c r="B689" s="211"/>
      <c r="C689" s="199"/>
      <c r="D689" s="210"/>
      <c r="E689" s="210"/>
    </row>
    <row r="690" spans="1:5">
      <c r="A690" s="199"/>
      <c r="B690" s="211"/>
      <c r="C690" s="199"/>
      <c r="D690" s="210"/>
      <c r="E690" s="210"/>
    </row>
    <row r="691" spans="1:5">
      <c r="A691" s="199"/>
      <c r="B691" s="211"/>
      <c r="C691" s="199"/>
      <c r="D691" s="210"/>
      <c r="E691" s="210"/>
    </row>
    <row r="692" spans="1:5">
      <c r="A692" s="199"/>
      <c r="B692" s="211"/>
      <c r="C692" s="199"/>
      <c r="D692" s="210"/>
      <c r="E692" s="210"/>
    </row>
    <row r="693" spans="1:5">
      <c r="A693" s="199"/>
      <c r="B693" s="211"/>
      <c r="C693" s="199"/>
      <c r="D693" s="210"/>
      <c r="E693" s="210"/>
    </row>
    <row r="694" spans="1:5">
      <c r="A694" s="199"/>
      <c r="B694" s="211"/>
      <c r="C694" s="199"/>
      <c r="D694" s="210"/>
      <c r="E694" s="210"/>
    </row>
    <row r="695" spans="1:5">
      <c r="A695" s="199"/>
      <c r="B695" s="211"/>
      <c r="C695" s="199"/>
      <c r="D695" s="210"/>
      <c r="E695" s="210"/>
    </row>
    <row r="696" spans="1:5">
      <c r="A696" s="199"/>
      <c r="B696" s="211"/>
      <c r="C696" s="199"/>
      <c r="D696" s="210"/>
      <c r="E696" s="210"/>
    </row>
    <row r="697" spans="1:5">
      <c r="A697" s="199"/>
      <c r="B697" s="211"/>
      <c r="C697" s="199"/>
      <c r="D697" s="210"/>
      <c r="E697" s="210"/>
    </row>
    <row r="698" spans="1:5">
      <c r="A698" s="199"/>
      <c r="B698" s="211"/>
      <c r="C698" s="199"/>
      <c r="D698" s="210"/>
      <c r="E698" s="210"/>
    </row>
    <row r="699" spans="1:5">
      <c r="A699" s="199"/>
      <c r="B699" s="211"/>
      <c r="C699" s="199"/>
      <c r="D699" s="210"/>
      <c r="E699" s="210"/>
    </row>
    <row r="700" spans="1:5">
      <c r="A700" s="199"/>
      <c r="B700" s="211"/>
      <c r="C700" s="199"/>
      <c r="D700" s="210"/>
      <c r="E700" s="210"/>
    </row>
    <row r="701" spans="1:5">
      <c r="A701" s="199"/>
      <c r="B701" s="211"/>
      <c r="C701" s="199"/>
      <c r="D701" s="210"/>
      <c r="E701" s="210"/>
    </row>
    <row r="702" spans="1:5">
      <c r="A702" s="199"/>
      <c r="B702" s="211"/>
      <c r="C702" s="199"/>
      <c r="D702" s="210"/>
      <c r="E702" s="210"/>
    </row>
    <row r="703" spans="1:5">
      <c r="A703" s="199"/>
      <c r="B703" s="211"/>
      <c r="C703" s="199"/>
      <c r="D703" s="210"/>
      <c r="E703" s="210"/>
    </row>
    <row r="704" spans="1:5">
      <c r="A704" s="199"/>
      <c r="B704" s="211"/>
      <c r="C704" s="199"/>
      <c r="D704" s="210"/>
      <c r="E704" s="210"/>
    </row>
    <row r="705" spans="1:5">
      <c r="A705" s="199"/>
      <c r="B705" s="211"/>
      <c r="C705" s="199"/>
      <c r="D705" s="210"/>
      <c r="E705" s="210"/>
    </row>
    <row r="706" spans="1:5">
      <c r="A706" s="199"/>
      <c r="B706" s="211"/>
      <c r="C706" s="199"/>
      <c r="D706" s="210"/>
      <c r="E706" s="210"/>
    </row>
    <row r="707" spans="1:5">
      <c r="A707" s="199"/>
      <c r="B707" s="211"/>
      <c r="C707" s="199"/>
      <c r="D707" s="210"/>
      <c r="E707" s="210"/>
    </row>
    <row r="708" spans="1:5">
      <c r="A708" s="199"/>
      <c r="B708" s="211"/>
      <c r="C708" s="199"/>
      <c r="D708" s="210"/>
      <c r="E708" s="210"/>
    </row>
    <row r="709" spans="1:5">
      <c r="A709" s="199"/>
      <c r="B709" s="211"/>
      <c r="C709" s="199"/>
      <c r="D709" s="210"/>
      <c r="E709" s="210"/>
    </row>
    <row r="710" spans="1:5">
      <c r="A710" s="199"/>
      <c r="B710" s="211"/>
      <c r="C710" s="199"/>
      <c r="D710" s="210"/>
      <c r="E710" s="210"/>
    </row>
    <row r="711" spans="1:5">
      <c r="A711" s="199"/>
      <c r="B711" s="211"/>
      <c r="C711" s="199"/>
      <c r="D711" s="210"/>
      <c r="E711" s="210"/>
    </row>
    <row r="712" spans="1:5">
      <c r="A712" s="199"/>
      <c r="B712" s="211"/>
      <c r="C712" s="199"/>
      <c r="D712" s="210"/>
      <c r="E712" s="210"/>
    </row>
    <row r="713" spans="1:5">
      <c r="A713" s="199"/>
      <c r="B713" s="211"/>
      <c r="C713" s="199"/>
      <c r="D713" s="210"/>
      <c r="E713" s="210"/>
    </row>
    <row r="714" spans="1:5">
      <c r="A714" s="199"/>
      <c r="B714" s="211"/>
      <c r="C714" s="199"/>
      <c r="D714" s="210"/>
      <c r="E714" s="210"/>
    </row>
    <row r="715" spans="1:5">
      <c r="A715" s="199"/>
      <c r="B715" s="211"/>
      <c r="C715" s="199"/>
      <c r="D715" s="210"/>
      <c r="E715" s="210"/>
    </row>
    <row r="716" spans="1:5">
      <c r="A716" s="199"/>
      <c r="B716" s="211"/>
      <c r="C716" s="199"/>
      <c r="D716" s="210"/>
      <c r="E716" s="210"/>
    </row>
    <row r="717" spans="1:5">
      <c r="A717" s="199"/>
      <c r="B717" s="211"/>
      <c r="C717" s="199"/>
      <c r="D717" s="210"/>
      <c r="E717" s="210"/>
    </row>
    <row r="718" spans="1:5">
      <c r="A718" s="199"/>
      <c r="B718" s="211"/>
      <c r="C718" s="199"/>
      <c r="D718" s="210"/>
      <c r="E718" s="210"/>
    </row>
    <row r="719" spans="1:5">
      <c r="A719" s="199"/>
      <c r="B719" s="211"/>
      <c r="C719" s="199"/>
      <c r="D719" s="210"/>
      <c r="E719" s="210"/>
    </row>
    <row r="720" spans="1:5">
      <c r="A720" s="199"/>
      <c r="B720" s="211"/>
      <c r="C720" s="199"/>
      <c r="D720" s="210"/>
      <c r="E720" s="210"/>
    </row>
    <row r="721" spans="1:5">
      <c r="A721" s="199"/>
      <c r="B721" s="211"/>
      <c r="C721" s="199"/>
      <c r="D721" s="210"/>
      <c r="E721" s="210"/>
    </row>
    <row r="722" spans="1:5">
      <c r="A722" s="199"/>
      <c r="B722" s="211"/>
      <c r="C722" s="199"/>
      <c r="D722" s="210"/>
      <c r="E722" s="210"/>
    </row>
    <row r="723" spans="1:5">
      <c r="A723" s="199"/>
      <c r="B723" s="211"/>
      <c r="C723" s="199"/>
      <c r="D723" s="210"/>
      <c r="E723" s="210"/>
    </row>
    <row r="724" spans="1:5">
      <c r="A724" s="199"/>
      <c r="B724" s="211"/>
      <c r="C724" s="199"/>
      <c r="D724" s="210"/>
      <c r="E724" s="210"/>
    </row>
    <row r="725" spans="1:5">
      <c r="A725" s="199"/>
      <c r="B725" s="211"/>
      <c r="C725" s="199"/>
      <c r="D725" s="210"/>
      <c r="E725" s="210"/>
    </row>
    <row r="726" spans="1:5">
      <c r="A726" s="199"/>
      <c r="B726" s="211"/>
      <c r="C726" s="199"/>
      <c r="D726" s="210"/>
      <c r="E726" s="210"/>
    </row>
    <row r="727" spans="1:5">
      <c r="A727" s="199"/>
      <c r="B727" s="211"/>
      <c r="C727" s="199"/>
      <c r="D727" s="210"/>
      <c r="E727" s="210"/>
    </row>
    <row r="728" spans="1:5">
      <c r="A728" s="199"/>
      <c r="B728" s="211"/>
      <c r="C728" s="199"/>
      <c r="D728" s="210"/>
      <c r="E728" s="210"/>
    </row>
    <row r="729" spans="1:5">
      <c r="A729" s="199"/>
      <c r="B729" s="211"/>
      <c r="C729" s="199"/>
      <c r="D729" s="210"/>
      <c r="E729" s="210"/>
    </row>
    <row r="730" spans="1:5">
      <c r="A730" s="199"/>
      <c r="B730" s="211"/>
      <c r="C730" s="199"/>
      <c r="D730" s="210"/>
      <c r="E730" s="210"/>
    </row>
    <row r="731" spans="1:5">
      <c r="A731" s="199"/>
      <c r="B731" s="211"/>
      <c r="C731" s="199"/>
      <c r="D731" s="210"/>
      <c r="E731" s="210"/>
    </row>
    <row r="732" spans="1:5">
      <c r="A732" s="199"/>
      <c r="B732" s="211"/>
      <c r="C732" s="199"/>
      <c r="D732" s="210"/>
      <c r="E732" s="210"/>
    </row>
    <row r="733" spans="1:5">
      <c r="A733" s="199"/>
      <c r="B733" s="211"/>
      <c r="C733" s="199"/>
      <c r="D733" s="210"/>
      <c r="E733" s="210"/>
    </row>
    <row r="734" spans="1:5">
      <c r="A734" s="199"/>
      <c r="B734" s="211"/>
      <c r="C734" s="199"/>
      <c r="D734" s="210"/>
      <c r="E734" s="210"/>
    </row>
    <row r="735" spans="1:5">
      <c r="A735" s="199"/>
      <c r="B735" s="211"/>
      <c r="C735" s="199"/>
      <c r="D735" s="210"/>
      <c r="E735" s="210"/>
    </row>
    <row r="736" spans="1:5">
      <c r="A736" s="199"/>
      <c r="B736" s="211"/>
      <c r="C736" s="199"/>
      <c r="D736" s="210"/>
      <c r="E736" s="210"/>
    </row>
    <row r="737" spans="1:5">
      <c r="A737" s="199"/>
      <c r="B737" s="211"/>
      <c r="C737" s="199"/>
      <c r="D737" s="210"/>
      <c r="E737" s="210"/>
    </row>
    <row r="738" spans="1:5">
      <c r="A738" s="199"/>
      <c r="B738" s="211"/>
      <c r="C738" s="199"/>
      <c r="D738" s="210"/>
      <c r="E738" s="210"/>
    </row>
    <row r="739" spans="1:5">
      <c r="A739" s="199"/>
      <c r="B739" s="211"/>
      <c r="C739" s="199"/>
      <c r="D739" s="210"/>
      <c r="E739" s="210"/>
    </row>
    <row r="740" spans="1:5">
      <c r="A740" s="199"/>
      <c r="B740" s="211"/>
      <c r="C740" s="199"/>
      <c r="D740" s="210"/>
      <c r="E740" s="210"/>
    </row>
    <row r="741" spans="1:5">
      <c r="A741" s="199"/>
      <c r="B741" s="211"/>
      <c r="C741" s="199"/>
      <c r="D741" s="210"/>
      <c r="E741" s="210"/>
    </row>
    <row r="742" spans="1:5">
      <c r="A742" s="199"/>
      <c r="B742" s="211"/>
      <c r="C742" s="199"/>
      <c r="D742" s="210"/>
      <c r="E742" s="210"/>
    </row>
    <row r="743" spans="1:5">
      <c r="A743" s="199"/>
      <c r="B743" s="211"/>
      <c r="C743" s="199"/>
      <c r="D743" s="210"/>
      <c r="E743" s="210"/>
    </row>
    <row r="744" spans="1:5">
      <c r="A744" s="199"/>
      <c r="B744" s="211"/>
      <c r="C744" s="199"/>
      <c r="D744" s="210"/>
      <c r="E744" s="210"/>
    </row>
    <row r="745" spans="1:5">
      <c r="A745" s="199"/>
      <c r="B745" s="211"/>
      <c r="C745" s="199"/>
      <c r="D745" s="210"/>
      <c r="E745" s="210"/>
    </row>
    <row r="746" spans="1:5">
      <c r="A746" s="199"/>
      <c r="B746" s="211"/>
      <c r="C746" s="199"/>
      <c r="D746" s="210"/>
      <c r="E746" s="210"/>
    </row>
    <row r="747" spans="1:5">
      <c r="A747" s="199"/>
      <c r="B747" s="211"/>
      <c r="C747" s="199"/>
      <c r="D747" s="210"/>
      <c r="E747" s="210"/>
    </row>
    <row r="748" spans="1:5">
      <c r="A748" s="199"/>
      <c r="B748" s="211"/>
      <c r="C748" s="199"/>
      <c r="D748" s="210"/>
      <c r="E748" s="210"/>
    </row>
    <row r="749" spans="1:5">
      <c r="A749" s="199"/>
      <c r="B749" s="211"/>
      <c r="C749" s="199"/>
      <c r="D749" s="210"/>
      <c r="E749" s="210"/>
    </row>
    <row r="750" spans="1:5">
      <c r="A750" s="199"/>
      <c r="B750" s="211"/>
      <c r="C750" s="199"/>
      <c r="D750" s="210"/>
      <c r="E750" s="210"/>
    </row>
    <row r="751" spans="1:5">
      <c r="A751" s="199"/>
      <c r="B751" s="211"/>
      <c r="C751" s="199"/>
      <c r="D751" s="210"/>
      <c r="E751" s="210"/>
    </row>
    <row r="752" spans="1:5">
      <c r="A752" s="199"/>
      <c r="B752" s="211"/>
      <c r="C752" s="199"/>
      <c r="D752" s="210"/>
      <c r="E752" s="210"/>
    </row>
    <row r="753" spans="1:5">
      <c r="A753" s="199"/>
      <c r="B753" s="211"/>
      <c r="C753" s="199"/>
      <c r="D753" s="210"/>
      <c r="E753" s="210"/>
    </row>
    <row r="754" spans="1:5">
      <c r="A754" s="199"/>
      <c r="B754" s="211"/>
      <c r="C754" s="199"/>
      <c r="D754" s="210"/>
      <c r="E754" s="210"/>
    </row>
    <row r="755" spans="1:5">
      <c r="A755" s="199"/>
      <c r="B755" s="211"/>
      <c r="C755" s="199"/>
      <c r="D755" s="210"/>
      <c r="E755" s="210"/>
    </row>
    <row r="756" spans="1:5">
      <c r="A756" s="199"/>
      <c r="B756" s="211"/>
      <c r="C756" s="199"/>
      <c r="D756" s="210"/>
      <c r="E756" s="210"/>
    </row>
    <row r="757" spans="1:5">
      <c r="A757" s="199"/>
      <c r="B757" s="211"/>
      <c r="C757" s="199"/>
      <c r="D757" s="210"/>
      <c r="E757" s="210"/>
    </row>
    <row r="758" spans="1:5">
      <c r="A758" s="199"/>
      <c r="B758" s="211"/>
      <c r="C758" s="199"/>
      <c r="D758" s="210"/>
      <c r="E758" s="210"/>
    </row>
    <row r="759" spans="1:5">
      <c r="A759" s="199"/>
      <c r="B759" s="211"/>
      <c r="C759" s="199"/>
      <c r="D759" s="210"/>
      <c r="E759" s="210"/>
    </row>
    <row r="760" spans="1:5">
      <c r="A760" s="199"/>
      <c r="B760" s="211"/>
      <c r="C760" s="199"/>
      <c r="D760" s="210"/>
      <c r="E760" s="210"/>
    </row>
    <row r="761" spans="1:5">
      <c r="A761" s="199"/>
      <c r="B761" s="211"/>
      <c r="C761" s="199"/>
      <c r="D761" s="210"/>
      <c r="E761" s="210"/>
    </row>
    <row r="762" spans="1:5">
      <c r="A762" s="199"/>
      <c r="B762" s="211"/>
      <c r="C762" s="199"/>
      <c r="D762" s="210"/>
      <c r="E762" s="210"/>
    </row>
    <row r="763" spans="1:5">
      <c r="A763" s="199"/>
      <c r="B763" s="211"/>
      <c r="C763" s="199"/>
      <c r="D763" s="210"/>
      <c r="E763" s="210"/>
    </row>
    <row r="764" spans="1:5">
      <c r="A764" s="199"/>
      <c r="B764" s="211"/>
      <c r="C764" s="199"/>
      <c r="D764" s="210"/>
      <c r="E764" s="210"/>
    </row>
    <row r="765" spans="1:5">
      <c r="A765" s="199"/>
      <c r="B765" s="211"/>
      <c r="C765" s="199"/>
      <c r="D765" s="210"/>
      <c r="E765" s="210"/>
    </row>
    <row r="766" spans="1:5">
      <c r="A766" s="199"/>
      <c r="B766" s="211"/>
      <c r="C766" s="199"/>
      <c r="D766" s="210"/>
      <c r="E766" s="210"/>
    </row>
    <row r="767" spans="1:5">
      <c r="A767" s="199"/>
      <c r="B767" s="211"/>
      <c r="C767" s="199"/>
      <c r="D767" s="210"/>
      <c r="E767" s="210"/>
    </row>
    <row r="768" spans="1:5">
      <c r="A768" s="199"/>
      <c r="B768" s="211"/>
      <c r="C768" s="199"/>
      <c r="D768" s="210"/>
      <c r="E768" s="210"/>
    </row>
    <row r="769" spans="1:5">
      <c r="A769" s="199"/>
      <c r="B769" s="211"/>
      <c r="C769" s="199"/>
      <c r="D769" s="210"/>
      <c r="E769" s="210"/>
    </row>
    <row r="770" spans="1:5">
      <c r="A770" s="199"/>
      <c r="B770" s="211"/>
      <c r="C770" s="199"/>
      <c r="D770" s="210"/>
      <c r="E770" s="210"/>
    </row>
    <row r="771" spans="1:5">
      <c r="A771" s="199"/>
      <c r="B771" s="211"/>
      <c r="C771" s="199"/>
      <c r="D771" s="210"/>
      <c r="E771" s="210"/>
    </row>
    <row r="772" spans="1:5">
      <c r="A772" s="199"/>
      <c r="B772" s="211"/>
      <c r="C772" s="199"/>
      <c r="D772" s="210"/>
      <c r="E772" s="210"/>
    </row>
    <row r="773" spans="1:5">
      <c r="A773" s="199"/>
      <c r="B773" s="211"/>
      <c r="C773" s="199"/>
      <c r="D773" s="210"/>
      <c r="E773" s="210"/>
    </row>
    <row r="774" spans="1:5">
      <c r="A774" s="199"/>
      <c r="B774" s="211"/>
      <c r="C774" s="199"/>
      <c r="D774" s="210"/>
      <c r="E774" s="210"/>
    </row>
    <row r="775" spans="1:5">
      <c r="A775" s="199"/>
      <c r="B775" s="211"/>
      <c r="C775" s="199"/>
      <c r="D775" s="210"/>
      <c r="E775" s="210"/>
    </row>
    <row r="776" spans="1:5">
      <c r="A776" s="199"/>
      <c r="B776" s="211"/>
      <c r="C776" s="199"/>
      <c r="D776" s="210"/>
      <c r="E776" s="210"/>
    </row>
    <row r="777" spans="1:5">
      <c r="A777" s="199"/>
      <c r="B777" s="211"/>
      <c r="C777" s="199"/>
      <c r="D777" s="210"/>
      <c r="E777" s="210"/>
    </row>
    <row r="778" spans="1:5">
      <c r="A778" s="199"/>
      <c r="B778" s="211"/>
      <c r="C778" s="199"/>
      <c r="D778" s="210"/>
      <c r="E778" s="210"/>
    </row>
    <row r="779" spans="1:5">
      <c r="A779" s="199"/>
      <c r="B779" s="211"/>
      <c r="C779" s="199"/>
      <c r="D779" s="210"/>
      <c r="E779" s="210"/>
    </row>
    <row r="780" spans="1:5">
      <c r="A780" s="199"/>
      <c r="B780" s="211"/>
      <c r="C780" s="199"/>
      <c r="D780" s="210"/>
      <c r="E780" s="210"/>
    </row>
    <row r="781" spans="1:5">
      <c r="A781" s="199"/>
      <c r="B781" s="211"/>
      <c r="C781" s="199"/>
      <c r="D781" s="210"/>
      <c r="E781" s="210"/>
    </row>
    <row r="782" spans="1:5">
      <c r="A782" s="199"/>
      <c r="B782" s="211"/>
      <c r="C782" s="199"/>
      <c r="D782" s="210"/>
      <c r="E782" s="210"/>
    </row>
    <row r="783" spans="1:5">
      <c r="A783" s="199"/>
      <c r="B783" s="211"/>
      <c r="C783" s="199"/>
      <c r="D783" s="210"/>
      <c r="E783" s="210"/>
    </row>
    <row r="784" spans="1:5">
      <c r="A784" s="199"/>
      <c r="B784" s="211"/>
      <c r="C784" s="199"/>
      <c r="D784" s="210"/>
      <c r="E784" s="210"/>
    </row>
    <row r="785" spans="1:5">
      <c r="A785" s="199"/>
      <c r="B785" s="211"/>
      <c r="C785" s="199"/>
      <c r="D785" s="210"/>
      <c r="E785" s="210"/>
    </row>
    <row r="786" spans="1:5">
      <c r="A786" s="199"/>
      <c r="B786" s="211"/>
      <c r="C786" s="199"/>
      <c r="D786" s="210"/>
      <c r="E786" s="210"/>
    </row>
    <row r="787" spans="1:5">
      <c r="A787" s="199"/>
      <c r="B787" s="211"/>
      <c r="C787" s="199"/>
      <c r="D787" s="210"/>
      <c r="E787" s="210"/>
    </row>
    <row r="788" spans="1:5">
      <c r="A788" s="199"/>
      <c r="B788" s="211"/>
      <c r="C788" s="199"/>
      <c r="D788" s="210"/>
      <c r="E788" s="210"/>
    </row>
    <row r="789" spans="1:5">
      <c r="A789" s="199"/>
      <c r="B789" s="211"/>
      <c r="C789" s="199"/>
      <c r="D789" s="210"/>
      <c r="E789" s="210"/>
    </row>
    <row r="790" spans="1:5">
      <c r="A790" s="199"/>
      <c r="B790" s="211"/>
      <c r="C790" s="199"/>
      <c r="D790" s="210"/>
      <c r="E790" s="210"/>
    </row>
    <row r="791" spans="1:5">
      <c r="A791" s="199"/>
      <c r="B791" s="211"/>
      <c r="C791" s="199"/>
      <c r="D791" s="210"/>
      <c r="E791" s="210"/>
    </row>
    <row r="792" spans="1:5">
      <c r="A792" s="199"/>
      <c r="B792" s="211"/>
      <c r="C792" s="199"/>
      <c r="D792" s="210"/>
      <c r="E792" s="210"/>
    </row>
    <row r="793" spans="1:5">
      <c r="A793" s="199"/>
      <c r="B793" s="211"/>
      <c r="C793" s="199"/>
      <c r="D793" s="210"/>
      <c r="E793" s="210"/>
    </row>
    <row r="794" spans="1:5">
      <c r="A794" s="199"/>
      <c r="B794" s="211"/>
      <c r="C794" s="199"/>
      <c r="D794" s="210"/>
      <c r="E794" s="210"/>
    </row>
    <row r="795" spans="1:5">
      <c r="A795" s="199"/>
      <c r="B795" s="211"/>
      <c r="C795" s="199"/>
      <c r="D795" s="210"/>
      <c r="E795" s="210"/>
    </row>
    <row r="796" spans="1:5">
      <c r="A796" s="199"/>
      <c r="B796" s="211"/>
      <c r="C796" s="199"/>
      <c r="D796" s="210"/>
      <c r="E796" s="210"/>
    </row>
    <row r="797" spans="1:5">
      <c r="A797" s="199"/>
      <c r="B797" s="211"/>
      <c r="C797" s="199"/>
      <c r="D797" s="210"/>
      <c r="E797" s="210"/>
    </row>
    <row r="798" spans="1:5">
      <c r="A798" s="199"/>
      <c r="B798" s="211"/>
      <c r="C798" s="199"/>
      <c r="D798" s="210"/>
      <c r="E798" s="210"/>
    </row>
    <row r="799" spans="1:5">
      <c r="A799" s="199"/>
      <c r="B799" s="211"/>
      <c r="C799" s="199"/>
      <c r="D799" s="210"/>
      <c r="E799" s="210"/>
    </row>
    <row r="800" spans="1:5">
      <c r="A800" s="199"/>
      <c r="B800" s="211"/>
      <c r="C800" s="199"/>
      <c r="D800" s="210"/>
      <c r="E800" s="210"/>
    </row>
    <row r="801" spans="1:5">
      <c r="A801" s="199"/>
      <c r="B801" s="211"/>
      <c r="C801" s="199"/>
      <c r="D801" s="210"/>
      <c r="E801" s="210"/>
    </row>
    <row r="802" spans="1:5">
      <c r="A802" s="199"/>
      <c r="B802" s="211"/>
      <c r="C802" s="199"/>
      <c r="D802" s="210"/>
      <c r="E802" s="210"/>
    </row>
    <row r="803" spans="1:5">
      <c r="A803" s="199"/>
      <c r="B803" s="211"/>
      <c r="C803" s="199"/>
      <c r="D803" s="210"/>
      <c r="E803" s="210"/>
    </row>
    <row r="804" spans="1:5">
      <c r="A804" s="199"/>
      <c r="B804" s="211"/>
      <c r="C804" s="199"/>
      <c r="D804" s="210"/>
      <c r="E804" s="210"/>
    </row>
    <row r="805" spans="1:5">
      <c r="A805" s="199"/>
      <c r="B805" s="211"/>
      <c r="C805" s="199"/>
      <c r="D805" s="210"/>
      <c r="E805" s="210"/>
    </row>
    <row r="806" spans="1:5">
      <c r="A806" s="199"/>
      <c r="B806" s="211"/>
      <c r="C806" s="199"/>
      <c r="D806" s="210"/>
      <c r="E806" s="210"/>
    </row>
    <row r="807" spans="1:5">
      <c r="A807" s="199"/>
      <c r="B807" s="211"/>
      <c r="C807" s="199"/>
      <c r="D807" s="210"/>
      <c r="E807" s="210"/>
    </row>
    <row r="808" spans="1:5">
      <c r="A808" s="199"/>
      <c r="B808" s="211"/>
      <c r="C808" s="199"/>
      <c r="D808" s="210"/>
      <c r="E808" s="210"/>
    </row>
    <row r="809" spans="1:5">
      <c r="A809" s="199"/>
      <c r="B809" s="211"/>
      <c r="C809" s="199"/>
      <c r="D809" s="210"/>
      <c r="E809" s="210"/>
    </row>
    <row r="810" spans="1:5">
      <c r="A810" s="199"/>
      <c r="B810" s="211"/>
      <c r="C810" s="199"/>
      <c r="D810" s="210"/>
      <c r="E810" s="210"/>
    </row>
    <row r="811" spans="1:5">
      <c r="A811" s="199"/>
      <c r="B811" s="211"/>
      <c r="C811" s="199"/>
      <c r="D811" s="210"/>
      <c r="E811" s="210"/>
    </row>
    <row r="812" spans="1:5">
      <c r="A812" s="199"/>
      <c r="B812" s="211"/>
      <c r="C812" s="199"/>
      <c r="D812" s="210"/>
      <c r="E812" s="210"/>
    </row>
    <row r="813" spans="1:5">
      <c r="A813" s="199"/>
      <c r="B813" s="211"/>
      <c r="C813" s="199"/>
      <c r="D813" s="210"/>
      <c r="E813" s="210"/>
    </row>
    <row r="814" spans="1:5">
      <c r="A814" s="199"/>
      <c r="B814" s="211"/>
      <c r="C814" s="199"/>
      <c r="D814" s="210"/>
      <c r="E814" s="210"/>
    </row>
    <row r="815" spans="1:5">
      <c r="A815" s="199"/>
      <c r="B815" s="211"/>
      <c r="C815" s="199"/>
      <c r="D815" s="210"/>
      <c r="E815" s="210"/>
    </row>
    <row r="816" spans="1:5">
      <c r="A816" s="199"/>
      <c r="B816" s="211"/>
      <c r="C816" s="199"/>
      <c r="D816" s="210"/>
      <c r="E816" s="210"/>
    </row>
    <row r="817" spans="1:5">
      <c r="A817" s="199"/>
      <c r="B817" s="211"/>
      <c r="C817" s="199"/>
      <c r="D817" s="210"/>
      <c r="E817" s="210"/>
    </row>
    <row r="818" spans="1:5">
      <c r="A818" s="199"/>
      <c r="B818" s="211"/>
      <c r="C818" s="199"/>
      <c r="D818" s="210"/>
      <c r="E818" s="210"/>
    </row>
    <row r="819" spans="1:5">
      <c r="A819" s="199"/>
      <c r="B819" s="211"/>
      <c r="C819" s="199"/>
      <c r="D819" s="210"/>
      <c r="E819" s="210"/>
    </row>
    <row r="820" spans="1:5">
      <c r="A820" s="199"/>
      <c r="B820" s="211"/>
      <c r="C820" s="199"/>
      <c r="D820" s="210"/>
      <c r="E820" s="210"/>
    </row>
    <row r="821" spans="1:5">
      <c r="A821" s="199"/>
      <c r="B821" s="211"/>
      <c r="C821" s="199"/>
      <c r="D821" s="210"/>
      <c r="E821" s="210"/>
    </row>
    <row r="822" spans="1:5">
      <c r="A822" s="199"/>
      <c r="B822" s="211"/>
      <c r="C822" s="199"/>
      <c r="D822" s="210"/>
      <c r="E822" s="210"/>
    </row>
    <row r="823" spans="1:5">
      <c r="A823" s="199"/>
      <c r="B823" s="211"/>
      <c r="C823" s="199"/>
      <c r="D823" s="210"/>
      <c r="E823" s="210"/>
    </row>
    <row r="824" spans="1:5">
      <c r="A824" s="199"/>
      <c r="B824" s="211"/>
      <c r="C824" s="199"/>
      <c r="D824" s="210"/>
      <c r="E824" s="210"/>
    </row>
    <row r="825" spans="1:5">
      <c r="A825" s="199"/>
      <c r="B825" s="211"/>
      <c r="C825" s="199"/>
      <c r="D825" s="210"/>
      <c r="E825" s="210"/>
    </row>
    <row r="826" spans="1:5">
      <c r="A826" s="199"/>
      <c r="B826" s="211"/>
      <c r="C826" s="199"/>
      <c r="D826" s="210"/>
      <c r="E826" s="210"/>
    </row>
    <row r="827" spans="1:5">
      <c r="A827" s="199"/>
      <c r="B827" s="211"/>
      <c r="C827" s="199"/>
      <c r="D827" s="210"/>
      <c r="E827" s="210"/>
    </row>
    <row r="828" spans="1:5">
      <c r="A828" s="199"/>
      <c r="B828" s="211"/>
      <c r="C828" s="199"/>
      <c r="D828" s="210"/>
      <c r="E828" s="210"/>
    </row>
    <row r="829" spans="1:5">
      <c r="A829" s="199"/>
      <c r="B829" s="211"/>
      <c r="C829" s="199"/>
      <c r="D829" s="210"/>
      <c r="E829" s="210"/>
    </row>
    <row r="830" spans="1:5">
      <c r="A830" s="199"/>
      <c r="B830" s="211"/>
      <c r="C830" s="199"/>
      <c r="D830" s="210"/>
      <c r="E830" s="210"/>
    </row>
    <row r="831" spans="1:5">
      <c r="A831" s="199"/>
      <c r="B831" s="211"/>
      <c r="C831" s="199"/>
      <c r="D831" s="210"/>
      <c r="E831" s="210"/>
    </row>
    <row r="832" spans="1:5">
      <c r="A832" s="199"/>
      <c r="B832" s="211"/>
      <c r="C832" s="199"/>
      <c r="D832" s="210"/>
      <c r="E832" s="210"/>
    </row>
    <row r="833" spans="1:5">
      <c r="A833" s="199"/>
      <c r="B833" s="211"/>
      <c r="C833" s="199"/>
      <c r="D833" s="210"/>
      <c r="E833" s="210"/>
    </row>
    <row r="834" spans="1:5">
      <c r="A834" s="199"/>
      <c r="B834" s="211"/>
      <c r="C834" s="199"/>
      <c r="D834" s="210"/>
      <c r="E834" s="210"/>
    </row>
    <row r="835" spans="1:5">
      <c r="A835" s="199"/>
      <c r="B835" s="211"/>
      <c r="C835" s="199"/>
      <c r="D835" s="210"/>
      <c r="E835" s="210"/>
    </row>
    <row r="836" spans="1:5">
      <c r="A836" s="199"/>
      <c r="B836" s="211"/>
      <c r="C836" s="199"/>
      <c r="D836" s="210"/>
      <c r="E836" s="210"/>
    </row>
    <row r="837" spans="1:5">
      <c r="A837" s="199"/>
      <c r="B837" s="211"/>
      <c r="C837" s="199"/>
      <c r="D837" s="210"/>
      <c r="E837" s="210"/>
    </row>
    <row r="838" spans="1:5">
      <c r="A838" s="199"/>
      <c r="B838" s="211"/>
      <c r="C838" s="199"/>
      <c r="D838" s="210"/>
      <c r="E838" s="210"/>
    </row>
    <row r="839" spans="1:5">
      <c r="A839" s="199"/>
      <c r="B839" s="211"/>
      <c r="C839" s="199"/>
      <c r="D839" s="210"/>
      <c r="E839" s="210"/>
    </row>
    <row r="840" spans="1:5">
      <c r="A840" s="199"/>
      <c r="B840" s="211"/>
      <c r="C840" s="199"/>
      <c r="D840" s="210"/>
      <c r="E840" s="210"/>
    </row>
    <row r="841" spans="1:5">
      <c r="A841" s="199"/>
      <c r="B841" s="211"/>
      <c r="C841" s="199"/>
      <c r="D841" s="210"/>
      <c r="E841" s="210"/>
    </row>
    <row r="842" spans="1:5">
      <c r="A842" s="199"/>
      <c r="B842" s="211"/>
      <c r="C842" s="199"/>
      <c r="D842" s="210"/>
      <c r="E842" s="210"/>
    </row>
    <row r="843" spans="1:5">
      <c r="A843" s="199"/>
      <c r="B843" s="211"/>
      <c r="C843" s="199"/>
      <c r="D843" s="210"/>
      <c r="E843" s="210"/>
    </row>
    <row r="844" spans="1:5">
      <c r="A844" s="199"/>
      <c r="B844" s="211"/>
      <c r="C844" s="199"/>
      <c r="D844" s="210"/>
      <c r="E844" s="210"/>
    </row>
    <row r="845" spans="1:5">
      <c r="A845" s="199"/>
      <c r="B845" s="211"/>
      <c r="C845" s="199"/>
      <c r="D845" s="210"/>
      <c r="E845" s="210"/>
    </row>
    <row r="846" spans="1:5">
      <c r="A846" s="199"/>
      <c r="B846" s="211"/>
      <c r="C846" s="199"/>
      <c r="D846" s="210"/>
      <c r="E846" s="210"/>
    </row>
    <row r="847" spans="1:5">
      <c r="A847" s="199"/>
      <c r="B847" s="211"/>
      <c r="C847" s="199"/>
      <c r="D847" s="210"/>
      <c r="E847" s="210"/>
    </row>
    <row r="848" spans="1:5">
      <c r="A848" s="199"/>
      <c r="B848" s="211"/>
      <c r="C848" s="199"/>
      <c r="D848" s="210"/>
      <c r="E848" s="210"/>
    </row>
    <row r="849" spans="1:5">
      <c r="A849" s="199"/>
      <c r="B849" s="211"/>
      <c r="C849" s="199"/>
      <c r="D849" s="210"/>
      <c r="E849" s="210"/>
    </row>
    <row r="850" spans="1:5">
      <c r="A850" s="199"/>
      <c r="B850" s="211"/>
      <c r="C850" s="199"/>
      <c r="D850" s="210"/>
      <c r="E850" s="210"/>
    </row>
    <row r="851" spans="1:5">
      <c r="A851" s="199"/>
      <c r="B851" s="211"/>
      <c r="C851" s="199"/>
      <c r="D851" s="210"/>
      <c r="E851" s="210"/>
    </row>
    <row r="852" spans="1:5">
      <c r="A852" s="199"/>
      <c r="B852" s="211"/>
      <c r="C852" s="199"/>
      <c r="D852" s="210"/>
      <c r="E852" s="210"/>
    </row>
    <row r="853" spans="1:5">
      <c r="A853" s="199"/>
      <c r="B853" s="211"/>
      <c r="C853" s="199"/>
      <c r="D853" s="210"/>
      <c r="E853" s="210"/>
    </row>
    <row r="854" spans="1:5">
      <c r="A854" s="199"/>
      <c r="B854" s="211"/>
      <c r="C854" s="199"/>
      <c r="D854" s="210"/>
      <c r="E854" s="210"/>
    </row>
    <row r="855" spans="1:5">
      <c r="A855" s="199"/>
      <c r="B855" s="211"/>
      <c r="C855" s="199"/>
      <c r="D855" s="210"/>
      <c r="E855" s="210"/>
    </row>
    <row r="856" spans="1:5">
      <c r="A856" s="199"/>
      <c r="B856" s="211"/>
      <c r="C856" s="199"/>
      <c r="D856" s="210"/>
      <c r="E856" s="210"/>
    </row>
    <row r="857" spans="1:5">
      <c r="A857" s="199"/>
      <c r="B857" s="211"/>
      <c r="C857" s="199"/>
      <c r="D857" s="210"/>
      <c r="E857" s="210"/>
    </row>
    <row r="858" spans="1:5">
      <c r="A858" s="199"/>
      <c r="B858" s="211"/>
      <c r="C858" s="199"/>
      <c r="D858" s="210"/>
      <c r="E858" s="210"/>
    </row>
    <row r="859" spans="1:5">
      <c r="A859" s="199"/>
      <c r="B859" s="211"/>
      <c r="C859" s="199"/>
      <c r="D859" s="210"/>
      <c r="E859" s="210"/>
    </row>
    <row r="860" spans="1:5">
      <c r="A860" s="199"/>
      <c r="B860" s="211"/>
      <c r="C860" s="199"/>
      <c r="D860" s="210"/>
      <c r="E860" s="210"/>
    </row>
    <row r="861" spans="1:5">
      <c r="A861" s="199"/>
      <c r="B861" s="211"/>
      <c r="C861" s="199"/>
      <c r="D861" s="210"/>
      <c r="E861" s="210"/>
    </row>
    <row r="862" spans="1:5">
      <c r="A862" s="199"/>
      <c r="B862" s="211"/>
      <c r="C862" s="199"/>
      <c r="D862" s="210"/>
      <c r="E862" s="210"/>
    </row>
    <row r="863" spans="1:5">
      <c r="A863" s="199"/>
      <c r="B863" s="211"/>
      <c r="C863" s="199"/>
      <c r="D863" s="210"/>
      <c r="E863" s="210"/>
    </row>
    <row r="864" spans="1:5">
      <c r="A864" s="199"/>
      <c r="B864" s="211"/>
      <c r="C864" s="199"/>
      <c r="D864" s="210"/>
      <c r="E864" s="210"/>
    </row>
    <row r="865" spans="1:5">
      <c r="A865" s="199"/>
      <c r="B865" s="211"/>
      <c r="C865" s="199"/>
      <c r="D865" s="210"/>
      <c r="E865" s="210"/>
    </row>
    <row r="866" spans="1:5">
      <c r="A866" s="199"/>
      <c r="B866" s="211"/>
      <c r="C866" s="199"/>
      <c r="D866" s="210"/>
      <c r="E866" s="210"/>
    </row>
    <row r="867" spans="1:5">
      <c r="A867" s="199"/>
      <c r="B867" s="211"/>
      <c r="C867" s="199"/>
      <c r="D867" s="210"/>
      <c r="E867" s="210"/>
    </row>
    <row r="868" spans="1:5">
      <c r="A868" s="199"/>
      <c r="B868" s="211"/>
      <c r="C868" s="199"/>
      <c r="D868" s="210"/>
      <c r="E868" s="210"/>
    </row>
    <row r="869" spans="1:5">
      <c r="A869" s="199"/>
      <c r="B869" s="211"/>
      <c r="C869" s="199"/>
      <c r="D869" s="210"/>
      <c r="E869" s="210"/>
    </row>
    <row r="870" spans="1:5">
      <c r="A870" s="199"/>
      <c r="B870" s="211"/>
      <c r="C870" s="199"/>
      <c r="D870" s="210"/>
      <c r="E870" s="210"/>
    </row>
    <row r="871" spans="1:5">
      <c r="A871" s="199"/>
      <c r="B871" s="211"/>
      <c r="C871" s="199"/>
      <c r="D871" s="210"/>
      <c r="E871" s="210"/>
    </row>
    <row r="872" spans="1:5">
      <c r="A872" s="199"/>
      <c r="B872" s="211"/>
      <c r="C872" s="199"/>
      <c r="D872" s="210"/>
      <c r="E872" s="210"/>
    </row>
    <row r="873" spans="1:5">
      <c r="A873" s="199"/>
      <c r="B873" s="211"/>
      <c r="C873" s="199"/>
      <c r="D873" s="210"/>
      <c r="E873" s="210"/>
    </row>
    <row r="874" spans="1:5">
      <c r="A874" s="199"/>
      <c r="B874" s="211"/>
      <c r="C874" s="199"/>
      <c r="D874" s="210"/>
      <c r="E874" s="210"/>
    </row>
    <row r="875" spans="1:5">
      <c r="A875" s="199"/>
      <c r="B875" s="211"/>
      <c r="C875" s="199"/>
      <c r="D875" s="210"/>
      <c r="E875" s="210"/>
    </row>
    <row r="876" spans="1:5">
      <c r="A876" s="199"/>
      <c r="B876" s="211"/>
      <c r="C876" s="199"/>
      <c r="D876" s="210"/>
      <c r="E876" s="210"/>
    </row>
    <row r="877" spans="1:5">
      <c r="A877" s="199"/>
      <c r="B877" s="211"/>
      <c r="C877" s="199"/>
      <c r="D877" s="210"/>
      <c r="E877" s="210"/>
    </row>
    <row r="878" spans="1:5">
      <c r="A878" s="199"/>
      <c r="B878" s="211"/>
      <c r="C878" s="199"/>
      <c r="D878" s="210"/>
      <c r="E878" s="210"/>
    </row>
    <row r="879" spans="1:5">
      <c r="A879" s="199"/>
      <c r="B879" s="211"/>
      <c r="C879" s="199"/>
      <c r="D879" s="210"/>
      <c r="E879" s="210"/>
    </row>
    <row r="880" spans="1:5">
      <c r="A880" s="199"/>
      <c r="B880" s="211"/>
      <c r="C880" s="199"/>
      <c r="D880" s="210"/>
      <c r="E880" s="210"/>
    </row>
    <row r="881" spans="1:5">
      <c r="A881" s="199"/>
      <c r="B881" s="211"/>
      <c r="C881" s="199"/>
      <c r="D881" s="210"/>
      <c r="E881" s="210"/>
    </row>
    <row r="882" spans="1:5">
      <c r="A882" s="199"/>
      <c r="B882" s="211"/>
      <c r="C882" s="199"/>
      <c r="D882" s="210"/>
      <c r="E882" s="210"/>
    </row>
    <row r="883" spans="1:5">
      <c r="A883" s="199"/>
      <c r="B883" s="211"/>
      <c r="C883" s="199"/>
      <c r="D883" s="210"/>
      <c r="E883" s="210"/>
    </row>
    <row r="884" spans="1:5">
      <c r="A884" s="199"/>
      <c r="B884" s="211"/>
      <c r="C884" s="199"/>
      <c r="D884" s="210"/>
      <c r="E884" s="210"/>
    </row>
    <row r="885" spans="1:5">
      <c r="A885" s="199"/>
      <c r="B885" s="211"/>
      <c r="C885" s="199"/>
      <c r="D885" s="210"/>
      <c r="E885" s="210"/>
    </row>
    <row r="886" spans="1:5">
      <c r="A886" s="199"/>
      <c r="B886" s="211"/>
      <c r="C886" s="199"/>
      <c r="D886" s="210"/>
      <c r="E886" s="210"/>
    </row>
    <row r="887" spans="1:5">
      <c r="A887" s="199"/>
      <c r="B887" s="211"/>
      <c r="C887" s="199"/>
      <c r="D887" s="210"/>
      <c r="E887" s="210"/>
    </row>
    <row r="888" spans="1:5">
      <c r="A888" s="199"/>
      <c r="B888" s="211"/>
      <c r="C888" s="199"/>
      <c r="D888" s="210"/>
      <c r="E888" s="210"/>
    </row>
    <row r="889" spans="1:5">
      <c r="A889" s="199"/>
      <c r="B889" s="211"/>
      <c r="C889" s="199"/>
      <c r="D889" s="210"/>
      <c r="E889" s="210"/>
    </row>
    <row r="890" spans="1:5">
      <c r="A890" s="199"/>
      <c r="B890" s="211"/>
      <c r="C890" s="199"/>
      <c r="D890" s="210"/>
      <c r="E890" s="210"/>
    </row>
    <row r="891" spans="1:5">
      <c r="A891" s="199"/>
      <c r="B891" s="211"/>
      <c r="C891" s="199"/>
      <c r="D891" s="210"/>
      <c r="E891" s="210"/>
    </row>
    <row r="892" spans="1:5">
      <c r="A892" s="199"/>
      <c r="B892" s="211"/>
      <c r="C892" s="199"/>
      <c r="D892" s="210"/>
      <c r="E892" s="210"/>
    </row>
    <row r="893" spans="1:5">
      <c r="A893" s="199"/>
      <c r="B893" s="211"/>
      <c r="C893" s="199"/>
      <c r="D893" s="210"/>
      <c r="E893" s="210"/>
    </row>
    <row r="894" spans="1:5">
      <c r="A894" s="199"/>
      <c r="B894" s="211"/>
      <c r="C894" s="199"/>
      <c r="D894" s="210"/>
      <c r="E894" s="210"/>
    </row>
    <row r="895" spans="1:5">
      <c r="A895" s="199"/>
      <c r="B895" s="211"/>
      <c r="C895" s="199"/>
      <c r="D895" s="210"/>
      <c r="E895" s="210"/>
    </row>
    <row r="896" spans="1:5">
      <c r="A896" s="199"/>
      <c r="B896" s="211"/>
      <c r="C896" s="199"/>
      <c r="D896" s="210"/>
      <c r="E896" s="210"/>
    </row>
    <row r="897" spans="1:5">
      <c r="A897" s="199"/>
      <c r="B897" s="211"/>
      <c r="C897" s="199"/>
      <c r="D897" s="210"/>
      <c r="E897" s="210"/>
    </row>
    <row r="898" spans="1:5">
      <c r="A898" s="199"/>
      <c r="B898" s="211"/>
      <c r="C898" s="199"/>
      <c r="D898" s="210"/>
      <c r="E898" s="210"/>
    </row>
    <row r="899" spans="1:5">
      <c r="A899" s="199"/>
      <c r="B899" s="211"/>
      <c r="C899" s="199"/>
      <c r="D899" s="210"/>
      <c r="E899" s="210"/>
    </row>
    <row r="900" spans="1:5">
      <c r="A900" s="199"/>
      <c r="B900" s="211"/>
      <c r="C900" s="199"/>
      <c r="D900" s="210"/>
      <c r="E900" s="210"/>
    </row>
    <row r="901" spans="1:5">
      <c r="A901" s="199"/>
      <c r="B901" s="211"/>
      <c r="C901" s="199"/>
      <c r="D901" s="210"/>
      <c r="E901" s="210"/>
    </row>
    <row r="902" spans="1:5">
      <c r="A902" s="199"/>
      <c r="B902" s="211"/>
      <c r="C902" s="199"/>
      <c r="D902" s="210"/>
      <c r="E902" s="210"/>
    </row>
    <row r="903" spans="1:5">
      <c r="A903" s="199"/>
      <c r="B903" s="211"/>
      <c r="C903" s="199"/>
      <c r="D903" s="210"/>
      <c r="E903" s="210"/>
    </row>
    <row r="904" spans="1:5">
      <c r="A904" s="199"/>
      <c r="B904" s="211"/>
      <c r="C904" s="199"/>
      <c r="D904" s="210"/>
      <c r="E904" s="210"/>
    </row>
    <row r="905" spans="1:5">
      <c r="A905" s="199"/>
      <c r="B905" s="211"/>
      <c r="C905" s="199"/>
      <c r="D905" s="210"/>
      <c r="E905" s="210"/>
    </row>
    <row r="906" spans="1:5">
      <c r="A906" s="199"/>
      <c r="B906" s="211"/>
      <c r="C906" s="199"/>
      <c r="D906" s="210"/>
      <c r="E906" s="210"/>
    </row>
    <row r="907" spans="1:5">
      <c r="A907" s="199"/>
      <c r="B907" s="211"/>
      <c r="C907" s="199"/>
      <c r="D907" s="210"/>
      <c r="E907" s="210"/>
    </row>
    <row r="908" spans="1:5">
      <c r="A908" s="199"/>
      <c r="B908" s="211"/>
      <c r="C908" s="199"/>
      <c r="D908" s="210"/>
      <c r="E908" s="210"/>
    </row>
    <row r="909" spans="1:5">
      <c r="A909" s="199"/>
      <c r="B909" s="211"/>
      <c r="C909" s="199"/>
      <c r="D909" s="210"/>
      <c r="E909" s="210"/>
    </row>
    <row r="910" spans="1:5">
      <c r="A910" s="199"/>
      <c r="B910" s="211"/>
      <c r="C910" s="199"/>
      <c r="D910" s="210"/>
      <c r="E910" s="210"/>
    </row>
    <row r="911" spans="1:5">
      <c r="A911" s="199"/>
      <c r="B911" s="211"/>
      <c r="C911" s="199"/>
      <c r="D911" s="210"/>
      <c r="E911" s="210"/>
    </row>
    <row r="912" spans="1:5">
      <c r="A912" s="199"/>
      <c r="B912" s="211"/>
      <c r="C912" s="199"/>
      <c r="D912" s="210"/>
      <c r="E912" s="210"/>
    </row>
    <row r="913" spans="1:5">
      <c r="A913" s="199"/>
      <c r="B913" s="211"/>
      <c r="C913" s="199"/>
      <c r="D913" s="210"/>
      <c r="E913" s="210"/>
    </row>
    <row r="914" spans="1:5">
      <c r="A914" s="199"/>
      <c r="B914" s="211"/>
      <c r="C914" s="199"/>
      <c r="D914" s="210"/>
      <c r="E914" s="210"/>
    </row>
    <row r="915" spans="1:5">
      <c r="A915" s="199"/>
      <c r="B915" s="211"/>
      <c r="C915" s="199"/>
      <c r="D915" s="210"/>
      <c r="E915" s="210"/>
    </row>
    <row r="916" spans="1:5">
      <c r="A916" s="199"/>
      <c r="B916" s="211"/>
      <c r="C916" s="199"/>
      <c r="D916" s="210"/>
      <c r="E916" s="210"/>
    </row>
    <row r="917" spans="1:5">
      <c r="A917" s="199"/>
      <c r="B917" s="211"/>
      <c r="C917" s="199"/>
      <c r="D917" s="210"/>
      <c r="E917" s="210"/>
    </row>
    <row r="918" spans="1:5">
      <c r="A918" s="199"/>
      <c r="B918" s="211"/>
      <c r="C918" s="199"/>
      <c r="D918" s="210"/>
      <c r="E918" s="210"/>
    </row>
    <row r="919" spans="1:5">
      <c r="A919" s="199"/>
      <c r="B919" s="211"/>
      <c r="C919" s="199"/>
      <c r="D919" s="210"/>
      <c r="E919" s="210"/>
    </row>
    <row r="920" spans="1:5">
      <c r="A920" s="199"/>
      <c r="B920" s="211"/>
      <c r="C920" s="199"/>
      <c r="D920" s="210"/>
      <c r="E920" s="210"/>
    </row>
    <row r="921" spans="1:5">
      <c r="A921" s="199"/>
      <c r="B921" s="211"/>
      <c r="C921" s="199"/>
      <c r="D921" s="210"/>
      <c r="E921" s="210"/>
    </row>
    <row r="922" spans="1:5">
      <c r="A922" s="199"/>
      <c r="B922" s="211"/>
      <c r="C922" s="199"/>
      <c r="D922" s="210"/>
      <c r="E922" s="210"/>
    </row>
    <row r="923" spans="1:5">
      <c r="A923" s="199"/>
      <c r="B923" s="211"/>
      <c r="C923" s="199"/>
      <c r="D923" s="210"/>
      <c r="E923" s="210"/>
    </row>
    <row r="924" spans="1:5">
      <c r="A924" s="199"/>
      <c r="B924" s="211"/>
      <c r="C924" s="199"/>
      <c r="D924" s="210"/>
      <c r="E924" s="210"/>
    </row>
    <row r="925" spans="1:5">
      <c r="A925" s="199"/>
      <c r="B925" s="211"/>
      <c r="C925" s="199"/>
      <c r="D925" s="210"/>
      <c r="E925" s="210"/>
    </row>
    <row r="926" spans="1:5">
      <c r="A926" s="199"/>
      <c r="B926" s="211"/>
      <c r="C926" s="199"/>
      <c r="D926" s="210"/>
      <c r="E926" s="210"/>
    </row>
    <row r="927" spans="1:5">
      <c r="A927" s="199"/>
      <c r="B927" s="211"/>
      <c r="C927" s="199"/>
      <c r="D927" s="210"/>
      <c r="E927" s="210"/>
    </row>
    <row r="928" spans="1:5">
      <c r="A928" s="199"/>
      <c r="B928" s="211"/>
      <c r="C928" s="199"/>
      <c r="D928" s="210"/>
      <c r="E928" s="210"/>
    </row>
    <row r="929" spans="1:5">
      <c r="A929" s="199"/>
      <c r="B929" s="211"/>
      <c r="C929" s="199"/>
      <c r="D929" s="210"/>
      <c r="E929" s="210"/>
    </row>
    <row r="930" spans="1:5">
      <c r="A930" s="199"/>
      <c r="B930" s="211"/>
      <c r="C930" s="199"/>
      <c r="D930" s="210"/>
      <c r="E930" s="210"/>
    </row>
    <row r="931" spans="1:5">
      <c r="A931" s="199"/>
      <c r="B931" s="211"/>
      <c r="C931" s="199"/>
      <c r="D931" s="210"/>
      <c r="E931" s="210"/>
    </row>
    <row r="932" spans="1:5">
      <c r="A932" s="199"/>
      <c r="B932" s="211"/>
      <c r="C932" s="199"/>
      <c r="D932" s="210"/>
      <c r="E932" s="210"/>
    </row>
    <row r="933" spans="1:5">
      <c r="A933" s="199"/>
      <c r="B933" s="211"/>
      <c r="C933" s="199"/>
      <c r="D933" s="210"/>
      <c r="E933" s="210"/>
    </row>
    <row r="934" spans="1:5">
      <c r="A934" s="199"/>
      <c r="B934" s="211"/>
      <c r="C934" s="199"/>
      <c r="D934" s="210"/>
      <c r="E934" s="210"/>
    </row>
    <row r="935" spans="1:5">
      <c r="A935" s="199"/>
      <c r="B935" s="211"/>
      <c r="C935" s="199"/>
      <c r="D935" s="210"/>
      <c r="E935" s="210"/>
    </row>
    <row r="936" spans="1:5">
      <c r="A936" s="199"/>
      <c r="B936" s="211"/>
      <c r="C936" s="199"/>
      <c r="D936" s="210"/>
      <c r="E936" s="210"/>
    </row>
    <row r="937" spans="1:5">
      <c r="A937" s="199"/>
      <c r="B937" s="211"/>
      <c r="C937" s="199"/>
      <c r="D937" s="210"/>
      <c r="E937" s="210"/>
    </row>
    <row r="938" spans="1:5">
      <c r="A938" s="199"/>
      <c r="B938" s="211"/>
      <c r="C938" s="199"/>
      <c r="D938" s="210"/>
      <c r="E938" s="210"/>
    </row>
    <row r="939" spans="1:5">
      <c r="A939" s="199"/>
      <c r="B939" s="211"/>
      <c r="C939" s="199"/>
      <c r="D939" s="210"/>
      <c r="E939" s="210"/>
    </row>
    <row r="940" spans="1:5">
      <c r="A940" s="199"/>
      <c r="B940" s="211"/>
      <c r="C940" s="199"/>
      <c r="D940" s="210"/>
      <c r="E940" s="210"/>
    </row>
    <row r="941" spans="1:5">
      <c r="A941" s="199"/>
      <c r="B941" s="211"/>
      <c r="C941" s="199"/>
      <c r="D941" s="210"/>
      <c r="E941" s="210"/>
    </row>
    <row r="942" spans="1:5">
      <c r="A942" s="199"/>
      <c r="B942" s="211"/>
      <c r="C942" s="199"/>
      <c r="D942" s="210"/>
      <c r="E942" s="210"/>
    </row>
    <row r="943" spans="1:5">
      <c r="A943" s="199"/>
      <c r="B943" s="211"/>
      <c r="C943" s="199"/>
      <c r="D943" s="210"/>
      <c r="E943" s="210"/>
    </row>
    <row r="944" spans="1:5">
      <c r="A944" s="199"/>
      <c r="B944" s="211"/>
      <c r="C944" s="199"/>
      <c r="D944" s="210"/>
      <c r="E944" s="210"/>
    </row>
    <row r="945" spans="1:5">
      <c r="A945" s="199"/>
      <c r="B945" s="211"/>
      <c r="C945" s="199"/>
      <c r="D945" s="210"/>
      <c r="E945" s="210"/>
    </row>
    <row r="946" spans="1:5">
      <c r="A946" s="199"/>
      <c r="B946" s="211"/>
      <c r="C946" s="199"/>
      <c r="D946" s="210"/>
      <c r="E946" s="210"/>
    </row>
    <row r="947" spans="1:5">
      <c r="A947" s="199"/>
      <c r="B947" s="211"/>
      <c r="C947" s="199"/>
      <c r="D947" s="210"/>
      <c r="E947" s="210"/>
    </row>
    <row r="948" spans="1:5">
      <c r="A948" s="199"/>
      <c r="B948" s="211"/>
      <c r="C948" s="199"/>
      <c r="D948" s="210"/>
      <c r="E948" s="210"/>
    </row>
    <row r="949" spans="1:5">
      <c r="A949" s="199"/>
      <c r="B949" s="211"/>
      <c r="C949" s="199"/>
      <c r="D949" s="210"/>
      <c r="E949" s="210"/>
    </row>
    <row r="950" spans="1:5">
      <c r="A950" s="199"/>
      <c r="B950" s="211"/>
      <c r="C950" s="199"/>
      <c r="D950" s="210"/>
      <c r="E950" s="210"/>
    </row>
    <row r="951" spans="1:5">
      <c r="A951" s="199"/>
      <c r="B951" s="211"/>
      <c r="C951" s="199"/>
      <c r="D951" s="210"/>
      <c r="E951" s="210"/>
    </row>
    <row r="952" spans="1:5">
      <c r="A952" s="199"/>
      <c r="B952" s="211"/>
      <c r="C952" s="199"/>
      <c r="D952" s="210"/>
      <c r="E952" s="210"/>
    </row>
    <row r="953" spans="1:5">
      <c r="A953" s="199"/>
      <c r="B953" s="211"/>
      <c r="C953" s="199"/>
      <c r="D953" s="210"/>
      <c r="E953" s="210"/>
    </row>
    <row r="954" spans="1:5">
      <c r="A954" s="199"/>
      <c r="B954" s="211"/>
      <c r="C954" s="199"/>
      <c r="D954" s="210"/>
      <c r="E954" s="210"/>
    </row>
    <row r="955" spans="1:5">
      <c r="A955" s="199"/>
      <c r="B955" s="211"/>
      <c r="C955" s="199"/>
      <c r="D955" s="210"/>
      <c r="E955" s="210"/>
    </row>
    <row r="956" spans="1:5">
      <c r="A956" s="199"/>
      <c r="B956" s="211"/>
      <c r="C956" s="199"/>
      <c r="D956" s="210"/>
      <c r="E956" s="210"/>
    </row>
    <row r="957" spans="1:5">
      <c r="A957" s="199"/>
      <c r="B957" s="211"/>
      <c r="C957" s="199"/>
      <c r="D957" s="210"/>
      <c r="E957" s="210"/>
    </row>
    <row r="958" spans="1:5">
      <c r="A958" s="199"/>
      <c r="B958" s="211"/>
      <c r="C958" s="199"/>
      <c r="D958" s="210"/>
      <c r="E958" s="210"/>
    </row>
    <row r="959" spans="1:5">
      <c r="A959" s="199"/>
      <c r="B959" s="211"/>
      <c r="C959" s="199"/>
      <c r="D959" s="210"/>
      <c r="E959" s="210"/>
    </row>
    <row r="960" spans="1:5">
      <c r="A960" s="199"/>
      <c r="B960" s="211"/>
      <c r="C960" s="199"/>
      <c r="D960" s="210"/>
      <c r="E960" s="210"/>
    </row>
    <row r="961" spans="1:5">
      <c r="A961" s="199"/>
      <c r="B961" s="211"/>
      <c r="C961" s="199"/>
      <c r="D961" s="210"/>
      <c r="E961" s="210"/>
    </row>
    <row r="962" spans="1:5">
      <c r="A962" s="199"/>
      <c r="B962" s="211"/>
      <c r="C962" s="199"/>
      <c r="D962" s="210"/>
      <c r="E962" s="210"/>
    </row>
    <row r="963" spans="1:5">
      <c r="A963" s="199"/>
      <c r="B963" s="211"/>
      <c r="C963" s="199"/>
      <c r="D963" s="210"/>
      <c r="E963" s="210"/>
    </row>
    <row r="964" spans="1:5">
      <c r="A964" s="199"/>
      <c r="B964" s="211"/>
      <c r="C964" s="199"/>
      <c r="D964" s="210"/>
      <c r="E964" s="210"/>
    </row>
    <row r="965" spans="1:5">
      <c r="A965" s="199"/>
      <c r="B965" s="211"/>
      <c r="C965" s="199"/>
      <c r="D965" s="210"/>
      <c r="E965" s="210"/>
    </row>
    <row r="966" spans="1:5">
      <c r="A966" s="199"/>
      <c r="B966" s="211"/>
      <c r="C966" s="199"/>
      <c r="D966" s="210"/>
      <c r="E966" s="210"/>
    </row>
    <row r="967" spans="1:5">
      <c r="A967" s="199"/>
      <c r="B967" s="211"/>
      <c r="C967" s="199"/>
      <c r="D967" s="210"/>
      <c r="E967" s="210"/>
    </row>
    <row r="968" spans="1:5">
      <c r="A968" s="199"/>
      <c r="B968" s="211"/>
      <c r="C968" s="199"/>
      <c r="D968" s="210"/>
      <c r="E968" s="210"/>
    </row>
    <row r="969" spans="1:5">
      <c r="A969" s="199"/>
      <c r="B969" s="211"/>
      <c r="C969" s="199"/>
      <c r="D969" s="210"/>
      <c r="E969" s="210"/>
    </row>
    <row r="970" spans="1:5">
      <c r="A970" s="199"/>
      <c r="B970" s="211"/>
      <c r="C970" s="199"/>
      <c r="D970" s="210"/>
      <c r="E970" s="210"/>
    </row>
    <row r="971" spans="1:5">
      <c r="A971" s="199"/>
      <c r="B971" s="211"/>
      <c r="C971" s="199"/>
      <c r="D971" s="210"/>
      <c r="E971" s="210"/>
    </row>
    <row r="972" spans="1:5">
      <c r="A972" s="199"/>
      <c r="B972" s="211"/>
      <c r="C972" s="199"/>
      <c r="D972" s="210"/>
      <c r="E972" s="210"/>
    </row>
    <row r="973" spans="1:5">
      <c r="A973" s="199"/>
      <c r="B973" s="211"/>
      <c r="C973" s="199"/>
      <c r="D973" s="210"/>
      <c r="E973" s="210"/>
    </row>
    <row r="974" spans="1:5">
      <c r="A974" s="199"/>
      <c r="B974" s="211"/>
      <c r="C974" s="199"/>
      <c r="D974" s="210"/>
      <c r="E974" s="210"/>
    </row>
    <row r="975" spans="1:5">
      <c r="A975" s="199"/>
      <c r="B975" s="211"/>
      <c r="C975" s="199"/>
      <c r="D975" s="210"/>
      <c r="E975" s="210"/>
    </row>
    <row r="976" spans="1:5">
      <c r="A976" s="199"/>
      <c r="B976" s="211"/>
      <c r="C976" s="199"/>
      <c r="D976" s="210"/>
      <c r="E976" s="210"/>
    </row>
    <row r="977" spans="1:5">
      <c r="A977" s="199"/>
      <c r="B977" s="211"/>
      <c r="C977" s="199"/>
      <c r="D977" s="210"/>
      <c r="E977" s="210"/>
    </row>
    <row r="978" spans="1:5">
      <c r="A978" s="199"/>
      <c r="B978" s="211"/>
      <c r="C978" s="199"/>
      <c r="D978" s="210"/>
      <c r="E978" s="210"/>
    </row>
    <row r="979" spans="1:5">
      <c r="A979" s="199"/>
      <c r="B979" s="211"/>
      <c r="C979" s="199"/>
      <c r="D979" s="210"/>
      <c r="E979" s="210"/>
    </row>
    <row r="980" spans="1:5">
      <c r="A980" s="199"/>
      <c r="B980" s="211"/>
      <c r="C980" s="199"/>
      <c r="D980" s="210"/>
      <c r="E980" s="210"/>
    </row>
    <row r="981" spans="1:5">
      <c r="A981" s="199"/>
      <c r="B981" s="211"/>
      <c r="C981" s="199"/>
      <c r="D981" s="210"/>
      <c r="E981" s="210"/>
    </row>
    <row r="982" spans="1:5">
      <c r="A982" s="199"/>
      <c r="B982" s="211"/>
      <c r="C982" s="199"/>
      <c r="D982" s="210"/>
      <c r="E982" s="210"/>
    </row>
    <row r="983" spans="1:5">
      <c r="A983" s="199"/>
      <c r="B983" s="211"/>
      <c r="C983" s="199"/>
      <c r="D983" s="210"/>
      <c r="E983" s="210"/>
    </row>
    <row r="984" spans="1:5">
      <c r="A984" s="199"/>
      <c r="B984" s="211"/>
      <c r="C984" s="199"/>
      <c r="D984" s="210"/>
      <c r="E984" s="210"/>
    </row>
    <row r="985" spans="1:5">
      <c r="A985" s="199"/>
      <c r="B985" s="211"/>
      <c r="C985" s="199"/>
      <c r="D985" s="210"/>
      <c r="E985" s="210"/>
    </row>
    <row r="986" spans="1:5">
      <c r="A986" s="199"/>
      <c r="B986" s="211"/>
      <c r="C986" s="199"/>
      <c r="D986" s="210"/>
      <c r="E986" s="210"/>
    </row>
    <row r="987" spans="1:5">
      <c r="A987" s="199"/>
      <c r="B987" s="211"/>
      <c r="C987" s="199"/>
      <c r="D987" s="210"/>
      <c r="E987" s="210"/>
    </row>
    <row r="988" spans="1:5">
      <c r="A988" s="199"/>
      <c r="B988" s="211"/>
      <c r="C988" s="199"/>
      <c r="D988" s="210"/>
      <c r="E988" s="210"/>
    </row>
    <row r="989" spans="1:5">
      <c r="A989" s="199"/>
      <c r="B989" s="211"/>
      <c r="C989" s="199"/>
      <c r="D989" s="210"/>
      <c r="E989" s="210"/>
    </row>
    <row r="990" spans="1:5">
      <c r="A990" s="199"/>
      <c r="B990" s="211"/>
      <c r="C990" s="199"/>
      <c r="D990" s="210"/>
      <c r="E990" s="210"/>
    </row>
    <row r="991" spans="1:5">
      <c r="A991" s="199"/>
      <c r="B991" s="211"/>
      <c r="C991" s="199"/>
      <c r="D991" s="210"/>
      <c r="E991" s="210"/>
    </row>
    <row r="992" spans="1:5">
      <c r="A992" s="199"/>
      <c r="B992" s="211"/>
      <c r="C992" s="199"/>
      <c r="D992" s="210"/>
      <c r="E992" s="210"/>
    </row>
    <row r="993" spans="1:5">
      <c r="A993" s="199"/>
      <c r="B993" s="211"/>
      <c r="C993" s="199"/>
      <c r="D993" s="210"/>
      <c r="E993" s="210"/>
    </row>
    <row r="994" spans="1:5">
      <c r="A994" s="199"/>
      <c r="B994" s="211"/>
      <c r="C994" s="199"/>
      <c r="D994" s="210"/>
      <c r="E994" s="210"/>
    </row>
    <row r="995" spans="1:5">
      <c r="A995" s="199"/>
      <c r="B995" s="211"/>
      <c r="C995" s="199"/>
      <c r="D995" s="210"/>
      <c r="E995" s="210"/>
    </row>
    <row r="996" spans="1:5">
      <c r="A996" s="199"/>
      <c r="B996" s="211"/>
      <c r="C996" s="199"/>
      <c r="D996" s="210"/>
      <c r="E996" s="210"/>
    </row>
    <row r="997" spans="1:5">
      <c r="A997" s="199"/>
      <c r="B997" s="211"/>
      <c r="C997" s="199"/>
      <c r="D997" s="210"/>
      <c r="E997" s="210"/>
    </row>
    <row r="998" spans="1:5">
      <c r="A998" s="199"/>
      <c r="B998" s="211"/>
      <c r="C998" s="199"/>
      <c r="D998" s="210"/>
      <c r="E998" s="210"/>
    </row>
    <row r="999" spans="1:5">
      <c r="A999" s="199"/>
      <c r="B999" s="211"/>
      <c r="C999" s="199"/>
      <c r="D999" s="210"/>
      <c r="E999" s="210"/>
    </row>
    <row r="1000" spans="1:5">
      <c r="A1000" s="199"/>
      <c r="B1000" s="211"/>
      <c r="C1000" s="199"/>
      <c r="D1000" s="210"/>
      <c r="E1000" s="210"/>
    </row>
    <row r="1001" spans="1:5">
      <c r="A1001" s="199"/>
      <c r="B1001" s="211"/>
      <c r="C1001" s="199"/>
      <c r="D1001" s="210"/>
      <c r="E1001" s="210"/>
    </row>
    <row r="1002" spans="1:5">
      <c r="A1002" s="199"/>
      <c r="B1002" s="211"/>
      <c r="C1002" s="199"/>
      <c r="D1002" s="210"/>
      <c r="E1002" s="210"/>
    </row>
    <row r="1003" spans="1:5">
      <c r="A1003" s="199"/>
      <c r="B1003" s="211"/>
      <c r="C1003" s="199"/>
      <c r="D1003" s="210"/>
      <c r="E1003" s="2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N1000"/>
  <sheetViews>
    <sheetView topLeftCell="E1" workbookViewId="0">
      <selection activeCell="K11" sqref="K11:N11"/>
    </sheetView>
  </sheetViews>
  <sheetFormatPr defaultColWidth="14" defaultRowHeight="15" customHeight="1"/>
  <cols>
    <col min="1" max="1" width="7.140625" customWidth="1"/>
    <col min="2" max="2" width="14.5703125" customWidth="1"/>
    <col min="3" max="3" width="2.42578125" customWidth="1"/>
    <col min="4" max="4" width="16.5703125" customWidth="1"/>
    <col min="5" max="5" width="20.5703125" customWidth="1"/>
    <col min="6" max="6" width="20.5703125" style="201" customWidth="1"/>
    <col min="7" max="7" width="24.85546875" customWidth="1"/>
    <col min="8" max="9" width="8" customWidth="1"/>
    <col min="10" max="10" width="10.42578125" customWidth="1"/>
    <col min="11" max="11" width="14.28515625" customWidth="1"/>
    <col min="12" max="12" width="14.42578125" customWidth="1"/>
    <col min="13" max="13" width="15" customWidth="1"/>
    <col min="14" max="14" width="17.85546875" customWidth="1"/>
    <col min="15" max="27" width="8" customWidth="1"/>
  </cols>
  <sheetData>
    <row r="1" spans="1:14" ht="26.25" customHeight="1">
      <c r="A1" s="177" t="s">
        <v>0</v>
      </c>
      <c r="B1" s="178"/>
      <c r="C1" s="178"/>
      <c r="D1" s="223"/>
      <c r="E1" s="180"/>
      <c r="F1" s="210"/>
    </row>
    <row r="2" spans="1:14">
      <c r="A2" s="181"/>
      <c r="B2" s="182"/>
      <c r="C2" s="182"/>
      <c r="E2" s="180"/>
      <c r="F2" s="210"/>
    </row>
    <row r="3" spans="1:14">
      <c r="A3" s="181" t="s">
        <v>1</v>
      </c>
      <c r="B3" s="182"/>
      <c r="C3" s="184" t="s">
        <v>2</v>
      </c>
      <c r="D3" s="180" t="s">
        <v>3</v>
      </c>
      <c r="E3" s="180"/>
      <c r="F3" s="210"/>
    </row>
    <row r="4" spans="1:14">
      <c r="A4" s="181" t="s">
        <v>4</v>
      </c>
      <c r="B4" s="182"/>
      <c r="C4" s="184" t="s">
        <v>2</v>
      </c>
      <c r="D4" s="180" t="s">
        <v>42</v>
      </c>
      <c r="E4" s="180"/>
      <c r="F4" s="210"/>
      <c r="J4" s="185" t="s">
        <v>5</v>
      </c>
    </row>
    <row r="5" spans="1:14">
      <c r="A5" s="181" t="s">
        <v>6</v>
      </c>
      <c r="B5" s="182"/>
      <c r="C5" s="184" t="s">
        <v>2</v>
      </c>
      <c r="D5" s="186">
        <v>1087900000</v>
      </c>
      <c r="E5" s="180"/>
      <c r="F5" s="210"/>
      <c r="J5" s="184" t="s">
        <v>7</v>
      </c>
      <c r="L5" s="180">
        <f>SUM(M11:M20)</f>
        <v>0</v>
      </c>
    </row>
    <row r="6" spans="1:14">
      <c r="A6" s="181" t="s">
        <v>8</v>
      </c>
      <c r="B6" s="182"/>
      <c r="C6" s="184" t="s">
        <v>2</v>
      </c>
      <c r="D6" s="180" t="s">
        <v>43</v>
      </c>
      <c r="E6" s="180"/>
      <c r="F6" s="210"/>
      <c r="J6" s="185" t="s">
        <v>9</v>
      </c>
      <c r="L6" s="180">
        <f>L5-M11-M12-M13</f>
        <v>0</v>
      </c>
    </row>
    <row r="7" spans="1:14">
      <c r="A7" s="181" t="s">
        <v>10</v>
      </c>
      <c r="B7" s="182"/>
      <c r="C7" s="182"/>
      <c r="D7" s="227">
        <f>SUM(E11:E37)</f>
        <v>548950000</v>
      </c>
      <c r="E7" s="180"/>
      <c r="F7" s="210"/>
    </row>
    <row r="8" spans="1:14">
      <c r="A8" s="181" t="s">
        <v>11</v>
      </c>
      <c r="B8" s="182"/>
      <c r="C8" s="182"/>
      <c r="D8" s="228">
        <f>D5-D7</f>
        <v>538950000</v>
      </c>
      <c r="E8" s="180"/>
      <c r="F8" s="210"/>
    </row>
    <row r="9" spans="1:14">
      <c r="A9" s="183"/>
      <c r="B9" s="182"/>
      <c r="C9" s="182"/>
      <c r="E9" s="180"/>
      <c r="F9" s="210"/>
    </row>
    <row r="10" spans="1:14" ht="34.5" customHeight="1">
      <c r="A10" s="188" t="s">
        <v>12</v>
      </c>
      <c r="B10" s="189" t="s">
        <v>13</v>
      </c>
      <c r="C10" s="190" t="s">
        <v>14</v>
      </c>
      <c r="D10" s="188" t="s">
        <v>15</v>
      </c>
      <c r="E10" s="191" t="s">
        <v>16</v>
      </c>
      <c r="F10" s="191" t="s">
        <v>11</v>
      </c>
      <c r="G10" s="188" t="s">
        <v>17</v>
      </c>
      <c r="J10" s="238" t="s">
        <v>12</v>
      </c>
      <c r="K10" s="239" t="s">
        <v>13</v>
      </c>
      <c r="L10" s="238" t="s">
        <v>15</v>
      </c>
      <c r="M10" s="240" t="s">
        <v>16</v>
      </c>
      <c r="N10" s="238" t="s">
        <v>17</v>
      </c>
    </row>
    <row r="11" spans="1:14">
      <c r="A11" s="199">
        <v>1</v>
      </c>
      <c r="B11" s="241">
        <v>40463</v>
      </c>
      <c r="C11" s="241"/>
      <c r="D11" s="242" t="s">
        <v>18</v>
      </c>
      <c r="E11" s="212">
        <v>10000000</v>
      </c>
      <c r="F11" s="212">
        <v>1077900000</v>
      </c>
      <c r="G11" s="209" t="s">
        <v>41</v>
      </c>
      <c r="J11" s="199">
        <v>1</v>
      </c>
      <c r="K11" s="200"/>
      <c r="L11" s="201"/>
      <c r="M11" s="202"/>
      <c r="N11" s="201"/>
    </row>
    <row r="12" spans="1:14">
      <c r="A12" s="199">
        <v>2</v>
      </c>
      <c r="B12" s="241">
        <v>40502</v>
      </c>
      <c r="C12" s="241"/>
      <c r="D12" s="209" t="s">
        <v>23</v>
      </c>
      <c r="E12" s="212">
        <v>323370000</v>
      </c>
      <c r="F12" s="212">
        <v>754530000</v>
      </c>
      <c r="G12" s="209" t="s">
        <v>44</v>
      </c>
      <c r="J12" s="199">
        <v>2</v>
      </c>
      <c r="K12" s="200"/>
      <c r="L12" s="201"/>
      <c r="M12" s="202"/>
      <c r="N12" s="201"/>
    </row>
    <row r="13" spans="1:14">
      <c r="A13" s="199">
        <v>3</v>
      </c>
      <c r="B13" s="241">
        <v>44193</v>
      </c>
      <c r="C13" s="241"/>
      <c r="D13" s="243" t="s">
        <v>23</v>
      </c>
      <c r="E13" s="212">
        <v>215580000</v>
      </c>
      <c r="F13" s="212">
        <v>538950000</v>
      </c>
      <c r="G13" s="244" t="s">
        <v>45</v>
      </c>
      <c r="J13" s="199">
        <v>3</v>
      </c>
      <c r="K13" s="200"/>
      <c r="L13" s="201"/>
      <c r="M13" s="202"/>
      <c r="N13" s="201"/>
    </row>
    <row r="14" spans="1:14">
      <c r="A14" s="199">
        <v>4</v>
      </c>
      <c r="B14" s="200"/>
      <c r="C14" s="200"/>
      <c r="D14" s="209"/>
      <c r="E14" s="202"/>
      <c r="F14" s="210"/>
      <c r="G14" s="209"/>
      <c r="J14" s="199">
        <v>4</v>
      </c>
      <c r="K14" s="200"/>
      <c r="L14" s="201"/>
      <c r="M14" s="202"/>
      <c r="N14" s="201"/>
    </row>
    <row r="15" spans="1:14">
      <c r="A15" s="199">
        <v>5</v>
      </c>
      <c r="B15" s="200"/>
      <c r="C15" s="200"/>
      <c r="D15" s="209"/>
      <c r="E15" s="202"/>
      <c r="F15" s="210"/>
      <c r="G15" s="209"/>
      <c r="J15" s="199">
        <v>5</v>
      </c>
      <c r="K15" s="200"/>
      <c r="L15" s="201"/>
      <c r="M15" s="202"/>
      <c r="N15" s="201"/>
    </row>
    <row r="16" spans="1:14">
      <c r="A16" s="199">
        <v>6</v>
      </c>
      <c r="B16" s="200"/>
      <c r="C16" s="200"/>
      <c r="D16" s="209"/>
      <c r="E16" s="202"/>
      <c r="F16" s="210"/>
      <c r="G16" s="209"/>
      <c r="J16" s="199">
        <v>6</v>
      </c>
      <c r="K16" s="200"/>
      <c r="L16" s="201"/>
      <c r="M16" s="202"/>
      <c r="N16" s="201"/>
    </row>
    <row r="17" spans="1:14">
      <c r="A17" s="199">
        <v>7</v>
      </c>
      <c r="B17" s="200"/>
      <c r="C17" s="200"/>
      <c r="D17" s="209"/>
      <c r="E17" s="202"/>
      <c r="F17" s="210"/>
      <c r="G17" s="209"/>
      <c r="J17" s="199">
        <v>7</v>
      </c>
      <c r="K17" s="200"/>
      <c r="L17" s="201"/>
      <c r="M17" s="202"/>
      <c r="N17" s="201"/>
    </row>
    <row r="18" spans="1:14">
      <c r="A18" s="199">
        <v>8</v>
      </c>
      <c r="B18" s="200"/>
      <c r="C18" s="200"/>
      <c r="D18" s="209"/>
      <c r="E18" s="202"/>
      <c r="F18" s="210"/>
      <c r="G18" s="209"/>
      <c r="J18" s="199">
        <v>8</v>
      </c>
      <c r="K18" s="200"/>
      <c r="L18" s="201"/>
      <c r="M18" s="202"/>
      <c r="N18" s="201"/>
    </row>
    <row r="19" spans="1:14">
      <c r="A19" s="199">
        <v>9</v>
      </c>
      <c r="B19" s="200"/>
      <c r="C19" s="200"/>
      <c r="D19" s="209"/>
      <c r="E19" s="202"/>
      <c r="F19" s="210"/>
      <c r="G19" s="209"/>
      <c r="J19" s="199">
        <v>9</v>
      </c>
      <c r="K19" s="200"/>
      <c r="L19" s="201"/>
      <c r="M19" s="202"/>
      <c r="N19" s="201"/>
    </row>
    <row r="20" spans="1:14">
      <c r="A20" s="199">
        <v>10</v>
      </c>
      <c r="B20" s="200"/>
      <c r="C20" s="200"/>
      <c r="D20" s="209"/>
      <c r="E20" s="202"/>
      <c r="F20" s="210"/>
      <c r="G20" s="209"/>
      <c r="J20" s="199">
        <v>10</v>
      </c>
      <c r="K20" s="200"/>
      <c r="L20" s="201"/>
      <c r="M20" s="202"/>
      <c r="N20" s="201"/>
    </row>
    <row r="21" spans="1:14" ht="15.75" customHeight="1">
      <c r="A21" s="199">
        <v>11</v>
      </c>
      <c r="B21" s="200"/>
      <c r="C21" s="200"/>
      <c r="D21" s="209"/>
      <c r="E21" s="202"/>
      <c r="F21" s="210"/>
      <c r="G21" s="209"/>
      <c r="J21" s="199"/>
      <c r="K21" s="200"/>
      <c r="L21" s="209"/>
      <c r="M21" s="202"/>
      <c r="N21" s="209"/>
    </row>
    <row r="22" spans="1:14" ht="15.75" customHeight="1">
      <c r="A22" s="199">
        <v>12</v>
      </c>
      <c r="B22" s="200"/>
      <c r="C22" s="200"/>
      <c r="D22" s="209"/>
      <c r="E22" s="202"/>
      <c r="F22" s="210"/>
      <c r="G22" s="209"/>
      <c r="J22" s="199"/>
      <c r="K22" s="200"/>
      <c r="L22" s="209"/>
      <c r="M22" s="202"/>
      <c r="N22" s="209"/>
    </row>
    <row r="23" spans="1:14" ht="15.75" customHeight="1">
      <c r="A23" s="199">
        <v>13</v>
      </c>
      <c r="B23" s="200"/>
      <c r="C23" s="200"/>
      <c r="D23" s="209"/>
      <c r="E23" s="202"/>
      <c r="F23" s="210"/>
      <c r="G23" s="209"/>
      <c r="J23" s="199"/>
      <c r="K23" s="200"/>
      <c r="L23" s="209"/>
      <c r="M23" s="202"/>
      <c r="N23" s="209"/>
    </row>
    <row r="24" spans="1:14" ht="15.75" customHeight="1">
      <c r="A24" s="199">
        <v>14</v>
      </c>
      <c r="B24" s="200"/>
      <c r="C24" s="200"/>
      <c r="D24" s="209"/>
      <c r="E24" s="202"/>
      <c r="F24" s="210"/>
      <c r="G24" s="209"/>
      <c r="J24" s="199"/>
      <c r="K24" s="200"/>
      <c r="L24" s="209"/>
      <c r="M24" s="202"/>
      <c r="N24" s="209"/>
    </row>
    <row r="25" spans="1:14" ht="15.75" customHeight="1">
      <c r="A25" s="199">
        <v>15</v>
      </c>
      <c r="B25" s="200"/>
      <c r="C25" s="200"/>
      <c r="D25" s="209"/>
      <c r="E25" s="202"/>
      <c r="F25" s="210"/>
      <c r="G25" s="209"/>
      <c r="J25" s="199"/>
      <c r="K25" s="200"/>
      <c r="L25" s="209"/>
      <c r="M25" s="202"/>
      <c r="N25" s="209"/>
    </row>
    <row r="26" spans="1:14" ht="15.75" customHeight="1">
      <c r="A26" s="199">
        <v>16</v>
      </c>
      <c r="B26" s="200"/>
      <c r="C26" s="200"/>
      <c r="D26" s="209"/>
      <c r="E26" s="202"/>
      <c r="F26" s="210"/>
      <c r="G26" s="209"/>
      <c r="J26" s="199"/>
      <c r="K26" s="200"/>
      <c r="L26" s="209"/>
      <c r="M26" s="202"/>
      <c r="N26" s="209"/>
    </row>
    <row r="27" spans="1:14" ht="15.75" customHeight="1">
      <c r="A27" s="199">
        <v>17</v>
      </c>
      <c r="B27" s="200"/>
      <c r="C27" s="200"/>
      <c r="D27" s="209"/>
      <c r="E27" s="202"/>
      <c r="F27" s="210"/>
      <c r="G27" s="209"/>
      <c r="J27" s="199"/>
      <c r="K27" s="200"/>
      <c r="L27" s="209"/>
      <c r="M27" s="202"/>
      <c r="N27" s="209"/>
    </row>
    <row r="28" spans="1:14" ht="15.75" customHeight="1">
      <c r="A28" s="199">
        <v>18</v>
      </c>
      <c r="B28" s="200"/>
      <c r="C28" s="200"/>
      <c r="D28" s="209"/>
      <c r="E28" s="202"/>
      <c r="F28" s="210"/>
      <c r="G28" s="209"/>
      <c r="J28" s="199"/>
      <c r="K28" s="200"/>
      <c r="L28" s="209"/>
      <c r="M28" s="202"/>
      <c r="N28" s="209"/>
    </row>
    <row r="29" spans="1:14" ht="15.75" customHeight="1">
      <c r="A29" s="199">
        <v>19</v>
      </c>
      <c r="B29" s="200"/>
      <c r="C29" s="200"/>
      <c r="D29" s="209"/>
      <c r="E29" s="202"/>
      <c r="F29" s="210"/>
      <c r="G29" s="209"/>
      <c r="J29" s="199"/>
      <c r="K29" s="200"/>
      <c r="L29" s="209"/>
      <c r="M29" s="202"/>
      <c r="N29" s="209"/>
    </row>
    <row r="30" spans="1:14" ht="15.75" customHeight="1">
      <c r="A30" s="199">
        <v>20</v>
      </c>
      <c r="B30" s="200"/>
      <c r="C30" s="200"/>
      <c r="D30" s="209"/>
      <c r="E30" s="202"/>
      <c r="F30" s="210"/>
      <c r="G30" s="209"/>
      <c r="J30" s="199"/>
      <c r="K30" s="200"/>
      <c r="L30" s="209"/>
      <c r="M30" s="202"/>
      <c r="N30" s="209"/>
    </row>
    <row r="31" spans="1:14" ht="15.75" customHeight="1">
      <c r="A31" s="199">
        <v>21</v>
      </c>
      <c r="B31" s="200"/>
      <c r="C31" s="200"/>
      <c r="D31" s="209"/>
      <c r="E31" s="202"/>
      <c r="F31" s="210"/>
      <c r="G31" s="209"/>
      <c r="J31" s="199"/>
      <c r="K31" s="200"/>
      <c r="L31" s="209"/>
      <c r="M31" s="202"/>
      <c r="N31" s="209"/>
    </row>
    <row r="32" spans="1:14" ht="15.75" customHeight="1">
      <c r="A32" s="199">
        <v>22</v>
      </c>
      <c r="B32" s="200"/>
      <c r="C32" s="200"/>
      <c r="D32" s="209"/>
      <c r="E32" s="202"/>
      <c r="F32" s="210"/>
      <c r="G32" s="209"/>
      <c r="J32" s="199"/>
      <c r="K32" s="200"/>
      <c r="L32" s="209"/>
      <c r="M32" s="202"/>
      <c r="N32" s="209"/>
    </row>
    <row r="33" spans="1:14" ht="15.75" customHeight="1">
      <c r="A33" s="199">
        <v>23</v>
      </c>
      <c r="B33" s="200"/>
      <c r="C33" s="200"/>
      <c r="D33" s="209"/>
      <c r="E33" s="202"/>
      <c r="F33" s="210"/>
      <c r="G33" s="209"/>
      <c r="J33" s="199"/>
      <c r="K33" s="200"/>
      <c r="L33" s="209"/>
      <c r="M33" s="202"/>
      <c r="N33" s="209"/>
    </row>
    <row r="34" spans="1:14" ht="15.75" customHeight="1">
      <c r="A34" s="199">
        <v>24</v>
      </c>
      <c r="B34" s="200"/>
      <c r="C34" s="200"/>
      <c r="D34" s="209"/>
      <c r="E34" s="202"/>
      <c r="F34" s="210"/>
      <c r="G34" s="209"/>
      <c r="J34" s="199"/>
      <c r="K34" s="200"/>
      <c r="L34" s="209"/>
      <c r="M34" s="202"/>
      <c r="N34" s="209"/>
    </row>
    <row r="35" spans="1:14" ht="15.75" customHeight="1">
      <c r="A35" s="199">
        <v>25</v>
      </c>
      <c r="B35" s="200"/>
      <c r="C35" s="200"/>
      <c r="D35" s="209"/>
      <c r="E35" s="202"/>
      <c r="F35" s="210"/>
      <c r="G35" s="209"/>
      <c r="J35" s="199"/>
      <c r="K35" s="200"/>
      <c r="L35" s="209"/>
      <c r="M35" s="202"/>
      <c r="N35" s="209"/>
    </row>
    <row r="36" spans="1:14" ht="15.75" customHeight="1">
      <c r="A36" s="199">
        <v>26</v>
      </c>
      <c r="B36" s="200"/>
      <c r="C36" s="200"/>
      <c r="D36" s="209"/>
      <c r="E36" s="202"/>
      <c r="F36" s="210"/>
      <c r="G36" s="209"/>
      <c r="J36" s="199"/>
      <c r="K36" s="200"/>
      <c r="L36" s="209"/>
      <c r="M36" s="202"/>
      <c r="N36" s="209"/>
    </row>
    <row r="37" spans="1:14" ht="15.75" customHeight="1">
      <c r="A37" s="199">
        <v>27</v>
      </c>
      <c r="B37" s="200"/>
      <c r="C37" s="200"/>
      <c r="D37" s="209"/>
      <c r="E37" s="202"/>
      <c r="F37" s="210"/>
      <c r="G37" s="209"/>
      <c r="J37" s="199"/>
      <c r="K37" s="200"/>
      <c r="L37" s="209"/>
      <c r="M37" s="202"/>
      <c r="N37" s="209"/>
    </row>
    <row r="38" spans="1:14" ht="15.75" customHeight="1">
      <c r="A38" s="183"/>
      <c r="B38" s="182"/>
      <c r="C38" s="182"/>
      <c r="E38" s="180"/>
      <c r="F38" s="210"/>
      <c r="J38" s="183"/>
      <c r="K38" s="182"/>
      <c r="M38" s="180"/>
    </row>
    <row r="39" spans="1:14" ht="15.75" customHeight="1">
      <c r="A39" s="183"/>
      <c r="B39" s="182"/>
      <c r="C39" s="182"/>
      <c r="E39" s="180"/>
      <c r="F39" s="210"/>
    </row>
    <row r="40" spans="1:14" ht="15.75" customHeight="1">
      <c r="A40" s="183"/>
      <c r="B40" s="182"/>
      <c r="C40" s="182"/>
      <c r="E40" s="180"/>
      <c r="F40" s="210"/>
    </row>
    <row r="41" spans="1:14" ht="15.75" customHeight="1">
      <c r="A41" s="183"/>
      <c r="B41" s="182"/>
      <c r="C41" s="182"/>
      <c r="E41" s="180"/>
      <c r="F41" s="210"/>
    </row>
    <row r="42" spans="1:14" ht="15.75" customHeight="1">
      <c r="A42" s="183"/>
      <c r="B42" s="182"/>
      <c r="C42" s="182"/>
      <c r="E42" s="180"/>
      <c r="F42" s="210"/>
    </row>
    <row r="43" spans="1:14" ht="15.75" customHeight="1">
      <c r="A43" s="183"/>
      <c r="B43" s="182"/>
      <c r="C43" s="182"/>
      <c r="E43" s="180"/>
      <c r="F43" s="210"/>
    </row>
    <row r="44" spans="1:14" ht="15.75" customHeight="1">
      <c r="A44" s="183"/>
      <c r="B44" s="182"/>
      <c r="C44" s="182"/>
      <c r="E44" s="180"/>
      <c r="F44" s="210"/>
    </row>
    <row r="45" spans="1:14" ht="15.75" customHeight="1">
      <c r="A45" s="183"/>
      <c r="B45" s="182"/>
      <c r="C45" s="182"/>
      <c r="E45" s="180"/>
      <c r="F45" s="210"/>
    </row>
    <row r="46" spans="1:14" ht="15.75" customHeight="1">
      <c r="A46" s="183"/>
      <c r="B46" s="182"/>
      <c r="C46" s="182"/>
      <c r="E46" s="180"/>
      <c r="F46" s="210"/>
    </row>
    <row r="47" spans="1:14" ht="15.75" customHeight="1">
      <c r="A47" s="183"/>
      <c r="B47" s="182"/>
      <c r="C47" s="182"/>
      <c r="E47" s="180"/>
      <c r="F47" s="210"/>
    </row>
    <row r="48" spans="1:14" ht="15.75" customHeight="1">
      <c r="A48" s="183"/>
      <c r="B48" s="182"/>
      <c r="C48" s="182"/>
      <c r="E48" s="180"/>
      <c r="F48" s="210"/>
    </row>
    <row r="49" spans="1:6" ht="15.75" customHeight="1">
      <c r="A49" s="183"/>
      <c r="B49" s="182"/>
      <c r="C49" s="182"/>
      <c r="E49" s="180"/>
      <c r="F49" s="210"/>
    </row>
    <row r="50" spans="1:6" ht="15.75" customHeight="1">
      <c r="A50" s="183"/>
      <c r="B50" s="182"/>
      <c r="C50" s="182"/>
      <c r="E50" s="180"/>
      <c r="F50" s="210"/>
    </row>
    <row r="51" spans="1:6" ht="15.75" customHeight="1">
      <c r="A51" s="183"/>
      <c r="B51" s="182"/>
      <c r="C51" s="182"/>
      <c r="E51" s="180"/>
      <c r="F51" s="210"/>
    </row>
    <row r="52" spans="1:6" ht="15.75" customHeight="1">
      <c r="A52" s="183"/>
      <c r="B52" s="182"/>
      <c r="C52" s="182"/>
      <c r="E52" s="180"/>
      <c r="F52" s="210"/>
    </row>
    <row r="53" spans="1:6" ht="15.75" customHeight="1">
      <c r="A53" s="183"/>
      <c r="B53" s="182"/>
      <c r="C53" s="182"/>
      <c r="E53" s="180"/>
      <c r="F53" s="210"/>
    </row>
    <row r="54" spans="1:6" ht="15.75" customHeight="1">
      <c r="A54" s="183"/>
      <c r="B54" s="182"/>
      <c r="C54" s="182"/>
      <c r="E54" s="180"/>
      <c r="F54" s="210"/>
    </row>
    <row r="55" spans="1:6" ht="15.75" customHeight="1">
      <c r="A55" s="183"/>
      <c r="B55" s="182"/>
      <c r="C55" s="182"/>
      <c r="E55" s="180"/>
      <c r="F55" s="210"/>
    </row>
    <row r="56" spans="1:6" ht="15.75" customHeight="1">
      <c r="A56" s="183"/>
      <c r="B56" s="182"/>
      <c r="C56" s="182"/>
      <c r="E56" s="180"/>
      <c r="F56" s="210"/>
    </row>
    <row r="57" spans="1:6" ht="15.75" customHeight="1">
      <c r="A57" s="183"/>
      <c r="B57" s="182"/>
      <c r="C57" s="182"/>
      <c r="E57" s="180"/>
      <c r="F57" s="210"/>
    </row>
    <row r="58" spans="1:6" ht="15.75" customHeight="1">
      <c r="A58" s="183"/>
      <c r="B58" s="182"/>
      <c r="C58" s="182"/>
      <c r="E58" s="180"/>
      <c r="F58" s="210"/>
    </row>
    <row r="59" spans="1:6" ht="15.75" customHeight="1">
      <c r="A59" s="183"/>
      <c r="B59" s="182"/>
      <c r="C59" s="182"/>
      <c r="E59" s="180"/>
      <c r="F59" s="210"/>
    </row>
    <row r="60" spans="1:6" ht="15.75" customHeight="1">
      <c r="A60" s="183"/>
      <c r="B60" s="182"/>
      <c r="C60" s="182"/>
      <c r="E60" s="180"/>
      <c r="F60" s="210"/>
    </row>
    <row r="61" spans="1:6" ht="15.75" customHeight="1">
      <c r="A61" s="183"/>
      <c r="B61" s="182"/>
      <c r="C61" s="182"/>
      <c r="E61" s="180"/>
      <c r="F61" s="210"/>
    </row>
    <row r="62" spans="1:6" ht="15.75" customHeight="1">
      <c r="A62" s="183"/>
      <c r="B62" s="182"/>
      <c r="C62" s="182"/>
      <c r="E62" s="180"/>
      <c r="F62" s="210"/>
    </row>
    <row r="63" spans="1:6" ht="15.75" customHeight="1">
      <c r="A63" s="183"/>
      <c r="B63" s="182"/>
      <c r="C63" s="182"/>
      <c r="E63" s="180"/>
      <c r="F63" s="210"/>
    </row>
    <row r="64" spans="1:6" ht="15.75" customHeight="1">
      <c r="A64" s="183"/>
      <c r="B64" s="182"/>
      <c r="C64" s="182"/>
      <c r="E64" s="180"/>
      <c r="F64" s="210"/>
    </row>
    <row r="65" spans="1:6" ht="15.75" customHeight="1">
      <c r="A65" s="183"/>
      <c r="B65" s="182"/>
      <c r="C65" s="182"/>
      <c r="E65" s="180"/>
      <c r="F65" s="210"/>
    </row>
    <row r="66" spans="1:6" ht="15.75" customHeight="1">
      <c r="A66" s="183"/>
      <c r="B66" s="182"/>
      <c r="C66" s="182"/>
      <c r="E66" s="180"/>
      <c r="F66" s="210"/>
    </row>
    <row r="67" spans="1:6" ht="15.75" customHeight="1">
      <c r="A67" s="183"/>
      <c r="B67" s="182"/>
      <c r="C67" s="182"/>
      <c r="E67" s="180"/>
      <c r="F67" s="210"/>
    </row>
    <row r="68" spans="1:6" ht="15.75" customHeight="1">
      <c r="A68" s="183"/>
      <c r="B68" s="182"/>
      <c r="C68" s="182"/>
      <c r="E68" s="180"/>
      <c r="F68" s="210"/>
    </row>
    <row r="69" spans="1:6" ht="15.75" customHeight="1">
      <c r="A69" s="183"/>
      <c r="B69" s="182"/>
      <c r="C69" s="182"/>
      <c r="E69" s="180"/>
      <c r="F69" s="210"/>
    </row>
    <row r="70" spans="1:6" ht="15.75" customHeight="1">
      <c r="A70" s="183"/>
      <c r="B70" s="182"/>
      <c r="C70" s="182"/>
      <c r="E70" s="180"/>
      <c r="F70" s="210"/>
    </row>
    <row r="71" spans="1:6" ht="15.75" customHeight="1">
      <c r="A71" s="183"/>
      <c r="B71" s="182"/>
      <c r="C71" s="182"/>
      <c r="E71" s="180"/>
      <c r="F71" s="210"/>
    </row>
    <row r="72" spans="1:6" ht="15.75" customHeight="1">
      <c r="A72" s="183"/>
      <c r="B72" s="182"/>
      <c r="C72" s="182"/>
      <c r="E72" s="180"/>
      <c r="F72" s="210"/>
    </row>
    <row r="73" spans="1:6" ht="15.75" customHeight="1">
      <c r="A73" s="183"/>
      <c r="B73" s="182"/>
      <c r="C73" s="182"/>
      <c r="E73" s="180"/>
      <c r="F73" s="210"/>
    </row>
    <row r="74" spans="1:6" ht="15.75" customHeight="1">
      <c r="A74" s="183"/>
      <c r="B74" s="182"/>
      <c r="C74" s="182"/>
      <c r="E74" s="180"/>
      <c r="F74" s="210"/>
    </row>
    <row r="75" spans="1:6" ht="15.75" customHeight="1">
      <c r="A75" s="183"/>
      <c r="B75" s="182"/>
      <c r="C75" s="182"/>
      <c r="E75" s="180"/>
      <c r="F75" s="210"/>
    </row>
    <row r="76" spans="1:6" ht="15.75" customHeight="1">
      <c r="A76" s="183"/>
      <c r="B76" s="182"/>
      <c r="C76" s="182"/>
      <c r="E76" s="180"/>
      <c r="F76" s="210"/>
    </row>
    <row r="77" spans="1:6" ht="15.75" customHeight="1">
      <c r="A77" s="183"/>
      <c r="B77" s="182"/>
      <c r="C77" s="182"/>
      <c r="E77" s="180"/>
      <c r="F77" s="210"/>
    </row>
    <row r="78" spans="1:6" ht="15.75" customHeight="1">
      <c r="A78" s="183"/>
      <c r="B78" s="182"/>
      <c r="C78" s="182"/>
      <c r="E78" s="180"/>
      <c r="F78" s="210"/>
    </row>
    <row r="79" spans="1:6" ht="15.75" customHeight="1">
      <c r="A79" s="183"/>
      <c r="B79" s="182"/>
      <c r="C79" s="182"/>
      <c r="E79" s="180"/>
      <c r="F79" s="210"/>
    </row>
    <row r="80" spans="1:6" ht="15.75" customHeight="1">
      <c r="A80" s="183"/>
      <c r="B80" s="182"/>
      <c r="C80" s="182"/>
      <c r="E80" s="180"/>
      <c r="F80" s="210"/>
    </row>
    <row r="81" spans="1:6" ht="15.75" customHeight="1">
      <c r="A81" s="183"/>
      <c r="B81" s="182"/>
      <c r="C81" s="182"/>
      <c r="E81" s="180"/>
      <c r="F81" s="210"/>
    </row>
    <row r="82" spans="1:6" ht="15.75" customHeight="1">
      <c r="A82" s="183"/>
      <c r="B82" s="182"/>
      <c r="C82" s="182"/>
      <c r="E82" s="180"/>
      <c r="F82" s="210"/>
    </row>
    <row r="83" spans="1:6" ht="15.75" customHeight="1">
      <c r="A83" s="183"/>
      <c r="B83" s="182"/>
      <c r="C83" s="182"/>
      <c r="E83" s="180"/>
      <c r="F83" s="210"/>
    </row>
    <row r="84" spans="1:6" ht="15.75" customHeight="1">
      <c r="A84" s="183"/>
      <c r="B84" s="182"/>
      <c r="C84" s="182"/>
      <c r="E84" s="180"/>
      <c r="F84" s="210"/>
    </row>
    <row r="85" spans="1:6" ht="15.75" customHeight="1">
      <c r="A85" s="183"/>
      <c r="B85" s="182"/>
      <c r="C85" s="182"/>
      <c r="E85" s="180"/>
      <c r="F85" s="210"/>
    </row>
    <row r="86" spans="1:6" ht="15.75" customHeight="1">
      <c r="A86" s="183"/>
      <c r="B86" s="182"/>
      <c r="C86" s="182"/>
      <c r="E86" s="180"/>
      <c r="F86" s="210"/>
    </row>
    <row r="87" spans="1:6" ht="15.75" customHeight="1">
      <c r="A87" s="183"/>
      <c r="B87" s="182"/>
      <c r="C87" s="182"/>
      <c r="E87" s="180"/>
      <c r="F87" s="210"/>
    </row>
    <row r="88" spans="1:6" ht="15.75" customHeight="1">
      <c r="A88" s="183"/>
      <c r="B88" s="182"/>
      <c r="C88" s="182"/>
      <c r="E88" s="180"/>
      <c r="F88" s="210"/>
    </row>
    <row r="89" spans="1:6" ht="15.75" customHeight="1">
      <c r="A89" s="183"/>
      <c r="B89" s="182"/>
      <c r="C89" s="182"/>
      <c r="E89" s="180"/>
      <c r="F89" s="210"/>
    </row>
    <row r="90" spans="1:6" ht="15.75" customHeight="1">
      <c r="A90" s="183"/>
      <c r="B90" s="182"/>
      <c r="C90" s="182"/>
      <c r="E90" s="180"/>
      <c r="F90" s="210"/>
    </row>
    <row r="91" spans="1:6" ht="15.75" customHeight="1">
      <c r="A91" s="183"/>
      <c r="B91" s="182"/>
      <c r="C91" s="182"/>
      <c r="E91" s="180"/>
      <c r="F91" s="210"/>
    </row>
    <row r="92" spans="1:6" ht="15.75" customHeight="1">
      <c r="A92" s="183"/>
      <c r="B92" s="182"/>
      <c r="C92" s="182"/>
      <c r="E92" s="180"/>
      <c r="F92" s="210"/>
    </row>
    <row r="93" spans="1:6" ht="15.75" customHeight="1">
      <c r="A93" s="183"/>
      <c r="B93" s="182"/>
      <c r="C93" s="182"/>
      <c r="E93" s="180"/>
      <c r="F93" s="210"/>
    </row>
    <row r="94" spans="1:6" ht="15.75" customHeight="1">
      <c r="A94" s="183"/>
      <c r="B94" s="182"/>
      <c r="C94" s="182"/>
      <c r="E94" s="180"/>
      <c r="F94" s="210"/>
    </row>
    <row r="95" spans="1:6" ht="15.75" customHeight="1">
      <c r="A95" s="183"/>
      <c r="B95" s="182"/>
      <c r="C95" s="182"/>
      <c r="E95" s="180"/>
      <c r="F95" s="210"/>
    </row>
    <row r="96" spans="1:6" ht="15.75" customHeight="1">
      <c r="A96" s="183"/>
      <c r="B96" s="182"/>
      <c r="C96" s="182"/>
      <c r="E96" s="180"/>
      <c r="F96" s="210"/>
    </row>
    <row r="97" spans="1:6" ht="15.75" customHeight="1">
      <c r="A97" s="183"/>
      <c r="B97" s="182"/>
      <c r="C97" s="182"/>
      <c r="E97" s="180"/>
      <c r="F97" s="210"/>
    </row>
    <row r="98" spans="1:6" ht="15.75" customHeight="1">
      <c r="A98" s="183"/>
      <c r="B98" s="182"/>
      <c r="C98" s="182"/>
      <c r="E98" s="180"/>
      <c r="F98" s="210"/>
    </row>
    <row r="99" spans="1:6" ht="15.75" customHeight="1">
      <c r="A99" s="183"/>
      <c r="B99" s="182"/>
      <c r="C99" s="182"/>
      <c r="E99" s="180"/>
      <c r="F99" s="210"/>
    </row>
    <row r="100" spans="1:6" ht="15.75" customHeight="1">
      <c r="A100" s="183"/>
      <c r="B100" s="182"/>
      <c r="C100" s="182"/>
      <c r="E100" s="180"/>
      <c r="F100" s="210"/>
    </row>
    <row r="101" spans="1:6" ht="15.75" customHeight="1">
      <c r="A101" s="183"/>
      <c r="B101" s="182"/>
      <c r="C101" s="182"/>
      <c r="E101" s="180"/>
      <c r="F101" s="210"/>
    </row>
    <row r="102" spans="1:6" ht="15.75" customHeight="1">
      <c r="A102" s="183"/>
      <c r="B102" s="182"/>
      <c r="C102" s="182"/>
      <c r="E102" s="180"/>
      <c r="F102" s="210"/>
    </row>
    <row r="103" spans="1:6" ht="15.75" customHeight="1">
      <c r="A103" s="183"/>
      <c r="B103" s="182"/>
      <c r="C103" s="182"/>
      <c r="E103" s="180"/>
      <c r="F103" s="210"/>
    </row>
    <row r="104" spans="1:6" ht="15.75" customHeight="1">
      <c r="A104" s="183"/>
      <c r="B104" s="182"/>
      <c r="C104" s="182"/>
      <c r="E104" s="180"/>
      <c r="F104" s="210"/>
    </row>
    <row r="105" spans="1:6" ht="15.75" customHeight="1">
      <c r="A105" s="183"/>
      <c r="B105" s="182"/>
      <c r="C105" s="182"/>
      <c r="E105" s="180"/>
      <c r="F105" s="210"/>
    </row>
    <row r="106" spans="1:6" ht="15.75" customHeight="1">
      <c r="A106" s="183"/>
      <c r="B106" s="182"/>
      <c r="C106" s="182"/>
      <c r="E106" s="180"/>
      <c r="F106" s="210"/>
    </row>
    <row r="107" spans="1:6" ht="15.75" customHeight="1">
      <c r="A107" s="183"/>
      <c r="B107" s="182"/>
      <c r="C107" s="182"/>
      <c r="E107" s="180"/>
      <c r="F107" s="210"/>
    </row>
    <row r="108" spans="1:6" ht="15.75" customHeight="1">
      <c r="A108" s="183"/>
      <c r="B108" s="182"/>
      <c r="C108" s="182"/>
      <c r="E108" s="180"/>
      <c r="F108" s="210"/>
    </row>
    <row r="109" spans="1:6" ht="15.75" customHeight="1">
      <c r="A109" s="183"/>
      <c r="B109" s="182"/>
      <c r="C109" s="182"/>
      <c r="E109" s="180"/>
      <c r="F109" s="210"/>
    </row>
    <row r="110" spans="1:6" ht="15.75" customHeight="1">
      <c r="A110" s="183"/>
      <c r="B110" s="182"/>
      <c r="C110" s="182"/>
      <c r="E110" s="180"/>
      <c r="F110" s="210"/>
    </row>
    <row r="111" spans="1:6" ht="15.75" customHeight="1">
      <c r="A111" s="183"/>
      <c r="B111" s="182"/>
      <c r="C111" s="182"/>
      <c r="E111" s="180"/>
      <c r="F111" s="210"/>
    </row>
    <row r="112" spans="1:6" ht="15.75" customHeight="1">
      <c r="A112" s="183"/>
      <c r="B112" s="182"/>
      <c r="C112" s="182"/>
      <c r="E112" s="180"/>
      <c r="F112" s="210"/>
    </row>
    <row r="113" spans="1:6" ht="15.75" customHeight="1">
      <c r="A113" s="183"/>
      <c r="B113" s="182"/>
      <c r="C113" s="182"/>
      <c r="E113" s="180"/>
      <c r="F113" s="210"/>
    </row>
    <row r="114" spans="1:6" ht="15.75" customHeight="1">
      <c r="A114" s="183"/>
      <c r="B114" s="182"/>
      <c r="C114" s="182"/>
      <c r="E114" s="180"/>
      <c r="F114" s="210"/>
    </row>
    <row r="115" spans="1:6" ht="15.75" customHeight="1">
      <c r="A115" s="183"/>
      <c r="B115" s="182"/>
      <c r="C115" s="182"/>
      <c r="E115" s="180"/>
      <c r="F115" s="210"/>
    </row>
    <row r="116" spans="1:6" ht="15.75" customHeight="1">
      <c r="A116" s="183"/>
      <c r="B116" s="182"/>
      <c r="C116" s="182"/>
      <c r="E116" s="180"/>
      <c r="F116" s="210"/>
    </row>
    <row r="117" spans="1:6" ht="15.75" customHeight="1">
      <c r="A117" s="183"/>
      <c r="B117" s="182"/>
      <c r="C117" s="182"/>
      <c r="E117" s="180"/>
      <c r="F117" s="210"/>
    </row>
    <row r="118" spans="1:6" ht="15.75" customHeight="1">
      <c r="A118" s="183"/>
      <c r="B118" s="182"/>
      <c r="C118" s="182"/>
      <c r="E118" s="180"/>
      <c r="F118" s="210"/>
    </row>
    <row r="119" spans="1:6" ht="15.75" customHeight="1">
      <c r="A119" s="183"/>
      <c r="B119" s="182"/>
      <c r="C119" s="182"/>
      <c r="E119" s="180"/>
      <c r="F119" s="210"/>
    </row>
    <row r="120" spans="1:6" ht="15.75" customHeight="1">
      <c r="A120" s="183"/>
      <c r="B120" s="182"/>
      <c r="C120" s="182"/>
      <c r="E120" s="180"/>
      <c r="F120" s="210"/>
    </row>
    <row r="121" spans="1:6" ht="15.75" customHeight="1">
      <c r="A121" s="183"/>
      <c r="B121" s="182"/>
      <c r="C121" s="182"/>
      <c r="E121" s="180"/>
      <c r="F121" s="210"/>
    </row>
    <row r="122" spans="1:6" ht="15.75" customHeight="1">
      <c r="A122" s="183"/>
      <c r="B122" s="182"/>
      <c r="C122" s="182"/>
      <c r="E122" s="180"/>
      <c r="F122" s="210"/>
    </row>
    <row r="123" spans="1:6" ht="15.75" customHeight="1">
      <c r="A123" s="183"/>
      <c r="B123" s="182"/>
      <c r="C123" s="182"/>
      <c r="E123" s="180"/>
      <c r="F123" s="210"/>
    </row>
    <row r="124" spans="1:6" ht="15.75" customHeight="1">
      <c r="A124" s="183"/>
      <c r="B124" s="182"/>
      <c r="C124" s="182"/>
      <c r="E124" s="180"/>
      <c r="F124" s="210"/>
    </row>
    <row r="125" spans="1:6" ht="15.75" customHeight="1">
      <c r="A125" s="183"/>
      <c r="B125" s="182"/>
      <c r="C125" s="182"/>
      <c r="E125" s="180"/>
      <c r="F125" s="210"/>
    </row>
    <row r="126" spans="1:6" ht="15.75" customHeight="1">
      <c r="A126" s="183"/>
      <c r="B126" s="182"/>
      <c r="C126" s="182"/>
      <c r="E126" s="180"/>
      <c r="F126" s="210"/>
    </row>
    <row r="127" spans="1:6" ht="15.75" customHeight="1">
      <c r="A127" s="183"/>
      <c r="B127" s="182"/>
      <c r="C127" s="182"/>
      <c r="E127" s="180"/>
      <c r="F127" s="210"/>
    </row>
    <row r="128" spans="1:6" ht="15.75" customHeight="1">
      <c r="A128" s="183"/>
      <c r="B128" s="182"/>
      <c r="C128" s="182"/>
      <c r="E128" s="180"/>
      <c r="F128" s="210"/>
    </row>
    <row r="129" spans="1:6" ht="15.75" customHeight="1">
      <c r="A129" s="183"/>
      <c r="B129" s="182"/>
      <c r="C129" s="182"/>
      <c r="E129" s="180"/>
      <c r="F129" s="210"/>
    </row>
    <row r="130" spans="1:6" ht="15.75" customHeight="1">
      <c r="A130" s="183"/>
      <c r="B130" s="182"/>
      <c r="C130" s="182"/>
      <c r="E130" s="180"/>
      <c r="F130" s="210"/>
    </row>
    <row r="131" spans="1:6" ht="15.75" customHeight="1">
      <c r="A131" s="183"/>
      <c r="B131" s="182"/>
      <c r="C131" s="182"/>
      <c r="E131" s="180"/>
      <c r="F131" s="210"/>
    </row>
    <row r="132" spans="1:6" ht="15.75" customHeight="1">
      <c r="A132" s="183"/>
      <c r="B132" s="182"/>
      <c r="C132" s="182"/>
      <c r="E132" s="180"/>
      <c r="F132" s="210"/>
    </row>
    <row r="133" spans="1:6" ht="15.75" customHeight="1">
      <c r="A133" s="183"/>
      <c r="B133" s="182"/>
      <c r="C133" s="182"/>
      <c r="E133" s="180"/>
      <c r="F133" s="210"/>
    </row>
    <row r="134" spans="1:6" ht="15.75" customHeight="1">
      <c r="A134" s="183"/>
      <c r="B134" s="182"/>
      <c r="C134" s="182"/>
      <c r="E134" s="180"/>
      <c r="F134" s="210"/>
    </row>
    <row r="135" spans="1:6" ht="15.75" customHeight="1">
      <c r="A135" s="183"/>
      <c r="B135" s="182"/>
      <c r="C135" s="182"/>
      <c r="E135" s="180"/>
      <c r="F135" s="210"/>
    </row>
    <row r="136" spans="1:6" ht="15.75" customHeight="1">
      <c r="A136" s="183"/>
      <c r="B136" s="182"/>
      <c r="C136" s="182"/>
      <c r="E136" s="180"/>
      <c r="F136" s="210"/>
    </row>
    <row r="137" spans="1:6" ht="15.75" customHeight="1">
      <c r="A137" s="183"/>
      <c r="B137" s="182"/>
      <c r="C137" s="182"/>
      <c r="E137" s="180"/>
      <c r="F137" s="210"/>
    </row>
    <row r="138" spans="1:6" ht="15.75" customHeight="1">
      <c r="A138" s="183"/>
      <c r="B138" s="182"/>
      <c r="C138" s="182"/>
      <c r="E138" s="180"/>
      <c r="F138" s="210"/>
    </row>
    <row r="139" spans="1:6" ht="15.75" customHeight="1">
      <c r="A139" s="183"/>
      <c r="B139" s="182"/>
      <c r="C139" s="182"/>
      <c r="E139" s="180"/>
      <c r="F139" s="210"/>
    </row>
    <row r="140" spans="1:6" ht="15.75" customHeight="1">
      <c r="A140" s="183"/>
      <c r="B140" s="182"/>
      <c r="C140" s="182"/>
      <c r="E140" s="180"/>
      <c r="F140" s="210"/>
    </row>
    <row r="141" spans="1:6" ht="15.75" customHeight="1">
      <c r="A141" s="183"/>
      <c r="B141" s="182"/>
      <c r="C141" s="182"/>
      <c r="E141" s="180"/>
      <c r="F141" s="210"/>
    </row>
    <row r="142" spans="1:6" ht="15.75" customHeight="1">
      <c r="A142" s="183"/>
      <c r="B142" s="182"/>
      <c r="C142" s="182"/>
      <c r="E142" s="180"/>
      <c r="F142" s="210"/>
    </row>
    <row r="143" spans="1:6" ht="15.75" customHeight="1">
      <c r="A143" s="183"/>
      <c r="B143" s="182"/>
      <c r="C143" s="182"/>
      <c r="E143" s="180"/>
      <c r="F143" s="210"/>
    </row>
    <row r="144" spans="1:6" ht="15.75" customHeight="1">
      <c r="A144" s="183"/>
      <c r="B144" s="182"/>
      <c r="C144" s="182"/>
      <c r="E144" s="180"/>
      <c r="F144" s="210"/>
    </row>
    <row r="145" spans="1:6" ht="15.75" customHeight="1">
      <c r="A145" s="183"/>
      <c r="B145" s="182"/>
      <c r="C145" s="182"/>
      <c r="E145" s="180"/>
      <c r="F145" s="210"/>
    </row>
    <row r="146" spans="1:6" ht="15.75" customHeight="1">
      <c r="A146" s="183"/>
      <c r="B146" s="182"/>
      <c r="C146" s="182"/>
      <c r="E146" s="180"/>
      <c r="F146" s="210"/>
    </row>
    <row r="147" spans="1:6" ht="15.75" customHeight="1">
      <c r="A147" s="183"/>
      <c r="B147" s="182"/>
      <c r="C147" s="182"/>
      <c r="E147" s="180"/>
      <c r="F147" s="210"/>
    </row>
    <row r="148" spans="1:6" ht="15.75" customHeight="1">
      <c r="A148" s="183"/>
      <c r="B148" s="182"/>
      <c r="C148" s="182"/>
      <c r="E148" s="180"/>
      <c r="F148" s="210"/>
    </row>
    <row r="149" spans="1:6" ht="15.75" customHeight="1">
      <c r="A149" s="183"/>
      <c r="B149" s="182"/>
      <c r="C149" s="182"/>
      <c r="E149" s="180"/>
      <c r="F149" s="210"/>
    </row>
    <row r="150" spans="1:6" ht="15.75" customHeight="1">
      <c r="A150" s="183"/>
      <c r="B150" s="182"/>
      <c r="C150" s="182"/>
      <c r="E150" s="180"/>
      <c r="F150" s="210"/>
    </row>
    <row r="151" spans="1:6" ht="15.75" customHeight="1">
      <c r="A151" s="183"/>
      <c r="B151" s="182"/>
      <c r="C151" s="182"/>
      <c r="E151" s="180"/>
      <c r="F151" s="210"/>
    </row>
    <row r="152" spans="1:6" ht="15.75" customHeight="1">
      <c r="A152" s="183"/>
      <c r="B152" s="182"/>
      <c r="C152" s="182"/>
      <c r="E152" s="180"/>
      <c r="F152" s="210"/>
    </row>
    <row r="153" spans="1:6" ht="15.75" customHeight="1">
      <c r="A153" s="183"/>
      <c r="B153" s="182"/>
      <c r="C153" s="182"/>
      <c r="E153" s="180"/>
      <c r="F153" s="210"/>
    </row>
    <row r="154" spans="1:6" ht="15.75" customHeight="1">
      <c r="A154" s="183"/>
      <c r="B154" s="182"/>
      <c r="C154" s="182"/>
      <c r="E154" s="180"/>
      <c r="F154" s="210"/>
    </row>
    <row r="155" spans="1:6" ht="15.75" customHeight="1">
      <c r="A155" s="183"/>
      <c r="B155" s="182"/>
      <c r="C155" s="182"/>
      <c r="E155" s="180"/>
      <c r="F155" s="210"/>
    </row>
    <row r="156" spans="1:6" ht="15.75" customHeight="1">
      <c r="A156" s="183"/>
      <c r="B156" s="182"/>
      <c r="C156" s="182"/>
      <c r="E156" s="180"/>
      <c r="F156" s="210"/>
    </row>
    <row r="157" spans="1:6" ht="15.75" customHeight="1">
      <c r="A157" s="183"/>
      <c r="B157" s="182"/>
      <c r="C157" s="182"/>
      <c r="E157" s="180"/>
      <c r="F157" s="210"/>
    </row>
    <row r="158" spans="1:6" ht="15.75" customHeight="1">
      <c r="A158" s="183"/>
      <c r="B158" s="182"/>
      <c r="C158" s="182"/>
      <c r="E158" s="180"/>
      <c r="F158" s="210"/>
    </row>
    <row r="159" spans="1:6" ht="15.75" customHeight="1">
      <c r="A159" s="183"/>
      <c r="B159" s="182"/>
      <c r="C159" s="182"/>
      <c r="E159" s="180"/>
      <c r="F159" s="210"/>
    </row>
    <row r="160" spans="1:6" ht="15.75" customHeight="1">
      <c r="A160" s="183"/>
      <c r="B160" s="182"/>
      <c r="C160" s="182"/>
      <c r="E160" s="180"/>
      <c r="F160" s="210"/>
    </row>
    <row r="161" spans="1:6" ht="15.75" customHeight="1">
      <c r="A161" s="183"/>
      <c r="B161" s="182"/>
      <c r="C161" s="182"/>
      <c r="E161" s="180"/>
      <c r="F161" s="210"/>
    </row>
    <row r="162" spans="1:6" ht="15.75" customHeight="1">
      <c r="A162" s="183"/>
      <c r="B162" s="182"/>
      <c r="C162" s="182"/>
      <c r="E162" s="180"/>
      <c r="F162" s="210"/>
    </row>
    <row r="163" spans="1:6" ht="15.75" customHeight="1">
      <c r="A163" s="183"/>
      <c r="B163" s="182"/>
      <c r="C163" s="182"/>
      <c r="E163" s="180"/>
      <c r="F163" s="210"/>
    </row>
    <row r="164" spans="1:6" ht="15.75" customHeight="1">
      <c r="A164" s="183"/>
      <c r="B164" s="182"/>
      <c r="C164" s="182"/>
      <c r="E164" s="180"/>
      <c r="F164" s="210"/>
    </row>
    <row r="165" spans="1:6" ht="15.75" customHeight="1">
      <c r="A165" s="183"/>
      <c r="B165" s="182"/>
      <c r="C165" s="182"/>
      <c r="E165" s="180"/>
      <c r="F165" s="210"/>
    </row>
    <row r="166" spans="1:6" ht="15.75" customHeight="1">
      <c r="A166" s="183"/>
      <c r="B166" s="182"/>
      <c r="C166" s="182"/>
      <c r="E166" s="180"/>
      <c r="F166" s="210"/>
    </row>
    <row r="167" spans="1:6" ht="15.75" customHeight="1">
      <c r="A167" s="183"/>
      <c r="B167" s="182"/>
      <c r="C167" s="182"/>
      <c r="E167" s="180"/>
      <c r="F167" s="210"/>
    </row>
    <row r="168" spans="1:6" ht="15.75" customHeight="1">
      <c r="A168" s="183"/>
      <c r="B168" s="182"/>
      <c r="C168" s="182"/>
      <c r="E168" s="180"/>
      <c r="F168" s="210"/>
    </row>
    <row r="169" spans="1:6" ht="15.75" customHeight="1">
      <c r="A169" s="183"/>
      <c r="B169" s="182"/>
      <c r="C169" s="182"/>
      <c r="E169" s="180"/>
      <c r="F169" s="210"/>
    </row>
    <row r="170" spans="1:6" ht="15.75" customHeight="1">
      <c r="A170" s="183"/>
      <c r="B170" s="182"/>
      <c r="C170" s="182"/>
      <c r="E170" s="180"/>
      <c r="F170" s="210"/>
    </row>
    <row r="171" spans="1:6" ht="15.75" customHeight="1">
      <c r="A171" s="183"/>
      <c r="B171" s="182"/>
      <c r="C171" s="182"/>
      <c r="E171" s="180"/>
      <c r="F171" s="210"/>
    </row>
    <row r="172" spans="1:6" ht="15.75" customHeight="1">
      <c r="A172" s="183"/>
      <c r="B172" s="182"/>
      <c r="C172" s="182"/>
      <c r="E172" s="180"/>
      <c r="F172" s="210"/>
    </row>
    <row r="173" spans="1:6" ht="15.75" customHeight="1">
      <c r="A173" s="183"/>
      <c r="B173" s="182"/>
      <c r="C173" s="182"/>
      <c r="E173" s="180"/>
      <c r="F173" s="210"/>
    </row>
    <row r="174" spans="1:6" ht="15.75" customHeight="1">
      <c r="A174" s="183"/>
      <c r="B174" s="182"/>
      <c r="C174" s="182"/>
      <c r="E174" s="180"/>
      <c r="F174" s="210"/>
    </row>
    <row r="175" spans="1:6" ht="15.75" customHeight="1">
      <c r="A175" s="183"/>
      <c r="B175" s="182"/>
      <c r="C175" s="182"/>
      <c r="E175" s="180"/>
      <c r="F175" s="210"/>
    </row>
    <row r="176" spans="1:6" ht="15.75" customHeight="1">
      <c r="A176" s="183"/>
      <c r="B176" s="182"/>
      <c r="C176" s="182"/>
      <c r="E176" s="180"/>
      <c r="F176" s="210"/>
    </row>
    <row r="177" spans="1:6" ht="15.75" customHeight="1">
      <c r="A177" s="183"/>
      <c r="B177" s="182"/>
      <c r="C177" s="182"/>
      <c r="E177" s="180"/>
      <c r="F177" s="210"/>
    </row>
    <row r="178" spans="1:6" ht="15.75" customHeight="1">
      <c r="A178" s="183"/>
      <c r="B178" s="182"/>
      <c r="C178" s="182"/>
      <c r="E178" s="180"/>
      <c r="F178" s="210"/>
    </row>
    <row r="179" spans="1:6" ht="15.75" customHeight="1">
      <c r="A179" s="183"/>
      <c r="B179" s="182"/>
      <c r="C179" s="182"/>
      <c r="E179" s="180"/>
      <c r="F179" s="210"/>
    </row>
    <row r="180" spans="1:6" ht="15.75" customHeight="1">
      <c r="A180" s="183"/>
      <c r="B180" s="182"/>
      <c r="C180" s="182"/>
      <c r="E180" s="180"/>
      <c r="F180" s="210"/>
    </row>
    <row r="181" spans="1:6" ht="15.75" customHeight="1">
      <c r="A181" s="183"/>
      <c r="B181" s="182"/>
      <c r="C181" s="182"/>
      <c r="E181" s="180"/>
      <c r="F181" s="210"/>
    </row>
    <row r="182" spans="1:6" ht="15.75" customHeight="1">
      <c r="A182" s="183"/>
      <c r="B182" s="182"/>
      <c r="C182" s="182"/>
      <c r="E182" s="180"/>
      <c r="F182" s="210"/>
    </row>
    <row r="183" spans="1:6" ht="15.75" customHeight="1">
      <c r="A183" s="183"/>
      <c r="B183" s="182"/>
      <c r="C183" s="182"/>
      <c r="E183" s="180"/>
      <c r="F183" s="210"/>
    </row>
    <row r="184" spans="1:6" ht="15.75" customHeight="1">
      <c r="A184" s="183"/>
      <c r="B184" s="182"/>
      <c r="C184" s="182"/>
      <c r="E184" s="180"/>
      <c r="F184" s="210"/>
    </row>
    <row r="185" spans="1:6" ht="15.75" customHeight="1">
      <c r="A185" s="183"/>
      <c r="B185" s="182"/>
      <c r="C185" s="182"/>
      <c r="E185" s="180"/>
      <c r="F185" s="210"/>
    </row>
    <row r="186" spans="1:6" ht="15.75" customHeight="1">
      <c r="A186" s="183"/>
      <c r="B186" s="182"/>
      <c r="C186" s="182"/>
      <c r="E186" s="180"/>
      <c r="F186" s="210"/>
    </row>
    <row r="187" spans="1:6" ht="15.75" customHeight="1">
      <c r="A187" s="183"/>
      <c r="B187" s="182"/>
      <c r="C187" s="182"/>
      <c r="E187" s="180"/>
      <c r="F187" s="210"/>
    </row>
    <row r="188" spans="1:6" ht="15.75" customHeight="1">
      <c r="A188" s="183"/>
      <c r="B188" s="182"/>
      <c r="C188" s="182"/>
      <c r="E188" s="180"/>
      <c r="F188" s="210"/>
    </row>
    <row r="189" spans="1:6" ht="15.75" customHeight="1">
      <c r="A189" s="183"/>
      <c r="B189" s="182"/>
      <c r="C189" s="182"/>
      <c r="E189" s="180"/>
      <c r="F189" s="210"/>
    </row>
    <row r="190" spans="1:6" ht="15.75" customHeight="1">
      <c r="A190" s="183"/>
      <c r="B190" s="182"/>
      <c r="C190" s="182"/>
      <c r="E190" s="180"/>
      <c r="F190" s="210"/>
    </row>
    <row r="191" spans="1:6" ht="15.75" customHeight="1">
      <c r="A191" s="183"/>
      <c r="B191" s="182"/>
      <c r="C191" s="182"/>
      <c r="E191" s="180"/>
      <c r="F191" s="210"/>
    </row>
    <row r="192" spans="1:6" ht="15.75" customHeight="1">
      <c r="A192" s="183"/>
      <c r="B192" s="182"/>
      <c r="C192" s="182"/>
      <c r="E192" s="180"/>
      <c r="F192" s="210"/>
    </row>
    <row r="193" spans="1:6" ht="15.75" customHeight="1">
      <c r="A193" s="183"/>
      <c r="B193" s="182"/>
      <c r="C193" s="182"/>
      <c r="E193" s="180"/>
      <c r="F193" s="210"/>
    </row>
    <row r="194" spans="1:6" ht="15.75" customHeight="1">
      <c r="A194" s="183"/>
      <c r="B194" s="182"/>
      <c r="C194" s="182"/>
      <c r="E194" s="180"/>
      <c r="F194" s="210"/>
    </row>
    <row r="195" spans="1:6" ht="15.75" customHeight="1">
      <c r="A195" s="183"/>
      <c r="B195" s="182"/>
      <c r="C195" s="182"/>
      <c r="E195" s="180"/>
      <c r="F195" s="210"/>
    </row>
    <row r="196" spans="1:6" ht="15.75" customHeight="1">
      <c r="A196" s="183"/>
      <c r="B196" s="182"/>
      <c r="C196" s="182"/>
      <c r="E196" s="180"/>
      <c r="F196" s="210"/>
    </row>
    <row r="197" spans="1:6" ht="15.75" customHeight="1">
      <c r="A197" s="183"/>
      <c r="B197" s="182"/>
      <c r="C197" s="182"/>
      <c r="E197" s="180"/>
      <c r="F197" s="210"/>
    </row>
    <row r="198" spans="1:6" ht="15.75" customHeight="1">
      <c r="A198" s="183"/>
      <c r="B198" s="182"/>
      <c r="C198" s="182"/>
      <c r="E198" s="180"/>
      <c r="F198" s="210"/>
    </row>
    <row r="199" spans="1:6" ht="15.75" customHeight="1">
      <c r="A199" s="183"/>
      <c r="B199" s="182"/>
      <c r="C199" s="182"/>
      <c r="E199" s="180"/>
      <c r="F199" s="210"/>
    </row>
    <row r="200" spans="1:6" ht="15.75" customHeight="1">
      <c r="A200" s="183"/>
      <c r="B200" s="182"/>
      <c r="C200" s="182"/>
      <c r="E200" s="180"/>
      <c r="F200" s="210"/>
    </row>
    <row r="201" spans="1:6" ht="15.75" customHeight="1">
      <c r="A201" s="183"/>
      <c r="B201" s="182"/>
      <c r="C201" s="182"/>
      <c r="E201" s="180"/>
      <c r="F201" s="210"/>
    </row>
    <row r="202" spans="1:6" ht="15.75" customHeight="1">
      <c r="A202" s="183"/>
      <c r="B202" s="182"/>
      <c r="C202" s="182"/>
      <c r="E202" s="180"/>
      <c r="F202" s="210"/>
    </row>
    <row r="203" spans="1:6" ht="15.75" customHeight="1">
      <c r="A203" s="183"/>
      <c r="B203" s="182"/>
      <c r="C203" s="182"/>
      <c r="E203" s="180"/>
      <c r="F203" s="210"/>
    </row>
    <row r="204" spans="1:6" ht="15.75" customHeight="1">
      <c r="A204" s="183"/>
      <c r="B204" s="182"/>
      <c r="C204" s="182"/>
      <c r="E204" s="180"/>
      <c r="F204" s="210"/>
    </row>
    <row r="205" spans="1:6" ht="15.75" customHeight="1">
      <c r="A205" s="183"/>
      <c r="B205" s="182"/>
      <c r="C205" s="182"/>
      <c r="E205" s="180"/>
      <c r="F205" s="210"/>
    </row>
    <row r="206" spans="1:6" ht="15.75" customHeight="1">
      <c r="A206" s="183"/>
      <c r="B206" s="182"/>
      <c r="C206" s="182"/>
      <c r="E206" s="180"/>
      <c r="F206" s="210"/>
    </row>
    <row r="207" spans="1:6" ht="15.75" customHeight="1">
      <c r="A207" s="183"/>
      <c r="B207" s="182"/>
      <c r="C207" s="182"/>
      <c r="E207" s="180"/>
      <c r="F207" s="210"/>
    </row>
    <row r="208" spans="1:6" ht="15.75" customHeight="1">
      <c r="A208" s="183"/>
      <c r="B208" s="182"/>
      <c r="C208" s="182"/>
      <c r="E208" s="180"/>
      <c r="F208" s="210"/>
    </row>
    <row r="209" spans="1:6" ht="15.75" customHeight="1">
      <c r="A209" s="183"/>
      <c r="B209" s="182"/>
      <c r="C209" s="182"/>
      <c r="E209" s="180"/>
      <c r="F209" s="210"/>
    </row>
    <row r="210" spans="1:6" ht="15.75" customHeight="1">
      <c r="A210" s="183"/>
      <c r="B210" s="182"/>
      <c r="C210" s="182"/>
      <c r="E210" s="180"/>
      <c r="F210" s="210"/>
    </row>
    <row r="211" spans="1:6" ht="15.75" customHeight="1">
      <c r="A211" s="183"/>
      <c r="B211" s="182"/>
      <c r="C211" s="182"/>
      <c r="E211" s="180"/>
      <c r="F211" s="210"/>
    </row>
    <row r="212" spans="1:6" ht="15.75" customHeight="1">
      <c r="A212" s="183"/>
      <c r="B212" s="182"/>
      <c r="C212" s="182"/>
      <c r="E212" s="180"/>
      <c r="F212" s="210"/>
    </row>
    <row r="213" spans="1:6" ht="15.75" customHeight="1">
      <c r="A213" s="183"/>
      <c r="B213" s="182"/>
      <c r="C213" s="182"/>
      <c r="E213" s="180"/>
      <c r="F213" s="210"/>
    </row>
    <row r="214" spans="1:6" ht="15.75" customHeight="1">
      <c r="A214" s="183"/>
      <c r="B214" s="182"/>
      <c r="C214" s="182"/>
      <c r="E214" s="180"/>
      <c r="F214" s="210"/>
    </row>
    <row r="215" spans="1:6" ht="15.75" customHeight="1">
      <c r="A215" s="183"/>
      <c r="B215" s="182"/>
      <c r="C215" s="182"/>
      <c r="E215" s="180"/>
      <c r="F215" s="210"/>
    </row>
    <row r="216" spans="1:6" ht="15.75" customHeight="1">
      <c r="A216" s="183"/>
      <c r="B216" s="182"/>
      <c r="C216" s="182"/>
      <c r="E216" s="180"/>
      <c r="F216" s="210"/>
    </row>
    <row r="217" spans="1:6" ht="15.75" customHeight="1">
      <c r="A217" s="183"/>
      <c r="B217" s="182"/>
      <c r="C217" s="182"/>
      <c r="E217" s="180"/>
      <c r="F217" s="210"/>
    </row>
    <row r="218" spans="1:6" ht="15.75" customHeight="1">
      <c r="A218" s="183"/>
      <c r="B218" s="182"/>
      <c r="C218" s="182"/>
      <c r="E218" s="180"/>
      <c r="F218" s="210"/>
    </row>
    <row r="219" spans="1:6" ht="15.75" customHeight="1">
      <c r="A219" s="183"/>
      <c r="B219" s="182"/>
      <c r="C219" s="182"/>
      <c r="E219" s="180"/>
      <c r="F219" s="210"/>
    </row>
    <row r="220" spans="1:6" ht="15.75" customHeight="1">
      <c r="A220" s="183"/>
      <c r="B220" s="182"/>
      <c r="C220" s="182"/>
      <c r="E220" s="180"/>
      <c r="F220" s="210"/>
    </row>
    <row r="221" spans="1:6" ht="15.75" customHeight="1">
      <c r="A221" s="183"/>
      <c r="B221" s="182"/>
      <c r="C221" s="182"/>
      <c r="E221" s="180"/>
      <c r="F221" s="210"/>
    </row>
    <row r="222" spans="1:6" ht="15.75" customHeight="1">
      <c r="A222" s="183"/>
      <c r="B222" s="182"/>
      <c r="C222" s="182"/>
      <c r="E222" s="180"/>
      <c r="F222" s="210"/>
    </row>
    <row r="223" spans="1:6" ht="15.75" customHeight="1">
      <c r="A223" s="183"/>
      <c r="B223" s="182"/>
      <c r="C223" s="182"/>
      <c r="E223" s="180"/>
      <c r="F223" s="210"/>
    </row>
    <row r="224" spans="1:6" ht="15.75" customHeight="1">
      <c r="A224" s="183"/>
      <c r="B224" s="182"/>
      <c r="C224" s="182"/>
      <c r="E224" s="180"/>
      <c r="F224" s="210"/>
    </row>
    <row r="225" spans="1:6" ht="15.75" customHeight="1">
      <c r="A225" s="183"/>
      <c r="B225" s="182"/>
      <c r="C225" s="182"/>
      <c r="E225" s="180"/>
      <c r="F225" s="210"/>
    </row>
    <row r="226" spans="1:6" ht="15.75" customHeight="1">
      <c r="A226" s="183"/>
      <c r="B226" s="182"/>
      <c r="C226" s="182"/>
      <c r="E226" s="180"/>
      <c r="F226" s="210"/>
    </row>
    <row r="227" spans="1:6" ht="15.75" customHeight="1">
      <c r="A227" s="183"/>
      <c r="B227" s="182"/>
      <c r="C227" s="182"/>
      <c r="E227" s="180"/>
      <c r="F227" s="210"/>
    </row>
    <row r="228" spans="1:6" ht="15.75" customHeight="1">
      <c r="A228" s="183"/>
      <c r="B228" s="182"/>
      <c r="C228" s="182"/>
      <c r="E228" s="180"/>
      <c r="F228" s="210"/>
    </row>
    <row r="229" spans="1:6" ht="15.75" customHeight="1">
      <c r="A229" s="183"/>
      <c r="B229" s="182"/>
      <c r="C229" s="182"/>
      <c r="E229" s="180"/>
      <c r="F229" s="210"/>
    </row>
    <row r="230" spans="1:6" ht="15.75" customHeight="1">
      <c r="A230" s="183"/>
      <c r="B230" s="182"/>
      <c r="C230" s="182"/>
      <c r="E230" s="180"/>
      <c r="F230" s="210"/>
    </row>
    <row r="231" spans="1:6" ht="15.75" customHeight="1">
      <c r="A231" s="183"/>
      <c r="B231" s="182"/>
      <c r="C231" s="182"/>
      <c r="E231" s="180"/>
      <c r="F231" s="210"/>
    </row>
    <row r="232" spans="1:6" ht="15.75" customHeight="1">
      <c r="A232" s="183"/>
      <c r="B232" s="182"/>
      <c r="C232" s="182"/>
      <c r="E232" s="180"/>
      <c r="F232" s="210"/>
    </row>
    <row r="233" spans="1:6" ht="15.75" customHeight="1">
      <c r="A233" s="183"/>
      <c r="B233" s="182"/>
      <c r="C233" s="182"/>
      <c r="E233" s="180"/>
      <c r="F233" s="210"/>
    </row>
    <row r="234" spans="1:6" ht="15.75" customHeight="1">
      <c r="A234" s="183"/>
      <c r="B234" s="182"/>
      <c r="C234" s="182"/>
      <c r="E234" s="180"/>
      <c r="F234" s="210"/>
    </row>
    <row r="235" spans="1:6" ht="15.75" customHeight="1">
      <c r="A235" s="183"/>
      <c r="B235" s="182"/>
      <c r="C235" s="182"/>
      <c r="E235" s="180"/>
      <c r="F235" s="210"/>
    </row>
    <row r="236" spans="1:6" ht="15.75" customHeight="1">
      <c r="A236" s="183"/>
      <c r="B236" s="182"/>
      <c r="C236" s="182"/>
      <c r="E236" s="180"/>
      <c r="F236" s="210"/>
    </row>
    <row r="237" spans="1:6" ht="15.75" customHeight="1">
      <c r="A237" s="183"/>
      <c r="B237" s="182"/>
      <c r="C237" s="182"/>
      <c r="E237" s="180"/>
      <c r="F237" s="210"/>
    </row>
    <row r="238" spans="1:6" ht="15.75" customHeight="1">
      <c r="A238" s="183"/>
      <c r="B238" s="182"/>
      <c r="C238" s="182"/>
      <c r="E238" s="180"/>
      <c r="F238" s="210"/>
    </row>
    <row r="239" spans="1:6" ht="15.75" customHeight="1">
      <c r="A239" s="183"/>
      <c r="B239" s="182"/>
      <c r="C239" s="182"/>
      <c r="E239" s="180"/>
      <c r="F239" s="210"/>
    </row>
    <row r="240" spans="1:6" ht="15.75" customHeight="1">
      <c r="A240" s="183"/>
      <c r="B240" s="182"/>
      <c r="C240" s="182"/>
      <c r="E240" s="180"/>
      <c r="F240" s="210"/>
    </row>
    <row r="241" spans="1:6" ht="15.75" customHeight="1">
      <c r="A241" s="183"/>
      <c r="B241" s="182"/>
      <c r="C241" s="182"/>
      <c r="E241" s="180"/>
      <c r="F241" s="210"/>
    </row>
    <row r="242" spans="1:6" ht="15.75" customHeight="1">
      <c r="A242" s="183"/>
      <c r="B242" s="182"/>
      <c r="C242" s="182"/>
      <c r="E242" s="180"/>
      <c r="F242" s="210"/>
    </row>
    <row r="243" spans="1:6" ht="15.75" customHeight="1">
      <c r="A243" s="183"/>
      <c r="B243" s="182"/>
      <c r="C243" s="182"/>
      <c r="E243" s="180"/>
      <c r="F243" s="210"/>
    </row>
    <row r="244" spans="1:6" ht="15.75" customHeight="1">
      <c r="A244" s="183"/>
      <c r="B244" s="182"/>
      <c r="C244" s="182"/>
      <c r="E244" s="180"/>
      <c r="F244" s="210"/>
    </row>
    <row r="245" spans="1:6" ht="15.75" customHeight="1">
      <c r="A245" s="183"/>
      <c r="B245" s="182"/>
      <c r="C245" s="182"/>
      <c r="E245" s="180"/>
      <c r="F245" s="210"/>
    </row>
    <row r="246" spans="1:6" ht="15.75" customHeight="1">
      <c r="A246" s="183"/>
      <c r="B246" s="182"/>
      <c r="C246" s="182"/>
      <c r="E246" s="180"/>
      <c r="F246" s="210"/>
    </row>
    <row r="247" spans="1:6" ht="15.75" customHeight="1">
      <c r="A247" s="183"/>
      <c r="B247" s="182"/>
      <c r="C247" s="182"/>
      <c r="E247" s="180"/>
      <c r="F247" s="210"/>
    </row>
    <row r="248" spans="1:6" ht="15.75" customHeight="1">
      <c r="A248" s="183"/>
      <c r="B248" s="182"/>
      <c r="C248" s="182"/>
      <c r="E248" s="180"/>
      <c r="F248" s="210"/>
    </row>
    <row r="249" spans="1:6" ht="15.75" customHeight="1">
      <c r="A249" s="183"/>
      <c r="B249" s="182"/>
      <c r="C249" s="182"/>
      <c r="E249" s="180"/>
      <c r="F249" s="210"/>
    </row>
    <row r="250" spans="1:6" ht="15.75" customHeight="1">
      <c r="A250" s="183"/>
      <c r="B250" s="182"/>
      <c r="C250" s="182"/>
      <c r="E250" s="180"/>
      <c r="F250" s="210"/>
    </row>
    <row r="251" spans="1:6" ht="15.75" customHeight="1">
      <c r="A251" s="183"/>
      <c r="B251" s="182"/>
      <c r="C251" s="182"/>
      <c r="E251" s="180"/>
      <c r="F251" s="210"/>
    </row>
    <row r="252" spans="1:6" ht="15.75" customHeight="1">
      <c r="A252" s="183"/>
      <c r="B252" s="182"/>
      <c r="C252" s="182"/>
      <c r="E252" s="180"/>
      <c r="F252" s="210"/>
    </row>
    <row r="253" spans="1:6" ht="15.75" customHeight="1">
      <c r="A253" s="183"/>
      <c r="B253" s="182"/>
      <c r="C253" s="182"/>
      <c r="E253" s="180"/>
      <c r="F253" s="210"/>
    </row>
    <row r="254" spans="1:6" ht="15.75" customHeight="1">
      <c r="A254" s="183"/>
      <c r="B254" s="182"/>
      <c r="C254" s="182"/>
      <c r="E254" s="180"/>
      <c r="F254" s="210"/>
    </row>
    <row r="255" spans="1:6" ht="15.75" customHeight="1">
      <c r="A255" s="183"/>
      <c r="B255" s="182"/>
      <c r="C255" s="182"/>
      <c r="E255" s="180"/>
      <c r="F255" s="210"/>
    </row>
    <row r="256" spans="1:6" ht="15.75" customHeight="1">
      <c r="A256" s="183"/>
      <c r="B256" s="182"/>
      <c r="C256" s="182"/>
      <c r="E256" s="180"/>
      <c r="F256" s="210"/>
    </row>
    <row r="257" spans="1:6" ht="15.75" customHeight="1">
      <c r="A257" s="183"/>
      <c r="B257" s="182"/>
      <c r="C257" s="182"/>
      <c r="E257" s="180"/>
      <c r="F257" s="210"/>
    </row>
    <row r="258" spans="1:6" ht="15.75" customHeight="1">
      <c r="A258" s="183"/>
      <c r="B258" s="182"/>
      <c r="C258" s="182"/>
      <c r="E258" s="180"/>
      <c r="F258" s="210"/>
    </row>
    <row r="259" spans="1:6" ht="15.75" customHeight="1">
      <c r="A259" s="183"/>
      <c r="B259" s="182"/>
      <c r="C259" s="182"/>
      <c r="E259" s="180"/>
      <c r="F259" s="210"/>
    </row>
    <row r="260" spans="1:6" ht="15.75" customHeight="1">
      <c r="A260" s="183"/>
      <c r="B260" s="182"/>
      <c r="C260" s="182"/>
      <c r="E260" s="180"/>
      <c r="F260" s="210"/>
    </row>
    <row r="261" spans="1:6" ht="15.75" customHeight="1">
      <c r="A261" s="183"/>
      <c r="B261" s="182"/>
      <c r="C261" s="182"/>
      <c r="E261" s="180"/>
      <c r="F261" s="210"/>
    </row>
    <row r="262" spans="1:6" ht="15.75" customHeight="1">
      <c r="A262" s="183"/>
      <c r="B262" s="182"/>
      <c r="C262" s="182"/>
      <c r="E262" s="180"/>
      <c r="F262" s="210"/>
    </row>
    <row r="263" spans="1:6" ht="15.75" customHeight="1">
      <c r="A263" s="183"/>
      <c r="B263" s="182"/>
      <c r="C263" s="182"/>
      <c r="E263" s="180"/>
      <c r="F263" s="210"/>
    </row>
    <row r="264" spans="1:6" ht="15.75" customHeight="1">
      <c r="A264" s="183"/>
      <c r="B264" s="182"/>
      <c r="C264" s="182"/>
      <c r="E264" s="180"/>
      <c r="F264" s="210"/>
    </row>
    <row r="265" spans="1:6" ht="15.75" customHeight="1">
      <c r="A265" s="183"/>
      <c r="B265" s="182"/>
      <c r="C265" s="182"/>
      <c r="E265" s="180"/>
      <c r="F265" s="210"/>
    </row>
    <row r="266" spans="1:6" ht="15.75" customHeight="1">
      <c r="A266" s="183"/>
      <c r="B266" s="182"/>
      <c r="C266" s="182"/>
      <c r="E266" s="180"/>
      <c r="F266" s="210"/>
    </row>
    <row r="267" spans="1:6" ht="15.75" customHeight="1">
      <c r="A267" s="183"/>
      <c r="B267" s="182"/>
      <c r="C267" s="182"/>
      <c r="E267" s="180"/>
      <c r="F267" s="210"/>
    </row>
    <row r="268" spans="1:6" ht="15.75" customHeight="1">
      <c r="A268" s="183"/>
      <c r="B268" s="182"/>
      <c r="C268" s="182"/>
      <c r="E268" s="180"/>
      <c r="F268" s="210"/>
    </row>
    <row r="269" spans="1:6" ht="15.75" customHeight="1">
      <c r="A269" s="183"/>
      <c r="B269" s="182"/>
      <c r="C269" s="182"/>
      <c r="E269" s="180"/>
      <c r="F269" s="210"/>
    </row>
    <row r="270" spans="1:6" ht="15.75" customHeight="1">
      <c r="A270" s="183"/>
      <c r="B270" s="182"/>
      <c r="C270" s="182"/>
      <c r="E270" s="180"/>
      <c r="F270" s="210"/>
    </row>
    <row r="271" spans="1:6" ht="15.75" customHeight="1">
      <c r="A271" s="183"/>
      <c r="B271" s="182"/>
      <c r="C271" s="182"/>
      <c r="E271" s="180"/>
      <c r="F271" s="210"/>
    </row>
    <row r="272" spans="1:6" ht="15.75" customHeight="1">
      <c r="A272" s="183"/>
      <c r="B272" s="182"/>
      <c r="C272" s="182"/>
      <c r="E272" s="180"/>
      <c r="F272" s="210"/>
    </row>
    <row r="273" spans="1:6" ht="15.75" customHeight="1">
      <c r="A273" s="183"/>
      <c r="B273" s="182"/>
      <c r="C273" s="182"/>
      <c r="E273" s="180"/>
      <c r="F273" s="210"/>
    </row>
    <row r="274" spans="1:6" ht="15.75" customHeight="1">
      <c r="A274" s="183"/>
      <c r="B274" s="182"/>
      <c r="C274" s="182"/>
      <c r="E274" s="180"/>
      <c r="F274" s="210"/>
    </row>
    <row r="275" spans="1:6" ht="15.75" customHeight="1">
      <c r="A275" s="183"/>
      <c r="B275" s="182"/>
      <c r="C275" s="182"/>
      <c r="E275" s="180"/>
      <c r="F275" s="210"/>
    </row>
    <row r="276" spans="1:6" ht="15.75" customHeight="1">
      <c r="A276" s="183"/>
      <c r="B276" s="182"/>
      <c r="C276" s="182"/>
      <c r="E276" s="180"/>
      <c r="F276" s="210"/>
    </row>
    <row r="277" spans="1:6" ht="15.75" customHeight="1">
      <c r="A277" s="183"/>
      <c r="B277" s="182"/>
      <c r="C277" s="182"/>
      <c r="E277" s="180"/>
      <c r="F277" s="210"/>
    </row>
    <row r="278" spans="1:6" ht="15.75" customHeight="1">
      <c r="A278" s="183"/>
      <c r="B278" s="182"/>
      <c r="C278" s="182"/>
      <c r="E278" s="180"/>
      <c r="F278" s="210"/>
    </row>
    <row r="279" spans="1:6" ht="15.75" customHeight="1">
      <c r="A279" s="183"/>
      <c r="B279" s="182"/>
      <c r="C279" s="182"/>
      <c r="E279" s="180"/>
      <c r="F279" s="210"/>
    </row>
    <row r="280" spans="1:6" ht="15.75" customHeight="1">
      <c r="A280" s="183"/>
      <c r="B280" s="182"/>
      <c r="C280" s="182"/>
      <c r="E280" s="180"/>
      <c r="F280" s="210"/>
    </row>
    <row r="281" spans="1:6" ht="15.75" customHeight="1">
      <c r="A281" s="183"/>
      <c r="B281" s="182"/>
      <c r="C281" s="182"/>
      <c r="E281" s="180"/>
      <c r="F281" s="210"/>
    </row>
    <row r="282" spans="1:6" ht="15.75" customHeight="1">
      <c r="A282" s="183"/>
      <c r="B282" s="182"/>
      <c r="C282" s="182"/>
      <c r="E282" s="180"/>
      <c r="F282" s="210"/>
    </row>
    <row r="283" spans="1:6" ht="15.75" customHeight="1">
      <c r="A283" s="183"/>
      <c r="B283" s="182"/>
      <c r="C283" s="182"/>
      <c r="E283" s="180"/>
      <c r="F283" s="210"/>
    </row>
    <row r="284" spans="1:6" ht="15.75" customHeight="1">
      <c r="A284" s="183"/>
      <c r="B284" s="182"/>
      <c r="C284" s="182"/>
      <c r="E284" s="180"/>
      <c r="F284" s="210"/>
    </row>
    <row r="285" spans="1:6" ht="15.75" customHeight="1">
      <c r="A285" s="183"/>
      <c r="B285" s="182"/>
      <c r="C285" s="182"/>
      <c r="E285" s="180"/>
      <c r="F285" s="210"/>
    </row>
    <row r="286" spans="1:6" ht="15.75" customHeight="1">
      <c r="A286" s="183"/>
      <c r="B286" s="182"/>
      <c r="C286" s="182"/>
      <c r="E286" s="180"/>
      <c r="F286" s="210"/>
    </row>
    <row r="287" spans="1:6" ht="15.75" customHeight="1">
      <c r="A287" s="183"/>
      <c r="B287" s="182"/>
      <c r="C287" s="182"/>
      <c r="E287" s="180"/>
      <c r="F287" s="210"/>
    </row>
    <row r="288" spans="1:6" ht="15.75" customHeight="1">
      <c r="A288" s="183"/>
      <c r="B288" s="182"/>
      <c r="C288" s="182"/>
      <c r="E288" s="180"/>
      <c r="F288" s="210"/>
    </row>
    <row r="289" spans="1:6" ht="15.75" customHeight="1">
      <c r="A289" s="183"/>
      <c r="B289" s="182"/>
      <c r="C289" s="182"/>
      <c r="E289" s="180"/>
      <c r="F289" s="210"/>
    </row>
    <row r="290" spans="1:6" ht="15.75" customHeight="1">
      <c r="A290" s="183"/>
      <c r="B290" s="182"/>
      <c r="C290" s="182"/>
      <c r="E290" s="180"/>
      <c r="F290" s="210"/>
    </row>
    <row r="291" spans="1:6" ht="15.75" customHeight="1">
      <c r="A291" s="183"/>
      <c r="B291" s="182"/>
      <c r="C291" s="182"/>
      <c r="E291" s="180"/>
      <c r="F291" s="210"/>
    </row>
    <row r="292" spans="1:6" ht="15.75" customHeight="1">
      <c r="A292" s="183"/>
      <c r="B292" s="182"/>
      <c r="C292" s="182"/>
      <c r="E292" s="180"/>
      <c r="F292" s="210"/>
    </row>
    <row r="293" spans="1:6" ht="15.75" customHeight="1">
      <c r="A293" s="183"/>
      <c r="B293" s="182"/>
      <c r="C293" s="182"/>
      <c r="E293" s="180"/>
      <c r="F293" s="210"/>
    </row>
    <row r="294" spans="1:6" ht="15.75" customHeight="1">
      <c r="A294" s="183"/>
      <c r="B294" s="182"/>
      <c r="C294" s="182"/>
      <c r="E294" s="180"/>
      <c r="F294" s="210"/>
    </row>
    <row r="295" spans="1:6" ht="15.75" customHeight="1">
      <c r="A295" s="183"/>
      <c r="B295" s="182"/>
      <c r="C295" s="182"/>
      <c r="E295" s="180"/>
      <c r="F295" s="210"/>
    </row>
    <row r="296" spans="1:6" ht="15.75" customHeight="1">
      <c r="A296" s="183"/>
      <c r="B296" s="182"/>
      <c r="C296" s="182"/>
      <c r="E296" s="180"/>
      <c r="F296" s="210"/>
    </row>
    <row r="297" spans="1:6" ht="15.75" customHeight="1">
      <c r="A297" s="183"/>
      <c r="B297" s="182"/>
      <c r="C297" s="182"/>
      <c r="E297" s="180"/>
      <c r="F297" s="210"/>
    </row>
    <row r="298" spans="1:6" ht="15.75" customHeight="1">
      <c r="A298" s="183"/>
      <c r="B298" s="182"/>
      <c r="C298" s="182"/>
      <c r="E298" s="180"/>
      <c r="F298" s="210"/>
    </row>
    <row r="299" spans="1:6" ht="15.75" customHeight="1">
      <c r="A299" s="183"/>
      <c r="B299" s="182"/>
      <c r="C299" s="182"/>
      <c r="E299" s="180"/>
      <c r="F299" s="210"/>
    </row>
    <row r="300" spans="1:6" ht="15.75" customHeight="1">
      <c r="A300" s="183"/>
      <c r="B300" s="182"/>
      <c r="C300" s="182"/>
      <c r="E300" s="180"/>
      <c r="F300" s="210"/>
    </row>
    <row r="301" spans="1:6" ht="15.75" customHeight="1">
      <c r="A301" s="183"/>
      <c r="B301" s="182"/>
      <c r="C301" s="182"/>
      <c r="E301" s="180"/>
      <c r="F301" s="210"/>
    </row>
    <row r="302" spans="1:6" ht="15.75" customHeight="1">
      <c r="A302" s="183"/>
      <c r="B302" s="182"/>
      <c r="C302" s="182"/>
      <c r="E302" s="180"/>
      <c r="F302" s="210"/>
    </row>
    <row r="303" spans="1:6" ht="15.75" customHeight="1">
      <c r="A303" s="183"/>
      <c r="B303" s="182"/>
      <c r="C303" s="182"/>
      <c r="E303" s="180"/>
      <c r="F303" s="210"/>
    </row>
    <row r="304" spans="1:6" ht="15.75" customHeight="1">
      <c r="A304" s="183"/>
      <c r="B304" s="182"/>
      <c r="C304" s="182"/>
      <c r="E304" s="180"/>
      <c r="F304" s="210"/>
    </row>
    <row r="305" spans="1:6" ht="15.75" customHeight="1">
      <c r="A305" s="183"/>
      <c r="B305" s="182"/>
      <c r="C305" s="182"/>
      <c r="E305" s="180"/>
      <c r="F305" s="210"/>
    </row>
    <row r="306" spans="1:6" ht="15.75" customHeight="1">
      <c r="A306" s="183"/>
      <c r="B306" s="182"/>
      <c r="C306" s="182"/>
      <c r="E306" s="180"/>
      <c r="F306" s="210"/>
    </row>
    <row r="307" spans="1:6" ht="15.75" customHeight="1">
      <c r="A307" s="183"/>
      <c r="B307" s="182"/>
      <c r="C307" s="182"/>
      <c r="E307" s="180"/>
      <c r="F307" s="210"/>
    </row>
    <row r="308" spans="1:6" ht="15.75" customHeight="1">
      <c r="A308" s="183"/>
      <c r="B308" s="182"/>
      <c r="C308" s="182"/>
      <c r="E308" s="180"/>
      <c r="F308" s="210"/>
    </row>
    <row r="309" spans="1:6" ht="15.75" customHeight="1">
      <c r="A309" s="183"/>
      <c r="B309" s="182"/>
      <c r="C309" s="182"/>
      <c r="E309" s="180"/>
      <c r="F309" s="210"/>
    </row>
    <row r="310" spans="1:6" ht="15.75" customHeight="1">
      <c r="A310" s="183"/>
      <c r="B310" s="182"/>
      <c r="C310" s="182"/>
      <c r="E310" s="180"/>
      <c r="F310" s="210"/>
    </row>
    <row r="311" spans="1:6" ht="15.75" customHeight="1">
      <c r="A311" s="183"/>
      <c r="B311" s="182"/>
      <c r="C311" s="182"/>
      <c r="E311" s="180"/>
      <c r="F311" s="210"/>
    </row>
    <row r="312" spans="1:6" ht="15.75" customHeight="1">
      <c r="A312" s="183"/>
      <c r="B312" s="182"/>
      <c r="C312" s="182"/>
      <c r="E312" s="180"/>
      <c r="F312" s="210"/>
    </row>
    <row r="313" spans="1:6" ht="15.75" customHeight="1">
      <c r="A313" s="183"/>
      <c r="B313" s="182"/>
      <c r="C313" s="182"/>
      <c r="E313" s="180"/>
      <c r="F313" s="210"/>
    </row>
    <row r="314" spans="1:6" ht="15.75" customHeight="1">
      <c r="A314" s="183"/>
      <c r="B314" s="182"/>
      <c r="C314" s="182"/>
      <c r="E314" s="180"/>
      <c r="F314" s="210"/>
    </row>
    <row r="315" spans="1:6" ht="15.75" customHeight="1">
      <c r="A315" s="183"/>
      <c r="B315" s="182"/>
      <c r="C315" s="182"/>
      <c r="E315" s="180"/>
      <c r="F315" s="210"/>
    </row>
    <row r="316" spans="1:6" ht="15.75" customHeight="1">
      <c r="A316" s="183"/>
      <c r="B316" s="182"/>
      <c r="C316" s="182"/>
      <c r="E316" s="180"/>
      <c r="F316" s="210"/>
    </row>
    <row r="317" spans="1:6" ht="15.75" customHeight="1">
      <c r="A317" s="183"/>
      <c r="B317" s="182"/>
      <c r="C317" s="182"/>
      <c r="E317" s="180"/>
      <c r="F317" s="210"/>
    </row>
    <row r="318" spans="1:6" ht="15.75" customHeight="1">
      <c r="A318" s="183"/>
      <c r="B318" s="182"/>
      <c r="C318" s="182"/>
      <c r="E318" s="180"/>
      <c r="F318" s="210"/>
    </row>
    <row r="319" spans="1:6" ht="15.75" customHeight="1">
      <c r="A319" s="183"/>
      <c r="B319" s="182"/>
      <c r="C319" s="182"/>
      <c r="E319" s="180"/>
      <c r="F319" s="210"/>
    </row>
    <row r="320" spans="1:6" ht="15.75" customHeight="1">
      <c r="A320" s="183"/>
      <c r="B320" s="182"/>
      <c r="C320" s="182"/>
      <c r="E320" s="180"/>
      <c r="F320" s="210"/>
    </row>
    <row r="321" spans="1:6" ht="15.75" customHeight="1">
      <c r="A321" s="183"/>
      <c r="B321" s="182"/>
      <c r="C321" s="182"/>
      <c r="E321" s="180"/>
      <c r="F321" s="210"/>
    </row>
    <row r="322" spans="1:6" ht="15.75" customHeight="1">
      <c r="A322" s="183"/>
      <c r="B322" s="182"/>
      <c r="C322" s="182"/>
      <c r="E322" s="180"/>
      <c r="F322" s="210"/>
    </row>
    <row r="323" spans="1:6" ht="15.75" customHeight="1">
      <c r="A323" s="183"/>
      <c r="B323" s="182"/>
      <c r="C323" s="182"/>
      <c r="E323" s="180"/>
      <c r="F323" s="210"/>
    </row>
    <row r="324" spans="1:6" ht="15.75" customHeight="1">
      <c r="A324" s="183"/>
      <c r="B324" s="182"/>
      <c r="C324" s="182"/>
      <c r="E324" s="180"/>
      <c r="F324" s="210"/>
    </row>
    <row r="325" spans="1:6" ht="15.75" customHeight="1">
      <c r="A325" s="183"/>
      <c r="B325" s="182"/>
      <c r="C325" s="182"/>
      <c r="E325" s="180"/>
      <c r="F325" s="210"/>
    </row>
    <row r="326" spans="1:6" ht="15.75" customHeight="1">
      <c r="A326" s="183"/>
      <c r="B326" s="182"/>
      <c r="C326" s="182"/>
      <c r="E326" s="180"/>
      <c r="F326" s="210"/>
    </row>
    <row r="327" spans="1:6" ht="15.75" customHeight="1">
      <c r="A327" s="183"/>
      <c r="B327" s="182"/>
      <c r="C327" s="182"/>
      <c r="E327" s="180"/>
      <c r="F327" s="210"/>
    </row>
    <row r="328" spans="1:6" ht="15.75" customHeight="1">
      <c r="A328" s="183"/>
      <c r="B328" s="182"/>
      <c r="C328" s="182"/>
      <c r="E328" s="180"/>
      <c r="F328" s="210"/>
    </row>
    <row r="329" spans="1:6" ht="15.75" customHeight="1">
      <c r="A329" s="183"/>
      <c r="B329" s="182"/>
      <c r="C329" s="182"/>
      <c r="E329" s="180"/>
      <c r="F329" s="210"/>
    </row>
    <row r="330" spans="1:6" ht="15.75" customHeight="1">
      <c r="A330" s="183"/>
      <c r="B330" s="182"/>
      <c r="C330" s="182"/>
      <c r="E330" s="180"/>
      <c r="F330" s="210"/>
    </row>
    <row r="331" spans="1:6" ht="15.75" customHeight="1">
      <c r="A331" s="183"/>
      <c r="B331" s="182"/>
      <c r="C331" s="182"/>
      <c r="E331" s="180"/>
      <c r="F331" s="210"/>
    </row>
    <row r="332" spans="1:6" ht="15.75" customHeight="1">
      <c r="A332" s="183"/>
      <c r="B332" s="182"/>
      <c r="C332" s="182"/>
      <c r="E332" s="180"/>
      <c r="F332" s="210"/>
    </row>
    <row r="333" spans="1:6" ht="15.75" customHeight="1">
      <c r="A333" s="183"/>
      <c r="B333" s="182"/>
      <c r="C333" s="182"/>
      <c r="E333" s="180"/>
      <c r="F333" s="210"/>
    </row>
    <row r="334" spans="1:6" ht="15.75" customHeight="1">
      <c r="A334" s="183"/>
      <c r="B334" s="182"/>
      <c r="C334" s="182"/>
      <c r="E334" s="180"/>
      <c r="F334" s="210"/>
    </row>
    <row r="335" spans="1:6" ht="15.75" customHeight="1">
      <c r="A335" s="183"/>
      <c r="B335" s="182"/>
      <c r="C335" s="182"/>
      <c r="E335" s="180"/>
      <c r="F335" s="210"/>
    </row>
    <row r="336" spans="1:6" ht="15.75" customHeight="1">
      <c r="A336" s="183"/>
      <c r="B336" s="182"/>
      <c r="C336" s="182"/>
      <c r="E336" s="180"/>
      <c r="F336" s="210"/>
    </row>
    <row r="337" spans="1:6" ht="15.75" customHeight="1">
      <c r="A337" s="183"/>
      <c r="B337" s="182"/>
      <c r="C337" s="182"/>
      <c r="E337" s="180"/>
      <c r="F337" s="210"/>
    </row>
    <row r="338" spans="1:6" ht="15.75" customHeight="1">
      <c r="A338" s="183"/>
      <c r="B338" s="182"/>
      <c r="C338" s="182"/>
      <c r="E338" s="180"/>
      <c r="F338" s="210"/>
    </row>
    <row r="339" spans="1:6" ht="15.75" customHeight="1">
      <c r="A339" s="183"/>
      <c r="B339" s="182"/>
      <c r="C339" s="182"/>
      <c r="E339" s="180"/>
      <c r="F339" s="210"/>
    </row>
    <row r="340" spans="1:6" ht="15.75" customHeight="1">
      <c r="A340" s="183"/>
      <c r="B340" s="182"/>
      <c r="C340" s="182"/>
      <c r="E340" s="180"/>
      <c r="F340" s="210"/>
    </row>
    <row r="341" spans="1:6" ht="15.75" customHeight="1">
      <c r="A341" s="183"/>
      <c r="B341" s="182"/>
      <c r="C341" s="182"/>
      <c r="E341" s="180"/>
      <c r="F341" s="210"/>
    </row>
    <row r="342" spans="1:6" ht="15.75" customHeight="1">
      <c r="A342" s="183"/>
      <c r="B342" s="182"/>
      <c r="C342" s="182"/>
      <c r="E342" s="180"/>
      <c r="F342" s="210"/>
    </row>
    <row r="343" spans="1:6" ht="15.75" customHeight="1">
      <c r="A343" s="183"/>
      <c r="B343" s="182"/>
      <c r="C343" s="182"/>
      <c r="E343" s="180"/>
      <c r="F343" s="210"/>
    </row>
    <row r="344" spans="1:6" ht="15.75" customHeight="1">
      <c r="A344" s="183"/>
      <c r="B344" s="182"/>
      <c r="C344" s="182"/>
      <c r="E344" s="180"/>
      <c r="F344" s="210"/>
    </row>
    <row r="345" spans="1:6" ht="15.75" customHeight="1">
      <c r="A345" s="183"/>
      <c r="B345" s="182"/>
      <c r="C345" s="182"/>
      <c r="E345" s="180"/>
      <c r="F345" s="210"/>
    </row>
    <row r="346" spans="1:6" ht="15.75" customHeight="1">
      <c r="A346" s="183"/>
      <c r="B346" s="182"/>
      <c r="C346" s="182"/>
      <c r="E346" s="180"/>
      <c r="F346" s="210"/>
    </row>
    <row r="347" spans="1:6" ht="15.75" customHeight="1">
      <c r="A347" s="183"/>
      <c r="B347" s="182"/>
      <c r="C347" s="182"/>
      <c r="E347" s="180"/>
      <c r="F347" s="210"/>
    </row>
    <row r="348" spans="1:6" ht="15.75" customHeight="1">
      <c r="A348" s="183"/>
      <c r="B348" s="182"/>
      <c r="C348" s="182"/>
      <c r="E348" s="180"/>
      <c r="F348" s="210"/>
    </row>
    <row r="349" spans="1:6" ht="15.75" customHeight="1">
      <c r="A349" s="183"/>
      <c r="B349" s="182"/>
      <c r="C349" s="182"/>
      <c r="E349" s="180"/>
      <c r="F349" s="210"/>
    </row>
    <row r="350" spans="1:6" ht="15.75" customHeight="1">
      <c r="A350" s="183"/>
      <c r="B350" s="182"/>
      <c r="C350" s="182"/>
      <c r="E350" s="180"/>
      <c r="F350" s="210"/>
    </row>
    <row r="351" spans="1:6" ht="15.75" customHeight="1">
      <c r="A351" s="183"/>
      <c r="B351" s="182"/>
      <c r="C351" s="182"/>
      <c r="E351" s="180"/>
      <c r="F351" s="210"/>
    </row>
    <row r="352" spans="1:6" ht="15.75" customHeight="1">
      <c r="A352" s="183"/>
      <c r="B352" s="182"/>
      <c r="C352" s="182"/>
      <c r="E352" s="180"/>
      <c r="F352" s="210"/>
    </row>
    <row r="353" spans="1:6" ht="15.75" customHeight="1">
      <c r="A353" s="183"/>
      <c r="B353" s="182"/>
      <c r="C353" s="182"/>
      <c r="E353" s="180"/>
      <c r="F353" s="210"/>
    </row>
    <row r="354" spans="1:6" ht="15.75" customHeight="1">
      <c r="A354" s="183"/>
      <c r="B354" s="182"/>
      <c r="C354" s="182"/>
      <c r="E354" s="180"/>
      <c r="F354" s="210"/>
    </row>
    <row r="355" spans="1:6" ht="15.75" customHeight="1">
      <c r="A355" s="183"/>
      <c r="B355" s="182"/>
      <c r="C355" s="182"/>
      <c r="E355" s="180"/>
      <c r="F355" s="210"/>
    </row>
    <row r="356" spans="1:6" ht="15.75" customHeight="1">
      <c r="A356" s="183"/>
      <c r="B356" s="182"/>
      <c r="C356" s="182"/>
      <c r="E356" s="180"/>
      <c r="F356" s="210"/>
    </row>
    <row r="357" spans="1:6" ht="15.75" customHeight="1">
      <c r="A357" s="183"/>
      <c r="B357" s="182"/>
      <c r="C357" s="182"/>
      <c r="E357" s="180"/>
      <c r="F357" s="210"/>
    </row>
    <row r="358" spans="1:6" ht="15.75" customHeight="1">
      <c r="A358" s="183"/>
      <c r="B358" s="182"/>
      <c r="C358" s="182"/>
      <c r="E358" s="180"/>
      <c r="F358" s="210"/>
    </row>
    <row r="359" spans="1:6" ht="15.75" customHeight="1">
      <c r="A359" s="183"/>
      <c r="B359" s="182"/>
      <c r="C359" s="182"/>
      <c r="E359" s="180"/>
      <c r="F359" s="210"/>
    </row>
    <row r="360" spans="1:6" ht="15.75" customHeight="1">
      <c r="A360" s="183"/>
      <c r="B360" s="182"/>
      <c r="C360" s="182"/>
      <c r="E360" s="180"/>
      <c r="F360" s="210"/>
    </row>
    <row r="361" spans="1:6" ht="15.75" customHeight="1">
      <c r="A361" s="183"/>
      <c r="B361" s="182"/>
      <c r="C361" s="182"/>
      <c r="E361" s="180"/>
      <c r="F361" s="210"/>
    </row>
    <row r="362" spans="1:6" ht="15.75" customHeight="1">
      <c r="A362" s="183"/>
      <c r="B362" s="182"/>
      <c r="C362" s="182"/>
      <c r="E362" s="180"/>
      <c r="F362" s="210"/>
    </row>
    <row r="363" spans="1:6" ht="15.75" customHeight="1">
      <c r="A363" s="183"/>
      <c r="B363" s="182"/>
      <c r="C363" s="182"/>
      <c r="E363" s="180"/>
      <c r="F363" s="210"/>
    </row>
    <row r="364" spans="1:6" ht="15.75" customHeight="1">
      <c r="A364" s="183"/>
      <c r="B364" s="182"/>
      <c r="C364" s="182"/>
      <c r="E364" s="180"/>
      <c r="F364" s="210"/>
    </row>
    <row r="365" spans="1:6" ht="15.75" customHeight="1">
      <c r="A365" s="183"/>
      <c r="B365" s="182"/>
      <c r="C365" s="182"/>
      <c r="E365" s="180"/>
      <c r="F365" s="210"/>
    </row>
    <row r="366" spans="1:6" ht="15.75" customHeight="1">
      <c r="A366" s="183"/>
      <c r="B366" s="182"/>
      <c r="C366" s="182"/>
      <c r="E366" s="180"/>
      <c r="F366" s="210"/>
    </row>
    <row r="367" spans="1:6" ht="15.75" customHeight="1">
      <c r="A367" s="183"/>
      <c r="B367" s="182"/>
      <c r="C367" s="182"/>
      <c r="E367" s="180"/>
      <c r="F367" s="210"/>
    </row>
    <row r="368" spans="1:6" ht="15.75" customHeight="1">
      <c r="A368" s="183"/>
      <c r="B368" s="182"/>
      <c r="C368" s="182"/>
      <c r="E368" s="180"/>
      <c r="F368" s="210"/>
    </row>
    <row r="369" spans="1:6" ht="15.75" customHeight="1">
      <c r="A369" s="183"/>
      <c r="B369" s="182"/>
      <c r="C369" s="182"/>
      <c r="E369" s="180"/>
      <c r="F369" s="210"/>
    </row>
    <row r="370" spans="1:6" ht="15.75" customHeight="1">
      <c r="A370" s="183"/>
      <c r="B370" s="182"/>
      <c r="C370" s="182"/>
      <c r="E370" s="180"/>
      <c r="F370" s="210"/>
    </row>
    <row r="371" spans="1:6" ht="15.75" customHeight="1">
      <c r="A371" s="183"/>
      <c r="B371" s="182"/>
      <c r="C371" s="182"/>
      <c r="E371" s="180"/>
      <c r="F371" s="210"/>
    </row>
    <row r="372" spans="1:6" ht="15.75" customHeight="1">
      <c r="A372" s="183"/>
      <c r="B372" s="182"/>
      <c r="C372" s="182"/>
      <c r="E372" s="180"/>
      <c r="F372" s="210"/>
    </row>
    <row r="373" spans="1:6" ht="15.75" customHeight="1">
      <c r="A373" s="183"/>
      <c r="B373" s="182"/>
      <c r="C373" s="182"/>
      <c r="E373" s="180"/>
      <c r="F373" s="210"/>
    </row>
    <row r="374" spans="1:6" ht="15.75" customHeight="1">
      <c r="A374" s="183"/>
      <c r="B374" s="182"/>
      <c r="C374" s="182"/>
      <c r="E374" s="180"/>
      <c r="F374" s="210"/>
    </row>
    <row r="375" spans="1:6" ht="15.75" customHeight="1">
      <c r="A375" s="183"/>
      <c r="B375" s="182"/>
      <c r="C375" s="182"/>
      <c r="E375" s="180"/>
      <c r="F375" s="210"/>
    </row>
    <row r="376" spans="1:6" ht="15.75" customHeight="1">
      <c r="A376" s="183"/>
      <c r="B376" s="182"/>
      <c r="C376" s="182"/>
      <c r="E376" s="180"/>
      <c r="F376" s="210"/>
    </row>
    <row r="377" spans="1:6" ht="15.75" customHeight="1">
      <c r="A377" s="183"/>
      <c r="B377" s="182"/>
      <c r="C377" s="182"/>
      <c r="E377" s="180"/>
      <c r="F377" s="210"/>
    </row>
    <row r="378" spans="1:6" ht="15.75" customHeight="1">
      <c r="A378" s="183"/>
      <c r="B378" s="182"/>
      <c r="C378" s="182"/>
      <c r="E378" s="180"/>
      <c r="F378" s="210"/>
    </row>
    <row r="379" spans="1:6" ht="15.75" customHeight="1">
      <c r="A379" s="183"/>
      <c r="B379" s="182"/>
      <c r="C379" s="182"/>
      <c r="E379" s="180"/>
      <c r="F379" s="210"/>
    </row>
    <row r="380" spans="1:6" ht="15.75" customHeight="1">
      <c r="A380" s="183"/>
      <c r="B380" s="182"/>
      <c r="C380" s="182"/>
      <c r="E380" s="180"/>
      <c r="F380" s="210"/>
    </row>
    <row r="381" spans="1:6" ht="15.75" customHeight="1">
      <c r="A381" s="183"/>
      <c r="B381" s="182"/>
      <c r="C381" s="182"/>
      <c r="E381" s="180"/>
      <c r="F381" s="210"/>
    </row>
    <row r="382" spans="1:6" ht="15.75" customHeight="1">
      <c r="A382" s="183"/>
      <c r="B382" s="182"/>
      <c r="C382" s="182"/>
      <c r="E382" s="180"/>
      <c r="F382" s="210"/>
    </row>
    <row r="383" spans="1:6" ht="15.75" customHeight="1">
      <c r="A383" s="183"/>
      <c r="B383" s="182"/>
      <c r="C383" s="182"/>
      <c r="E383" s="180"/>
      <c r="F383" s="210"/>
    </row>
    <row r="384" spans="1:6" ht="15.75" customHeight="1">
      <c r="A384" s="183"/>
      <c r="B384" s="182"/>
      <c r="C384" s="182"/>
      <c r="E384" s="180"/>
      <c r="F384" s="210"/>
    </row>
    <row r="385" spans="1:6" ht="15.75" customHeight="1">
      <c r="A385" s="183"/>
      <c r="B385" s="182"/>
      <c r="C385" s="182"/>
      <c r="E385" s="180"/>
      <c r="F385" s="210"/>
    </row>
    <row r="386" spans="1:6" ht="15.75" customHeight="1">
      <c r="A386" s="183"/>
      <c r="B386" s="182"/>
      <c r="C386" s="182"/>
      <c r="E386" s="180"/>
      <c r="F386" s="210"/>
    </row>
    <row r="387" spans="1:6" ht="15.75" customHeight="1">
      <c r="A387" s="183"/>
      <c r="B387" s="182"/>
      <c r="C387" s="182"/>
      <c r="E387" s="180"/>
      <c r="F387" s="210"/>
    </row>
    <row r="388" spans="1:6" ht="15.75" customHeight="1">
      <c r="A388" s="183"/>
      <c r="B388" s="182"/>
      <c r="C388" s="182"/>
      <c r="E388" s="180"/>
      <c r="F388" s="210"/>
    </row>
    <row r="389" spans="1:6" ht="15.75" customHeight="1">
      <c r="A389" s="183"/>
      <c r="B389" s="182"/>
      <c r="C389" s="182"/>
      <c r="E389" s="180"/>
      <c r="F389" s="210"/>
    </row>
    <row r="390" spans="1:6" ht="15.75" customHeight="1">
      <c r="A390" s="183"/>
      <c r="B390" s="182"/>
      <c r="C390" s="182"/>
      <c r="E390" s="180"/>
      <c r="F390" s="210"/>
    </row>
    <row r="391" spans="1:6" ht="15.75" customHeight="1">
      <c r="A391" s="183"/>
      <c r="B391" s="182"/>
      <c r="C391" s="182"/>
      <c r="E391" s="180"/>
      <c r="F391" s="210"/>
    </row>
    <row r="392" spans="1:6" ht="15.75" customHeight="1">
      <c r="A392" s="183"/>
      <c r="B392" s="182"/>
      <c r="C392" s="182"/>
      <c r="E392" s="180"/>
      <c r="F392" s="210"/>
    </row>
    <row r="393" spans="1:6" ht="15.75" customHeight="1">
      <c r="A393" s="183"/>
      <c r="B393" s="182"/>
      <c r="C393" s="182"/>
      <c r="E393" s="180"/>
      <c r="F393" s="210"/>
    </row>
    <row r="394" spans="1:6" ht="15.75" customHeight="1">
      <c r="A394" s="183"/>
      <c r="B394" s="182"/>
      <c r="C394" s="182"/>
      <c r="E394" s="180"/>
      <c r="F394" s="210"/>
    </row>
    <row r="395" spans="1:6" ht="15.75" customHeight="1">
      <c r="A395" s="183"/>
      <c r="B395" s="182"/>
      <c r="C395" s="182"/>
      <c r="E395" s="180"/>
      <c r="F395" s="210"/>
    </row>
    <row r="396" spans="1:6" ht="15.75" customHeight="1">
      <c r="A396" s="183"/>
      <c r="B396" s="182"/>
      <c r="C396" s="182"/>
      <c r="E396" s="180"/>
      <c r="F396" s="210"/>
    </row>
    <row r="397" spans="1:6" ht="15.75" customHeight="1">
      <c r="A397" s="183"/>
      <c r="B397" s="182"/>
      <c r="C397" s="182"/>
      <c r="E397" s="180"/>
      <c r="F397" s="210"/>
    </row>
    <row r="398" spans="1:6" ht="15.75" customHeight="1">
      <c r="A398" s="183"/>
      <c r="B398" s="182"/>
      <c r="C398" s="182"/>
      <c r="E398" s="180"/>
      <c r="F398" s="210"/>
    </row>
    <row r="399" spans="1:6" ht="15.75" customHeight="1">
      <c r="A399" s="183"/>
      <c r="B399" s="182"/>
      <c r="C399" s="182"/>
      <c r="E399" s="180"/>
      <c r="F399" s="210"/>
    </row>
    <row r="400" spans="1:6" ht="15.75" customHeight="1">
      <c r="A400" s="183"/>
      <c r="B400" s="182"/>
      <c r="C400" s="182"/>
      <c r="E400" s="180"/>
      <c r="F400" s="210"/>
    </row>
    <row r="401" spans="1:6" ht="15.75" customHeight="1">
      <c r="A401" s="183"/>
      <c r="B401" s="182"/>
      <c r="C401" s="182"/>
      <c r="E401" s="180"/>
      <c r="F401" s="210"/>
    </row>
    <row r="402" spans="1:6" ht="15.75" customHeight="1">
      <c r="A402" s="183"/>
      <c r="B402" s="182"/>
      <c r="C402" s="182"/>
      <c r="E402" s="180"/>
      <c r="F402" s="210"/>
    </row>
    <row r="403" spans="1:6" ht="15.75" customHeight="1">
      <c r="A403" s="183"/>
      <c r="B403" s="182"/>
      <c r="C403" s="182"/>
      <c r="E403" s="180"/>
      <c r="F403" s="210"/>
    </row>
    <row r="404" spans="1:6" ht="15.75" customHeight="1">
      <c r="A404" s="183"/>
      <c r="B404" s="182"/>
      <c r="C404" s="182"/>
      <c r="E404" s="180"/>
      <c r="F404" s="210"/>
    </row>
    <row r="405" spans="1:6" ht="15.75" customHeight="1">
      <c r="A405" s="183"/>
      <c r="B405" s="182"/>
      <c r="C405" s="182"/>
      <c r="E405" s="180"/>
      <c r="F405" s="210"/>
    </row>
    <row r="406" spans="1:6" ht="15.75" customHeight="1">
      <c r="A406" s="183"/>
      <c r="B406" s="182"/>
      <c r="C406" s="182"/>
      <c r="E406" s="180"/>
      <c r="F406" s="210"/>
    </row>
    <row r="407" spans="1:6" ht="15.75" customHeight="1">
      <c r="A407" s="183"/>
      <c r="B407" s="182"/>
      <c r="C407" s="182"/>
      <c r="E407" s="180"/>
      <c r="F407" s="210"/>
    </row>
    <row r="408" spans="1:6" ht="15.75" customHeight="1">
      <c r="A408" s="183"/>
      <c r="B408" s="182"/>
      <c r="C408" s="182"/>
      <c r="E408" s="180"/>
      <c r="F408" s="210"/>
    </row>
    <row r="409" spans="1:6" ht="15.75" customHeight="1">
      <c r="A409" s="183"/>
      <c r="B409" s="182"/>
      <c r="C409" s="182"/>
      <c r="E409" s="180"/>
      <c r="F409" s="210"/>
    </row>
    <row r="410" spans="1:6" ht="15.75" customHeight="1">
      <c r="A410" s="183"/>
      <c r="B410" s="182"/>
      <c r="C410" s="182"/>
      <c r="E410" s="180"/>
      <c r="F410" s="210"/>
    </row>
    <row r="411" spans="1:6" ht="15.75" customHeight="1">
      <c r="A411" s="183"/>
      <c r="B411" s="182"/>
      <c r="C411" s="182"/>
      <c r="E411" s="180"/>
      <c r="F411" s="210"/>
    </row>
    <row r="412" spans="1:6" ht="15.75" customHeight="1">
      <c r="A412" s="183"/>
      <c r="B412" s="182"/>
      <c r="C412" s="182"/>
      <c r="E412" s="180"/>
      <c r="F412" s="210"/>
    </row>
    <row r="413" spans="1:6" ht="15.75" customHeight="1">
      <c r="A413" s="183"/>
      <c r="B413" s="182"/>
      <c r="C413" s="182"/>
      <c r="E413" s="180"/>
      <c r="F413" s="210"/>
    </row>
    <row r="414" spans="1:6" ht="15.75" customHeight="1">
      <c r="A414" s="183"/>
      <c r="B414" s="182"/>
      <c r="C414" s="182"/>
      <c r="E414" s="180"/>
      <c r="F414" s="210"/>
    </row>
    <row r="415" spans="1:6" ht="15.75" customHeight="1">
      <c r="A415" s="183"/>
      <c r="B415" s="182"/>
      <c r="C415" s="182"/>
      <c r="E415" s="180"/>
      <c r="F415" s="210"/>
    </row>
    <row r="416" spans="1:6" ht="15.75" customHeight="1">
      <c r="A416" s="183"/>
      <c r="B416" s="182"/>
      <c r="C416" s="182"/>
      <c r="E416" s="180"/>
      <c r="F416" s="210"/>
    </row>
    <row r="417" spans="1:6" ht="15.75" customHeight="1">
      <c r="A417" s="183"/>
      <c r="B417" s="182"/>
      <c r="C417" s="182"/>
      <c r="E417" s="180"/>
      <c r="F417" s="210"/>
    </row>
    <row r="418" spans="1:6" ht="15.75" customHeight="1">
      <c r="A418" s="183"/>
      <c r="B418" s="182"/>
      <c r="C418" s="182"/>
      <c r="E418" s="180"/>
      <c r="F418" s="210"/>
    </row>
    <row r="419" spans="1:6" ht="15.75" customHeight="1">
      <c r="A419" s="183"/>
      <c r="B419" s="182"/>
      <c r="C419" s="182"/>
      <c r="E419" s="180"/>
      <c r="F419" s="210"/>
    </row>
    <row r="420" spans="1:6" ht="15.75" customHeight="1">
      <c r="A420" s="183"/>
      <c r="B420" s="182"/>
      <c r="C420" s="182"/>
      <c r="E420" s="180"/>
      <c r="F420" s="210"/>
    </row>
    <row r="421" spans="1:6" ht="15.75" customHeight="1">
      <c r="A421" s="183"/>
      <c r="B421" s="182"/>
      <c r="C421" s="182"/>
      <c r="E421" s="180"/>
      <c r="F421" s="210"/>
    </row>
    <row r="422" spans="1:6" ht="15.75" customHeight="1">
      <c r="A422" s="183"/>
      <c r="B422" s="182"/>
      <c r="C422" s="182"/>
      <c r="E422" s="180"/>
      <c r="F422" s="210"/>
    </row>
    <row r="423" spans="1:6" ht="15.75" customHeight="1">
      <c r="A423" s="183"/>
      <c r="B423" s="182"/>
      <c r="C423" s="182"/>
      <c r="E423" s="180"/>
      <c r="F423" s="210"/>
    </row>
    <row r="424" spans="1:6" ht="15.75" customHeight="1">
      <c r="A424" s="183"/>
      <c r="B424" s="182"/>
      <c r="C424" s="182"/>
      <c r="E424" s="180"/>
      <c r="F424" s="210"/>
    </row>
    <row r="425" spans="1:6" ht="15.75" customHeight="1">
      <c r="A425" s="183"/>
      <c r="B425" s="182"/>
      <c r="C425" s="182"/>
      <c r="E425" s="180"/>
      <c r="F425" s="210"/>
    </row>
    <row r="426" spans="1:6" ht="15.75" customHeight="1">
      <c r="A426" s="183"/>
      <c r="B426" s="182"/>
      <c r="C426" s="182"/>
      <c r="E426" s="180"/>
      <c r="F426" s="210"/>
    </row>
    <row r="427" spans="1:6" ht="15.75" customHeight="1">
      <c r="A427" s="183"/>
      <c r="B427" s="182"/>
      <c r="C427" s="182"/>
      <c r="E427" s="180"/>
      <c r="F427" s="210"/>
    </row>
    <row r="428" spans="1:6" ht="15.75" customHeight="1">
      <c r="A428" s="183"/>
      <c r="B428" s="182"/>
      <c r="C428" s="182"/>
      <c r="E428" s="180"/>
      <c r="F428" s="210"/>
    </row>
    <row r="429" spans="1:6" ht="15.75" customHeight="1">
      <c r="A429" s="183"/>
      <c r="B429" s="182"/>
      <c r="C429" s="182"/>
      <c r="E429" s="180"/>
      <c r="F429" s="210"/>
    </row>
    <row r="430" spans="1:6" ht="15.75" customHeight="1">
      <c r="A430" s="183"/>
      <c r="B430" s="182"/>
      <c r="C430" s="182"/>
      <c r="E430" s="180"/>
      <c r="F430" s="210"/>
    </row>
    <row r="431" spans="1:6" ht="15.75" customHeight="1">
      <c r="A431" s="183"/>
      <c r="B431" s="182"/>
      <c r="C431" s="182"/>
      <c r="E431" s="180"/>
      <c r="F431" s="210"/>
    </row>
    <row r="432" spans="1:6" ht="15.75" customHeight="1">
      <c r="A432" s="183"/>
      <c r="B432" s="182"/>
      <c r="C432" s="182"/>
      <c r="E432" s="180"/>
      <c r="F432" s="210"/>
    </row>
    <row r="433" spans="1:6" ht="15.75" customHeight="1">
      <c r="A433" s="183"/>
      <c r="B433" s="182"/>
      <c r="C433" s="182"/>
      <c r="E433" s="180"/>
      <c r="F433" s="210"/>
    </row>
    <row r="434" spans="1:6" ht="15.75" customHeight="1">
      <c r="A434" s="183"/>
      <c r="B434" s="182"/>
      <c r="C434" s="182"/>
      <c r="E434" s="180"/>
      <c r="F434" s="210"/>
    </row>
    <row r="435" spans="1:6" ht="15.75" customHeight="1">
      <c r="A435" s="183"/>
      <c r="B435" s="182"/>
      <c r="C435" s="182"/>
      <c r="E435" s="180"/>
      <c r="F435" s="210"/>
    </row>
    <row r="436" spans="1:6" ht="15.75" customHeight="1">
      <c r="A436" s="183"/>
      <c r="B436" s="182"/>
      <c r="C436" s="182"/>
      <c r="E436" s="180"/>
      <c r="F436" s="210"/>
    </row>
    <row r="437" spans="1:6" ht="15.75" customHeight="1">
      <c r="A437" s="183"/>
      <c r="B437" s="182"/>
      <c r="C437" s="182"/>
      <c r="E437" s="180"/>
      <c r="F437" s="210"/>
    </row>
    <row r="438" spans="1:6" ht="15.75" customHeight="1">
      <c r="A438" s="183"/>
      <c r="B438" s="182"/>
      <c r="C438" s="182"/>
      <c r="E438" s="180"/>
      <c r="F438" s="210"/>
    </row>
    <row r="439" spans="1:6" ht="15.75" customHeight="1">
      <c r="A439" s="183"/>
      <c r="B439" s="182"/>
      <c r="C439" s="182"/>
      <c r="E439" s="180"/>
      <c r="F439" s="210"/>
    </row>
    <row r="440" spans="1:6" ht="15.75" customHeight="1">
      <c r="A440" s="183"/>
      <c r="B440" s="182"/>
      <c r="C440" s="182"/>
      <c r="E440" s="180"/>
      <c r="F440" s="210"/>
    </row>
    <row r="441" spans="1:6" ht="15.75" customHeight="1">
      <c r="A441" s="183"/>
      <c r="B441" s="182"/>
      <c r="C441" s="182"/>
      <c r="E441" s="180"/>
      <c r="F441" s="210"/>
    </row>
    <row r="442" spans="1:6" ht="15.75" customHeight="1">
      <c r="A442" s="183"/>
      <c r="B442" s="182"/>
      <c r="C442" s="182"/>
      <c r="E442" s="180"/>
      <c r="F442" s="210"/>
    </row>
    <row r="443" spans="1:6" ht="15.75" customHeight="1">
      <c r="A443" s="183"/>
      <c r="B443" s="182"/>
      <c r="C443" s="182"/>
      <c r="E443" s="180"/>
      <c r="F443" s="210"/>
    </row>
    <row r="444" spans="1:6" ht="15.75" customHeight="1">
      <c r="A444" s="183"/>
      <c r="B444" s="182"/>
      <c r="C444" s="182"/>
      <c r="E444" s="180"/>
      <c r="F444" s="210"/>
    </row>
    <row r="445" spans="1:6" ht="15.75" customHeight="1">
      <c r="A445" s="183"/>
      <c r="B445" s="182"/>
      <c r="C445" s="182"/>
      <c r="E445" s="180"/>
      <c r="F445" s="210"/>
    </row>
    <row r="446" spans="1:6" ht="15.75" customHeight="1">
      <c r="A446" s="183"/>
      <c r="B446" s="182"/>
      <c r="C446" s="182"/>
      <c r="E446" s="180"/>
      <c r="F446" s="210"/>
    </row>
    <row r="447" spans="1:6" ht="15.75" customHeight="1">
      <c r="A447" s="183"/>
      <c r="B447" s="182"/>
      <c r="C447" s="182"/>
      <c r="E447" s="180"/>
      <c r="F447" s="210"/>
    </row>
    <row r="448" spans="1:6" ht="15.75" customHeight="1">
      <c r="A448" s="183"/>
      <c r="B448" s="182"/>
      <c r="C448" s="182"/>
      <c r="E448" s="180"/>
      <c r="F448" s="210"/>
    </row>
    <row r="449" spans="1:6" ht="15.75" customHeight="1">
      <c r="A449" s="183"/>
      <c r="B449" s="182"/>
      <c r="C449" s="182"/>
      <c r="E449" s="180"/>
      <c r="F449" s="210"/>
    </row>
    <row r="450" spans="1:6" ht="15.75" customHeight="1">
      <c r="A450" s="183"/>
      <c r="B450" s="182"/>
      <c r="C450" s="182"/>
      <c r="E450" s="180"/>
      <c r="F450" s="210"/>
    </row>
    <row r="451" spans="1:6" ht="15.75" customHeight="1">
      <c r="A451" s="183"/>
      <c r="B451" s="182"/>
      <c r="C451" s="182"/>
      <c r="E451" s="180"/>
      <c r="F451" s="210"/>
    </row>
    <row r="452" spans="1:6" ht="15.75" customHeight="1">
      <c r="A452" s="183"/>
      <c r="B452" s="182"/>
      <c r="C452" s="182"/>
      <c r="E452" s="180"/>
      <c r="F452" s="210"/>
    </row>
    <row r="453" spans="1:6" ht="15.75" customHeight="1">
      <c r="A453" s="183"/>
      <c r="B453" s="182"/>
      <c r="C453" s="182"/>
      <c r="E453" s="180"/>
      <c r="F453" s="210"/>
    </row>
    <row r="454" spans="1:6" ht="15.75" customHeight="1">
      <c r="A454" s="183"/>
      <c r="B454" s="182"/>
      <c r="C454" s="182"/>
      <c r="E454" s="180"/>
      <c r="F454" s="210"/>
    </row>
    <row r="455" spans="1:6" ht="15.75" customHeight="1">
      <c r="A455" s="183"/>
      <c r="B455" s="182"/>
      <c r="C455" s="182"/>
      <c r="E455" s="180"/>
      <c r="F455" s="210"/>
    </row>
    <row r="456" spans="1:6" ht="15.75" customHeight="1">
      <c r="A456" s="183"/>
      <c r="B456" s="182"/>
      <c r="C456" s="182"/>
      <c r="E456" s="180"/>
      <c r="F456" s="210"/>
    </row>
    <row r="457" spans="1:6" ht="15.75" customHeight="1">
      <c r="A457" s="183"/>
      <c r="B457" s="182"/>
      <c r="C457" s="182"/>
      <c r="E457" s="180"/>
      <c r="F457" s="210"/>
    </row>
    <row r="458" spans="1:6" ht="15.75" customHeight="1">
      <c r="A458" s="183"/>
      <c r="B458" s="182"/>
      <c r="C458" s="182"/>
      <c r="E458" s="180"/>
      <c r="F458" s="210"/>
    </row>
    <row r="459" spans="1:6" ht="15.75" customHeight="1">
      <c r="A459" s="183"/>
      <c r="B459" s="182"/>
      <c r="C459" s="182"/>
      <c r="E459" s="180"/>
      <c r="F459" s="210"/>
    </row>
    <row r="460" spans="1:6" ht="15.75" customHeight="1">
      <c r="A460" s="183"/>
      <c r="B460" s="182"/>
      <c r="C460" s="182"/>
      <c r="E460" s="180"/>
      <c r="F460" s="210"/>
    </row>
    <row r="461" spans="1:6" ht="15.75" customHeight="1">
      <c r="A461" s="183"/>
      <c r="B461" s="182"/>
      <c r="C461" s="182"/>
      <c r="E461" s="180"/>
      <c r="F461" s="210"/>
    </row>
    <row r="462" spans="1:6" ht="15.75" customHeight="1">
      <c r="A462" s="183"/>
      <c r="B462" s="182"/>
      <c r="C462" s="182"/>
      <c r="E462" s="180"/>
      <c r="F462" s="210"/>
    </row>
    <row r="463" spans="1:6" ht="15.75" customHeight="1">
      <c r="A463" s="183"/>
      <c r="B463" s="182"/>
      <c r="C463" s="182"/>
      <c r="E463" s="180"/>
      <c r="F463" s="210"/>
    </row>
    <row r="464" spans="1:6" ht="15.75" customHeight="1">
      <c r="A464" s="183"/>
      <c r="B464" s="182"/>
      <c r="C464" s="182"/>
      <c r="E464" s="180"/>
      <c r="F464" s="210"/>
    </row>
    <row r="465" spans="1:6" ht="15.75" customHeight="1">
      <c r="A465" s="183"/>
      <c r="B465" s="182"/>
      <c r="C465" s="182"/>
      <c r="E465" s="180"/>
      <c r="F465" s="210"/>
    </row>
    <row r="466" spans="1:6" ht="15.75" customHeight="1">
      <c r="A466" s="183"/>
      <c r="B466" s="182"/>
      <c r="C466" s="182"/>
      <c r="E466" s="180"/>
      <c r="F466" s="210"/>
    </row>
    <row r="467" spans="1:6" ht="15.75" customHeight="1">
      <c r="A467" s="183"/>
      <c r="B467" s="182"/>
      <c r="C467" s="182"/>
      <c r="E467" s="180"/>
      <c r="F467" s="210"/>
    </row>
    <row r="468" spans="1:6" ht="15.75" customHeight="1">
      <c r="A468" s="183"/>
      <c r="B468" s="182"/>
      <c r="C468" s="182"/>
      <c r="E468" s="180"/>
      <c r="F468" s="210"/>
    </row>
    <row r="469" spans="1:6" ht="15.75" customHeight="1">
      <c r="A469" s="183"/>
      <c r="B469" s="182"/>
      <c r="C469" s="182"/>
      <c r="E469" s="180"/>
      <c r="F469" s="210"/>
    </row>
    <row r="470" spans="1:6" ht="15.75" customHeight="1">
      <c r="A470" s="183"/>
      <c r="B470" s="182"/>
      <c r="C470" s="182"/>
      <c r="E470" s="180"/>
      <c r="F470" s="210"/>
    </row>
    <row r="471" spans="1:6" ht="15.75" customHeight="1">
      <c r="A471" s="183"/>
      <c r="B471" s="182"/>
      <c r="C471" s="182"/>
      <c r="E471" s="180"/>
      <c r="F471" s="210"/>
    </row>
    <row r="472" spans="1:6" ht="15.75" customHeight="1">
      <c r="A472" s="183"/>
      <c r="B472" s="182"/>
      <c r="C472" s="182"/>
      <c r="E472" s="180"/>
      <c r="F472" s="210"/>
    </row>
    <row r="473" spans="1:6" ht="15.75" customHeight="1">
      <c r="A473" s="183"/>
      <c r="B473" s="182"/>
      <c r="C473" s="182"/>
      <c r="E473" s="180"/>
      <c r="F473" s="210"/>
    </row>
    <row r="474" spans="1:6" ht="15.75" customHeight="1">
      <c r="A474" s="183"/>
      <c r="B474" s="182"/>
      <c r="C474" s="182"/>
      <c r="E474" s="180"/>
      <c r="F474" s="210"/>
    </row>
    <row r="475" spans="1:6" ht="15.75" customHeight="1">
      <c r="A475" s="183"/>
      <c r="B475" s="182"/>
      <c r="C475" s="182"/>
      <c r="E475" s="180"/>
      <c r="F475" s="210"/>
    </row>
    <row r="476" spans="1:6" ht="15.75" customHeight="1">
      <c r="A476" s="183"/>
      <c r="B476" s="182"/>
      <c r="C476" s="182"/>
      <c r="E476" s="180"/>
      <c r="F476" s="210"/>
    </row>
    <row r="477" spans="1:6" ht="15.75" customHeight="1">
      <c r="A477" s="183"/>
      <c r="B477" s="182"/>
      <c r="C477" s="182"/>
      <c r="E477" s="180"/>
      <c r="F477" s="210"/>
    </row>
    <row r="478" spans="1:6" ht="15.75" customHeight="1">
      <c r="A478" s="183"/>
      <c r="B478" s="182"/>
      <c r="C478" s="182"/>
      <c r="E478" s="180"/>
      <c r="F478" s="210"/>
    </row>
    <row r="479" spans="1:6" ht="15.75" customHeight="1">
      <c r="A479" s="183"/>
      <c r="B479" s="182"/>
      <c r="C479" s="182"/>
      <c r="E479" s="180"/>
      <c r="F479" s="210"/>
    </row>
    <row r="480" spans="1:6" ht="15.75" customHeight="1">
      <c r="A480" s="183"/>
      <c r="B480" s="182"/>
      <c r="C480" s="182"/>
      <c r="E480" s="180"/>
      <c r="F480" s="210"/>
    </row>
    <row r="481" spans="1:6" ht="15.75" customHeight="1">
      <c r="A481" s="183"/>
      <c r="B481" s="182"/>
      <c r="C481" s="182"/>
      <c r="E481" s="180"/>
      <c r="F481" s="210"/>
    </row>
    <row r="482" spans="1:6" ht="15.75" customHeight="1">
      <c r="A482" s="183"/>
      <c r="B482" s="182"/>
      <c r="C482" s="182"/>
      <c r="E482" s="180"/>
      <c r="F482" s="210"/>
    </row>
    <row r="483" spans="1:6" ht="15.75" customHeight="1">
      <c r="A483" s="183"/>
      <c r="B483" s="182"/>
      <c r="C483" s="182"/>
      <c r="E483" s="180"/>
      <c r="F483" s="210"/>
    </row>
    <row r="484" spans="1:6" ht="15.75" customHeight="1">
      <c r="A484" s="183"/>
      <c r="B484" s="182"/>
      <c r="C484" s="182"/>
      <c r="E484" s="180"/>
      <c r="F484" s="210"/>
    </row>
    <row r="485" spans="1:6" ht="15.75" customHeight="1">
      <c r="A485" s="183"/>
      <c r="B485" s="182"/>
      <c r="C485" s="182"/>
      <c r="E485" s="180"/>
      <c r="F485" s="210"/>
    </row>
    <row r="486" spans="1:6" ht="15.75" customHeight="1">
      <c r="A486" s="183"/>
      <c r="B486" s="182"/>
      <c r="C486" s="182"/>
      <c r="E486" s="180"/>
      <c r="F486" s="210"/>
    </row>
    <row r="487" spans="1:6" ht="15.75" customHeight="1">
      <c r="A487" s="183"/>
      <c r="B487" s="182"/>
      <c r="C487" s="182"/>
      <c r="E487" s="180"/>
      <c r="F487" s="210"/>
    </row>
    <row r="488" spans="1:6" ht="15.75" customHeight="1">
      <c r="A488" s="183"/>
      <c r="B488" s="182"/>
      <c r="C488" s="182"/>
      <c r="E488" s="180"/>
      <c r="F488" s="210"/>
    </row>
    <row r="489" spans="1:6" ht="15.75" customHeight="1">
      <c r="A489" s="183"/>
      <c r="B489" s="182"/>
      <c r="C489" s="182"/>
      <c r="E489" s="180"/>
      <c r="F489" s="210"/>
    </row>
    <row r="490" spans="1:6" ht="15.75" customHeight="1">
      <c r="A490" s="183"/>
      <c r="B490" s="182"/>
      <c r="C490" s="182"/>
      <c r="E490" s="180"/>
      <c r="F490" s="210"/>
    </row>
    <row r="491" spans="1:6" ht="15.75" customHeight="1">
      <c r="A491" s="183"/>
      <c r="B491" s="182"/>
      <c r="C491" s="182"/>
      <c r="E491" s="180"/>
      <c r="F491" s="210"/>
    </row>
    <row r="492" spans="1:6" ht="15.75" customHeight="1">
      <c r="A492" s="183"/>
      <c r="B492" s="182"/>
      <c r="C492" s="182"/>
      <c r="E492" s="180"/>
      <c r="F492" s="210"/>
    </row>
    <row r="493" spans="1:6" ht="15.75" customHeight="1">
      <c r="A493" s="183"/>
      <c r="B493" s="182"/>
      <c r="C493" s="182"/>
      <c r="E493" s="180"/>
      <c r="F493" s="210"/>
    </row>
    <row r="494" spans="1:6" ht="15.75" customHeight="1">
      <c r="A494" s="183"/>
      <c r="B494" s="182"/>
      <c r="C494" s="182"/>
      <c r="E494" s="180"/>
      <c r="F494" s="210"/>
    </row>
    <row r="495" spans="1:6" ht="15.75" customHeight="1">
      <c r="A495" s="183"/>
      <c r="B495" s="182"/>
      <c r="C495" s="182"/>
      <c r="E495" s="180"/>
      <c r="F495" s="210"/>
    </row>
    <row r="496" spans="1:6" ht="15.75" customHeight="1">
      <c r="A496" s="183"/>
      <c r="B496" s="182"/>
      <c r="C496" s="182"/>
      <c r="E496" s="180"/>
      <c r="F496" s="210"/>
    </row>
    <row r="497" spans="1:6" ht="15.75" customHeight="1">
      <c r="A497" s="183"/>
      <c r="B497" s="182"/>
      <c r="C497" s="182"/>
      <c r="E497" s="180"/>
      <c r="F497" s="210"/>
    </row>
    <row r="498" spans="1:6" ht="15.75" customHeight="1">
      <c r="A498" s="183"/>
      <c r="B498" s="182"/>
      <c r="C498" s="182"/>
      <c r="E498" s="180"/>
      <c r="F498" s="210"/>
    </row>
    <row r="499" spans="1:6" ht="15.75" customHeight="1">
      <c r="A499" s="183"/>
      <c r="B499" s="182"/>
      <c r="C499" s="182"/>
      <c r="E499" s="180"/>
      <c r="F499" s="210"/>
    </row>
    <row r="500" spans="1:6" ht="15.75" customHeight="1">
      <c r="A500" s="183"/>
      <c r="B500" s="182"/>
      <c r="C500" s="182"/>
      <c r="E500" s="180"/>
      <c r="F500" s="210"/>
    </row>
    <row r="501" spans="1:6" ht="15.75" customHeight="1">
      <c r="A501" s="183"/>
      <c r="B501" s="182"/>
      <c r="C501" s="182"/>
      <c r="E501" s="180"/>
      <c r="F501" s="210"/>
    </row>
    <row r="502" spans="1:6" ht="15.75" customHeight="1">
      <c r="A502" s="183"/>
      <c r="B502" s="182"/>
      <c r="C502" s="182"/>
      <c r="E502" s="180"/>
      <c r="F502" s="210"/>
    </row>
    <row r="503" spans="1:6" ht="15.75" customHeight="1">
      <c r="A503" s="183"/>
      <c r="B503" s="182"/>
      <c r="C503" s="182"/>
      <c r="E503" s="180"/>
      <c r="F503" s="210"/>
    </row>
    <row r="504" spans="1:6" ht="15.75" customHeight="1">
      <c r="A504" s="183"/>
      <c r="B504" s="182"/>
      <c r="C504" s="182"/>
      <c r="E504" s="180"/>
      <c r="F504" s="210"/>
    </row>
    <row r="505" spans="1:6" ht="15.75" customHeight="1">
      <c r="A505" s="183"/>
      <c r="B505" s="182"/>
      <c r="C505" s="182"/>
      <c r="E505" s="180"/>
      <c r="F505" s="210"/>
    </row>
    <row r="506" spans="1:6" ht="15.75" customHeight="1">
      <c r="A506" s="183"/>
      <c r="B506" s="182"/>
      <c r="C506" s="182"/>
      <c r="E506" s="180"/>
      <c r="F506" s="210"/>
    </row>
    <row r="507" spans="1:6" ht="15.75" customHeight="1">
      <c r="A507" s="183"/>
      <c r="B507" s="182"/>
      <c r="C507" s="182"/>
      <c r="E507" s="180"/>
      <c r="F507" s="210"/>
    </row>
    <row r="508" spans="1:6" ht="15.75" customHeight="1">
      <c r="A508" s="183"/>
      <c r="B508" s="182"/>
      <c r="C508" s="182"/>
      <c r="E508" s="180"/>
      <c r="F508" s="210"/>
    </row>
    <row r="509" spans="1:6" ht="15.75" customHeight="1">
      <c r="A509" s="183"/>
      <c r="B509" s="182"/>
      <c r="C509" s="182"/>
      <c r="E509" s="180"/>
      <c r="F509" s="210"/>
    </row>
    <row r="510" spans="1:6" ht="15.75" customHeight="1">
      <c r="A510" s="183"/>
      <c r="B510" s="182"/>
      <c r="C510" s="182"/>
      <c r="E510" s="180"/>
      <c r="F510" s="210"/>
    </row>
    <row r="511" spans="1:6" ht="15.75" customHeight="1">
      <c r="A511" s="183"/>
      <c r="B511" s="182"/>
      <c r="C511" s="182"/>
      <c r="E511" s="180"/>
      <c r="F511" s="210"/>
    </row>
    <row r="512" spans="1:6" ht="15.75" customHeight="1">
      <c r="A512" s="183"/>
      <c r="B512" s="182"/>
      <c r="C512" s="182"/>
      <c r="E512" s="180"/>
      <c r="F512" s="210"/>
    </row>
    <row r="513" spans="1:6" ht="15.75" customHeight="1">
      <c r="A513" s="183"/>
      <c r="B513" s="182"/>
      <c r="C513" s="182"/>
      <c r="E513" s="180"/>
      <c r="F513" s="210"/>
    </row>
    <row r="514" spans="1:6" ht="15.75" customHeight="1">
      <c r="A514" s="183"/>
      <c r="B514" s="182"/>
      <c r="C514" s="182"/>
      <c r="E514" s="180"/>
      <c r="F514" s="210"/>
    </row>
    <row r="515" spans="1:6" ht="15.75" customHeight="1">
      <c r="A515" s="183"/>
      <c r="B515" s="182"/>
      <c r="C515" s="182"/>
      <c r="E515" s="180"/>
      <c r="F515" s="210"/>
    </row>
    <row r="516" spans="1:6" ht="15.75" customHeight="1">
      <c r="A516" s="183"/>
      <c r="B516" s="182"/>
      <c r="C516" s="182"/>
      <c r="E516" s="180"/>
      <c r="F516" s="210"/>
    </row>
    <row r="517" spans="1:6" ht="15.75" customHeight="1">
      <c r="A517" s="183"/>
      <c r="B517" s="182"/>
      <c r="C517" s="182"/>
      <c r="E517" s="180"/>
      <c r="F517" s="210"/>
    </row>
    <row r="518" spans="1:6" ht="15.75" customHeight="1">
      <c r="A518" s="183"/>
      <c r="B518" s="182"/>
      <c r="C518" s="182"/>
      <c r="E518" s="180"/>
      <c r="F518" s="210"/>
    </row>
    <row r="519" spans="1:6" ht="15.75" customHeight="1">
      <c r="A519" s="183"/>
      <c r="B519" s="182"/>
      <c r="C519" s="182"/>
      <c r="E519" s="180"/>
      <c r="F519" s="210"/>
    </row>
    <row r="520" spans="1:6" ht="15.75" customHeight="1">
      <c r="A520" s="183"/>
      <c r="B520" s="182"/>
      <c r="C520" s="182"/>
      <c r="E520" s="180"/>
      <c r="F520" s="210"/>
    </row>
    <row r="521" spans="1:6" ht="15.75" customHeight="1">
      <c r="A521" s="183"/>
      <c r="B521" s="182"/>
      <c r="C521" s="182"/>
      <c r="E521" s="180"/>
      <c r="F521" s="210"/>
    </row>
    <row r="522" spans="1:6" ht="15.75" customHeight="1">
      <c r="A522" s="183"/>
      <c r="B522" s="182"/>
      <c r="C522" s="182"/>
      <c r="E522" s="180"/>
      <c r="F522" s="210"/>
    </row>
    <row r="523" spans="1:6" ht="15.75" customHeight="1">
      <c r="A523" s="183"/>
      <c r="B523" s="182"/>
      <c r="C523" s="182"/>
      <c r="E523" s="180"/>
      <c r="F523" s="210"/>
    </row>
    <row r="524" spans="1:6" ht="15.75" customHeight="1">
      <c r="A524" s="183"/>
      <c r="B524" s="182"/>
      <c r="C524" s="182"/>
      <c r="E524" s="180"/>
      <c r="F524" s="210"/>
    </row>
    <row r="525" spans="1:6" ht="15.75" customHeight="1">
      <c r="A525" s="183"/>
      <c r="B525" s="182"/>
      <c r="C525" s="182"/>
      <c r="E525" s="180"/>
      <c r="F525" s="210"/>
    </row>
    <row r="526" spans="1:6" ht="15.75" customHeight="1">
      <c r="A526" s="183"/>
      <c r="B526" s="182"/>
      <c r="C526" s="182"/>
      <c r="E526" s="180"/>
      <c r="F526" s="210"/>
    </row>
    <row r="527" spans="1:6" ht="15.75" customHeight="1">
      <c r="A527" s="183"/>
      <c r="B527" s="182"/>
      <c r="C527" s="182"/>
      <c r="E527" s="180"/>
      <c r="F527" s="210"/>
    </row>
    <row r="528" spans="1:6" ht="15.75" customHeight="1">
      <c r="A528" s="183"/>
      <c r="B528" s="182"/>
      <c r="C528" s="182"/>
      <c r="E528" s="180"/>
      <c r="F528" s="210"/>
    </row>
    <row r="529" spans="1:6" ht="15.75" customHeight="1">
      <c r="A529" s="183"/>
      <c r="B529" s="182"/>
      <c r="C529" s="182"/>
      <c r="E529" s="180"/>
      <c r="F529" s="210"/>
    </row>
    <row r="530" spans="1:6" ht="15.75" customHeight="1">
      <c r="A530" s="183"/>
      <c r="B530" s="182"/>
      <c r="C530" s="182"/>
      <c r="E530" s="180"/>
      <c r="F530" s="210"/>
    </row>
    <row r="531" spans="1:6" ht="15.75" customHeight="1">
      <c r="A531" s="183"/>
      <c r="B531" s="182"/>
      <c r="C531" s="182"/>
      <c r="E531" s="180"/>
      <c r="F531" s="210"/>
    </row>
    <row r="532" spans="1:6" ht="15.75" customHeight="1">
      <c r="A532" s="183"/>
      <c r="B532" s="182"/>
      <c r="C532" s="182"/>
      <c r="E532" s="180"/>
      <c r="F532" s="210"/>
    </row>
    <row r="533" spans="1:6" ht="15.75" customHeight="1">
      <c r="A533" s="183"/>
      <c r="B533" s="182"/>
      <c r="C533" s="182"/>
      <c r="E533" s="180"/>
      <c r="F533" s="210"/>
    </row>
    <row r="534" spans="1:6" ht="15.75" customHeight="1">
      <c r="A534" s="183"/>
      <c r="B534" s="182"/>
      <c r="C534" s="182"/>
      <c r="E534" s="180"/>
      <c r="F534" s="210"/>
    </row>
    <row r="535" spans="1:6" ht="15.75" customHeight="1">
      <c r="A535" s="183"/>
      <c r="B535" s="182"/>
      <c r="C535" s="182"/>
      <c r="E535" s="180"/>
      <c r="F535" s="210"/>
    </row>
    <row r="536" spans="1:6" ht="15.75" customHeight="1">
      <c r="A536" s="183"/>
      <c r="B536" s="182"/>
      <c r="C536" s="182"/>
      <c r="E536" s="180"/>
      <c r="F536" s="210"/>
    </row>
    <row r="537" spans="1:6" ht="15.75" customHeight="1">
      <c r="A537" s="183"/>
      <c r="B537" s="182"/>
      <c r="C537" s="182"/>
      <c r="E537" s="180"/>
      <c r="F537" s="210"/>
    </row>
    <row r="538" spans="1:6" ht="15.75" customHeight="1">
      <c r="A538" s="183"/>
      <c r="B538" s="182"/>
      <c r="C538" s="182"/>
      <c r="E538" s="180"/>
      <c r="F538" s="210"/>
    </row>
    <row r="539" spans="1:6" ht="15.75" customHeight="1">
      <c r="A539" s="183"/>
      <c r="B539" s="182"/>
      <c r="C539" s="182"/>
      <c r="E539" s="180"/>
      <c r="F539" s="210"/>
    </row>
    <row r="540" spans="1:6" ht="15.75" customHeight="1">
      <c r="A540" s="183"/>
      <c r="B540" s="182"/>
      <c r="C540" s="182"/>
      <c r="E540" s="180"/>
      <c r="F540" s="210"/>
    </row>
    <row r="541" spans="1:6" ht="15.75" customHeight="1">
      <c r="A541" s="183"/>
      <c r="B541" s="182"/>
      <c r="C541" s="182"/>
      <c r="E541" s="180"/>
      <c r="F541" s="210"/>
    </row>
    <row r="542" spans="1:6" ht="15.75" customHeight="1">
      <c r="A542" s="183"/>
      <c r="B542" s="182"/>
      <c r="C542" s="182"/>
      <c r="E542" s="180"/>
      <c r="F542" s="210"/>
    </row>
    <row r="543" spans="1:6" ht="15.75" customHeight="1">
      <c r="A543" s="183"/>
      <c r="B543" s="182"/>
      <c r="C543" s="182"/>
      <c r="E543" s="180"/>
      <c r="F543" s="210"/>
    </row>
    <row r="544" spans="1:6" ht="15.75" customHeight="1">
      <c r="A544" s="183"/>
      <c r="B544" s="182"/>
      <c r="C544" s="182"/>
      <c r="E544" s="180"/>
      <c r="F544" s="210"/>
    </row>
    <row r="545" spans="1:6" ht="15.75" customHeight="1">
      <c r="A545" s="183"/>
      <c r="B545" s="182"/>
      <c r="C545" s="182"/>
      <c r="E545" s="180"/>
      <c r="F545" s="210"/>
    </row>
    <row r="546" spans="1:6" ht="15.75" customHeight="1">
      <c r="A546" s="183"/>
      <c r="B546" s="182"/>
      <c r="C546" s="182"/>
      <c r="E546" s="180"/>
      <c r="F546" s="210"/>
    </row>
    <row r="547" spans="1:6" ht="15.75" customHeight="1">
      <c r="A547" s="183"/>
      <c r="B547" s="182"/>
      <c r="C547" s="182"/>
      <c r="E547" s="180"/>
      <c r="F547" s="210"/>
    </row>
    <row r="548" spans="1:6" ht="15.75" customHeight="1">
      <c r="A548" s="183"/>
      <c r="B548" s="182"/>
      <c r="C548" s="182"/>
      <c r="E548" s="180"/>
      <c r="F548" s="210"/>
    </row>
    <row r="549" spans="1:6" ht="15.75" customHeight="1">
      <c r="A549" s="183"/>
      <c r="B549" s="182"/>
      <c r="C549" s="182"/>
      <c r="E549" s="180"/>
      <c r="F549" s="210"/>
    </row>
    <row r="550" spans="1:6" ht="15.75" customHeight="1">
      <c r="A550" s="183"/>
      <c r="B550" s="182"/>
      <c r="C550" s="182"/>
      <c r="E550" s="180"/>
      <c r="F550" s="210"/>
    </row>
    <row r="551" spans="1:6" ht="15.75" customHeight="1">
      <c r="A551" s="183"/>
      <c r="B551" s="182"/>
      <c r="C551" s="182"/>
      <c r="E551" s="180"/>
      <c r="F551" s="210"/>
    </row>
    <row r="552" spans="1:6" ht="15.75" customHeight="1">
      <c r="A552" s="183"/>
      <c r="B552" s="182"/>
      <c r="C552" s="182"/>
      <c r="E552" s="180"/>
      <c r="F552" s="210"/>
    </row>
    <row r="553" spans="1:6" ht="15.75" customHeight="1">
      <c r="A553" s="183"/>
      <c r="B553" s="182"/>
      <c r="C553" s="182"/>
      <c r="E553" s="180"/>
      <c r="F553" s="210"/>
    </row>
    <row r="554" spans="1:6" ht="15.75" customHeight="1">
      <c r="A554" s="183"/>
      <c r="B554" s="182"/>
      <c r="C554" s="182"/>
      <c r="E554" s="180"/>
      <c r="F554" s="210"/>
    </row>
    <row r="555" spans="1:6" ht="15.75" customHeight="1">
      <c r="A555" s="183"/>
      <c r="B555" s="182"/>
      <c r="C555" s="182"/>
      <c r="E555" s="180"/>
      <c r="F555" s="210"/>
    </row>
    <row r="556" spans="1:6" ht="15.75" customHeight="1">
      <c r="A556" s="183"/>
      <c r="B556" s="182"/>
      <c r="C556" s="182"/>
      <c r="E556" s="180"/>
      <c r="F556" s="210"/>
    </row>
    <row r="557" spans="1:6" ht="15.75" customHeight="1">
      <c r="A557" s="183"/>
      <c r="B557" s="182"/>
      <c r="C557" s="182"/>
      <c r="E557" s="180"/>
      <c r="F557" s="210"/>
    </row>
    <row r="558" spans="1:6" ht="15.75" customHeight="1">
      <c r="A558" s="183"/>
      <c r="B558" s="182"/>
      <c r="C558" s="182"/>
      <c r="E558" s="180"/>
      <c r="F558" s="210"/>
    </row>
    <row r="559" spans="1:6" ht="15.75" customHeight="1">
      <c r="A559" s="183"/>
      <c r="B559" s="182"/>
      <c r="C559" s="182"/>
      <c r="E559" s="180"/>
      <c r="F559" s="210"/>
    </row>
    <row r="560" spans="1:6" ht="15.75" customHeight="1">
      <c r="A560" s="183"/>
      <c r="B560" s="182"/>
      <c r="C560" s="182"/>
      <c r="E560" s="180"/>
      <c r="F560" s="210"/>
    </row>
    <row r="561" spans="1:6" ht="15.75" customHeight="1">
      <c r="A561" s="183"/>
      <c r="B561" s="182"/>
      <c r="C561" s="182"/>
      <c r="E561" s="180"/>
      <c r="F561" s="210"/>
    </row>
    <row r="562" spans="1:6" ht="15.75" customHeight="1">
      <c r="A562" s="183"/>
      <c r="B562" s="182"/>
      <c r="C562" s="182"/>
      <c r="E562" s="180"/>
      <c r="F562" s="210"/>
    </row>
    <row r="563" spans="1:6" ht="15.75" customHeight="1">
      <c r="A563" s="183"/>
      <c r="B563" s="182"/>
      <c r="C563" s="182"/>
      <c r="E563" s="180"/>
      <c r="F563" s="210"/>
    </row>
    <row r="564" spans="1:6" ht="15.75" customHeight="1">
      <c r="A564" s="183"/>
      <c r="B564" s="182"/>
      <c r="C564" s="182"/>
      <c r="E564" s="180"/>
      <c r="F564" s="210"/>
    </row>
    <row r="565" spans="1:6" ht="15.75" customHeight="1">
      <c r="A565" s="183"/>
      <c r="B565" s="182"/>
      <c r="C565" s="182"/>
      <c r="E565" s="180"/>
      <c r="F565" s="210"/>
    </row>
    <row r="566" spans="1:6" ht="15.75" customHeight="1">
      <c r="A566" s="183"/>
      <c r="B566" s="182"/>
      <c r="C566" s="182"/>
      <c r="E566" s="180"/>
      <c r="F566" s="210"/>
    </row>
    <row r="567" spans="1:6" ht="15.75" customHeight="1">
      <c r="A567" s="183"/>
      <c r="B567" s="182"/>
      <c r="C567" s="182"/>
      <c r="E567" s="180"/>
      <c r="F567" s="210"/>
    </row>
    <row r="568" spans="1:6" ht="15.75" customHeight="1">
      <c r="A568" s="183"/>
      <c r="B568" s="182"/>
      <c r="C568" s="182"/>
      <c r="E568" s="180"/>
      <c r="F568" s="210"/>
    </row>
    <row r="569" spans="1:6" ht="15.75" customHeight="1">
      <c r="A569" s="183"/>
      <c r="B569" s="182"/>
      <c r="C569" s="182"/>
      <c r="E569" s="180"/>
      <c r="F569" s="210"/>
    </row>
    <row r="570" spans="1:6" ht="15.75" customHeight="1">
      <c r="A570" s="183"/>
      <c r="B570" s="182"/>
      <c r="C570" s="182"/>
      <c r="E570" s="180"/>
      <c r="F570" s="210"/>
    </row>
    <row r="571" spans="1:6" ht="15.75" customHeight="1">
      <c r="A571" s="183"/>
      <c r="B571" s="182"/>
      <c r="C571" s="182"/>
      <c r="E571" s="180"/>
      <c r="F571" s="210"/>
    </row>
    <row r="572" spans="1:6" ht="15.75" customHeight="1">
      <c r="A572" s="183"/>
      <c r="B572" s="182"/>
      <c r="C572" s="182"/>
      <c r="E572" s="180"/>
      <c r="F572" s="210"/>
    </row>
    <row r="573" spans="1:6" ht="15.75" customHeight="1">
      <c r="A573" s="183"/>
      <c r="B573" s="182"/>
      <c r="C573" s="182"/>
      <c r="E573" s="180"/>
      <c r="F573" s="210"/>
    </row>
    <row r="574" spans="1:6" ht="15.75" customHeight="1">
      <c r="A574" s="183"/>
      <c r="B574" s="182"/>
      <c r="C574" s="182"/>
      <c r="E574" s="180"/>
      <c r="F574" s="210"/>
    </row>
    <row r="575" spans="1:6" ht="15.75" customHeight="1">
      <c r="A575" s="183"/>
      <c r="B575" s="182"/>
      <c r="C575" s="182"/>
      <c r="E575" s="180"/>
      <c r="F575" s="210"/>
    </row>
    <row r="576" spans="1:6" ht="15.75" customHeight="1">
      <c r="A576" s="183"/>
      <c r="B576" s="182"/>
      <c r="C576" s="182"/>
      <c r="E576" s="180"/>
      <c r="F576" s="210"/>
    </row>
    <row r="577" spans="1:6" ht="15.75" customHeight="1">
      <c r="A577" s="183"/>
      <c r="B577" s="182"/>
      <c r="C577" s="182"/>
      <c r="E577" s="180"/>
      <c r="F577" s="210"/>
    </row>
    <row r="578" spans="1:6" ht="15.75" customHeight="1">
      <c r="A578" s="183"/>
      <c r="B578" s="182"/>
      <c r="C578" s="182"/>
      <c r="E578" s="180"/>
      <c r="F578" s="210"/>
    </row>
    <row r="579" spans="1:6" ht="15.75" customHeight="1">
      <c r="A579" s="183"/>
      <c r="B579" s="182"/>
      <c r="C579" s="182"/>
      <c r="E579" s="180"/>
      <c r="F579" s="210"/>
    </row>
    <row r="580" spans="1:6" ht="15.75" customHeight="1">
      <c r="A580" s="183"/>
      <c r="B580" s="182"/>
      <c r="C580" s="182"/>
      <c r="E580" s="180"/>
      <c r="F580" s="210"/>
    </row>
    <row r="581" spans="1:6" ht="15.75" customHeight="1">
      <c r="A581" s="183"/>
      <c r="B581" s="182"/>
      <c r="C581" s="182"/>
      <c r="E581" s="180"/>
      <c r="F581" s="210"/>
    </row>
    <row r="582" spans="1:6" ht="15.75" customHeight="1">
      <c r="A582" s="183"/>
      <c r="B582" s="182"/>
      <c r="C582" s="182"/>
      <c r="E582" s="180"/>
      <c r="F582" s="210"/>
    </row>
    <row r="583" spans="1:6" ht="15.75" customHeight="1">
      <c r="A583" s="183"/>
      <c r="B583" s="182"/>
      <c r="C583" s="182"/>
      <c r="E583" s="180"/>
      <c r="F583" s="210"/>
    </row>
    <row r="584" spans="1:6" ht="15.75" customHeight="1">
      <c r="A584" s="183"/>
      <c r="B584" s="182"/>
      <c r="C584" s="182"/>
      <c r="E584" s="180"/>
      <c r="F584" s="210"/>
    </row>
    <row r="585" spans="1:6" ht="15.75" customHeight="1">
      <c r="A585" s="183"/>
      <c r="B585" s="182"/>
      <c r="C585" s="182"/>
      <c r="E585" s="180"/>
      <c r="F585" s="210"/>
    </row>
    <row r="586" spans="1:6" ht="15.75" customHeight="1">
      <c r="A586" s="183"/>
      <c r="B586" s="182"/>
      <c r="C586" s="182"/>
      <c r="E586" s="180"/>
      <c r="F586" s="210"/>
    </row>
    <row r="587" spans="1:6" ht="15.75" customHeight="1">
      <c r="A587" s="183"/>
      <c r="B587" s="182"/>
      <c r="C587" s="182"/>
      <c r="E587" s="180"/>
      <c r="F587" s="210"/>
    </row>
    <row r="588" spans="1:6" ht="15.75" customHeight="1">
      <c r="A588" s="183"/>
      <c r="B588" s="182"/>
      <c r="C588" s="182"/>
      <c r="E588" s="180"/>
      <c r="F588" s="210"/>
    </row>
    <row r="589" spans="1:6" ht="15.75" customHeight="1">
      <c r="A589" s="183"/>
      <c r="B589" s="182"/>
      <c r="C589" s="182"/>
      <c r="E589" s="180"/>
      <c r="F589" s="210"/>
    </row>
    <row r="590" spans="1:6" ht="15.75" customHeight="1">
      <c r="A590" s="183"/>
      <c r="B590" s="182"/>
      <c r="C590" s="182"/>
      <c r="E590" s="180"/>
      <c r="F590" s="210"/>
    </row>
    <row r="591" spans="1:6" ht="15.75" customHeight="1">
      <c r="A591" s="183"/>
      <c r="B591" s="182"/>
      <c r="C591" s="182"/>
      <c r="E591" s="180"/>
      <c r="F591" s="210"/>
    </row>
    <row r="592" spans="1:6" ht="15.75" customHeight="1">
      <c r="A592" s="183"/>
      <c r="B592" s="182"/>
      <c r="C592" s="182"/>
      <c r="E592" s="180"/>
      <c r="F592" s="210"/>
    </row>
    <row r="593" spans="1:6" ht="15.75" customHeight="1">
      <c r="A593" s="183"/>
      <c r="B593" s="182"/>
      <c r="C593" s="182"/>
      <c r="E593" s="180"/>
      <c r="F593" s="210"/>
    </row>
    <row r="594" spans="1:6" ht="15.75" customHeight="1">
      <c r="A594" s="183"/>
      <c r="B594" s="182"/>
      <c r="C594" s="182"/>
      <c r="E594" s="180"/>
      <c r="F594" s="210"/>
    </row>
    <row r="595" spans="1:6" ht="15.75" customHeight="1">
      <c r="A595" s="183"/>
      <c r="B595" s="182"/>
      <c r="C595" s="182"/>
      <c r="E595" s="180"/>
      <c r="F595" s="210"/>
    </row>
    <row r="596" spans="1:6" ht="15.75" customHeight="1">
      <c r="A596" s="183"/>
      <c r="B596" s="182"/>
      <c r="C596" s="182"/>
      <c r="E596" s="180"/>
      <c r="F596" s="210"/>
    </row>
    <row r="597" spans="1:6" ht="15.75" customHeight="1">
      <c r="A597" s="183"/>
      <c r="B597" s="182"/>
      <c r="C597" s="182"/>
      <c r="E597" s="180"/>
      <c r="F597" s="210"/>
    </row>
    <row r="598" spans="1:6" ht="15.75" customHeight="1">
      <c r="A598" s="183"/>
      <c r="B598" s="182"/>
      <c r="C598" s="182"/>
      <c r="E598" s="180"/>
      <c r="F598" s="210"/>
    </row>
    <row r="599" spans="1:6" ht="15.75" customHeight="1">
      <c r="A599" s="183"/>
      <c r="B599" s="182"/>
      <c r="C599" s="182"/>
      <c r="E599" s="180"/>
      <c r="F599" s="210"/>
    </row>
    <row r="600" spans="1:6" ht="15.75" customHeight="1">
      <c r="A600" s="183"/>
      <c r="B600" s="182"/>
      <c r="C600" s="182"/>
      <c r="E600" s="180"/>
      <c r="F600" s="210"/>
    </row>
    <row r="601" spans="1:6" ht="15.75" customHeight="1">
      <c r="A601" s="183"/>
      <c r="B601" s="182"/>
      <c r="C601" s="182"/>
      <c r="E601" s="180"/>
      <c r="F601" s="210"/>
    </row>
    <row r="602" spans="1:6" ht="15.75" customHeight="1">
      <c r="A602" s="183"/>
      <c r="B602" s="182"/>
      <c r="C602" s="182"/>
      <c r="E602" s="180"/>
      <c r="F602" s="210"/>
    </row>
    <row r="603" spans="1:6" ht="15.75" customHeight="1">
      <c r="A603" s="183"/>
      <c r="B603" s="182"/>
      <c r="C603" s="182"/>
      <c r="E603" s="180"/>
      <c r="F603" s="210"/>
    </row>
    <row r="604" spans="1:6" ht="15.75" customHeight="1">
      <c r="A604" s="183"/>
      <c r="B604" s="182"/>
      <c r="C604" s="182"/>
      <c r="E604" s="180"/>
      <c r="F604" s="210"/>
    </row>
    <row r="605" spans="1:6" ht="15.75" customHeight="1">
      <c r="A605" s="183"/>
      <c r="B605" s="182"/>
      <c r="C605" s="182"/>
      <c r="E605" s="180"/>
      <c r="F605" s="210"/>
    </row>
    <row r="606" spans="1:6" ht="15.75" customHeight="1">
      <c r="A606" s="183"/>
      <c r="B606" s="182"/>
      <c r="C606" s="182"/>
      <c r="E606" s="180"/>
      <c r="F606" s="210"/>
    </row>
    <row r="607" spans="1:6" ht="15.75" customHeight="1">
      <c r="A607" s="183"/>
      <c r="B607" s="182"/>
      <c r="C607" s="182"/>
      <c r="E607" s="180"/>
      <c r="F607" s="210"/>
    </row>
    <row r="608" spans="1:6" ht="15.75" customHeight="1">
      <c r="A608" s="183"/>
      <c r="B608" s="182"/>
      <c r="C608" s="182"/>
      <c r="E608" s="180"/>
      <c r="F608" s="210"/>
    </row>
    <row r="609" spans="1:6" ht="15.75" customHeight="1">
      <c r="A609" s="183"/>
      <c r="B609" s="182"/>
      <c r="C609" s="182"/>
      <c r="E609" s="180"/>
      <c r="F609" s="210"/>
    </row>
    <row r="610" spans="1:6" ht="15.75" customHeight="1">
      <c r="A610" s="183"/>
      <c r="B610" s="182"/>
      <c r="C610" s="182"/>
      <c r="E610" s="180"/>
      <c r="F610" s="210"/>
    </row>
    <row r="611" spans="1:6" ht="15.75" customHeight="1">
      <c r="A611" s="183"/>
      <c r="B611" s="182"/>
      <c r="C611" s="182"/>
      <c r="E611" s="180"/>
      <c r="F611" s="210"/>
    </row>
    <row r="612" spans="1:6" ht="15.75" customHeight="1">
      <c r="A612" s="183"/>
      <c r="B612" s="182"/>
      <c r="C612" s="182"/>
      <c r="E612" s="180"/>
      <c r="F612" s="210"/>
    </row>
    <row r="613" spans="1:6" ht="15.75" customHeight="1">
      <c r="A613" s="183"/>
      <c r="B613" s="182"/>
      <c r="C613" s="182"/>
      <c r="E613" s="180"/>
      <c r="F613" s="210"/>
    </row>
    <row r="614" spans="1:6" ht="15.75" customHeight="1">
      <c r="A614" s="183"/>
      <c r="B614" s="182"/>
      <c r="C614" s="182"/>
      <c r="E614" s="180"/>
      <c r="F614" s="210"/>
    </row>
    <row r="615" spans="1:6" ht="15.75" customHeight="1">
      <c r="A615" s="183"/>
      <c r="B615" s="182"/>
      <c r="C615" s="182"/>
      <c r="E615" s="180"/>
      <c r="F615" s="210"/>
    </row>
    <row r="616" spans="1:6" ht="15.75" customHeight="1">
      <c r="A616" s="183"/>
      <c r="B616" s="182"/>
      <c r="C616" s="182"/>
      <c r="E616" s="180"/>
      <c r="F616" s="210"/>
    </row>
    <row r="617" spans="1:6" ht="15.75" customHeight="1">
      <c r="A617" s="183"/>
      <c r="B617" s="182"/>
      <c r="C617" s="182"/>
      <c r="E617" s="180"/>
      <c r="F617" s="210"/>
    </row>
    <row r="618" spans="1:6" ht="15.75" customHeight="1">
      <c r="A618" s="183"/>
      <c r="B618" s="182"/>
      <c r="C618" s="182"/>
      <c r="E618" s="180"/>
      <c r="F618" s="210"/>
    </row>
    <row r="619" spans="1:6" ht="15.75" customHeight="1">
      <c r="A619" s="183"/>
      <c r="B619" s="182"/>
      <c r="C619" s="182"/>
      <c r="E619" s="180"/>
      <c r="F619" s="210"/>
    </row>
    <row r="620" spans="1:6" ht="15.75" customHeight="1">
      <c r="A620" s="183"/>
      <c r="B620" s="182"/>
      <c r="C620" s="182"/>
      <c r="E620" s="180"/>
      <c r="F620" s="210"/>
    </row>
    <row r="621" spans="1:6" ht="15.75" customHeight="1">
      <c r="A621" s="183"/>
      <c r="B621" s="182"/>
      <c r="C621" s="182"/>
      <c r="E621" s="180"/>
      <c r="F621" s="210"/>
    </row>
    <row r="622" spans="1:6" ht="15.75" customHeight="1">
      <c r="A622" s="183"/>
      <c r="B622" s="182"/>
      <c r="C622" s="182"/>
      <c r="E622" s="180"/>
      <c r="F622" s="210"/>
    </row>
    <row r="623" spans="1:6" ht="15.75" customHeight="1">
      <c r="A623" s="183"/>
      <c r="B623" s="182"/>
      <c r="C623" s="182"/>
      <c r="E623" s="180"/>
      <c r="F623" s="210"/>
    </row>
    <row r="624" spans="1:6" ht="15.75" customHeight="1">
      <c r="A624" s="183"/>
      <c r="B624" s="182"/>
      <c r="C624" s="182"/>
      <c r="E624" s="180"/>
      <c r="F624" s="210"/>
    </row>
    <row r="625" spans="1:6" ht="15.75" customHeight="1">
      <c r="A625" s="183"/>
      <c r="B625" s="182"/>
      <c r="C625" s="182"/>
      <c r="E625" s="180"/>
      <c r="F625" s="210"/>
    </row>
    <row r="626" spans="1:6" ht="15.75" customHeight="1">
      <c r="A626" s="183"/>
      <c r="B626" s="182"/>
      <c r="C626" s="182"/>
      <c r="E626" s="180"/>
      <c r="F626" s="210"/>
    </row>
    <row r="627" spans="1:6" ht="15.75" customHeight="1">
      <c r="A627" s="183"/>
      <c r="B627" s="182"/>
      <c r="C627" s="182"/>
      <c r="E627" s="180"/>
      <c r="F627" s="210"/>
    </row>
    <row r="628" spans="1:6" ht="15.75" customHeight="1">
      <c r="A628" s="183"/>
      <c r="B628" s="182"/>
      <c r="C628" s="182"/>
      <c r="E628" s="180"/>
      <c r="F628" s="210"/>
    </row>
    <row r="629" spans="1:6" ht="15.75" customHeight="1">
      <c r="A629" s="183"/>
      <c r="B629" s="182"/>
      <c r="C629" s="182"/>
      <c r="E629" s="180"/>
      <c r="F629" s="210"/>
    </row>
    <row r="630" spans="1:6" ht="15.75" customHeight="1">
      <c r="A630" s="183"/>
      <c r="B630" s="182"/>
      <c r="C630" s="182"/>
      <c r="E630" s="180"/>
      <c r="F630" s="210"/>
    </row>
    <row r="631" spans="1:6" ht="15.75" customHeight="1">
      <c r="A631" s="183"/>
      <c r="B631" s="182"/>
      <c r="C631" s="182"/>
      <c r="E631" s="180"/>
      <c r="F631" s="210"/>
    </row>
    <row r="632" spans="1:6" ht="15.75" customHeight="1">
      <c r="A632" s="183"/>
      <c r="B632" s="182"/>
      <c r="C632" s="182"/>
      <c r="E632" s="180"/>
      <c r="F632" s="210"/>
    </row>
    <row r="633" spans="1:6" ht="15.75" customHeight="1">
      <c r="A633" s="183"/>
      <c r="B633" s="182"/>
      <c r="C633" s="182"/>
      <c r="E633" s="180"/>
      <c r="F633" s="210"/>
    </row>
    <row r="634" spans="1:6" ht="15.75" customHeight="1">
      <c r="A634" s="183"/>
      <c r="B634" s="182"/>
      <c r="C634" s="182"/>
      <c r="E634" s="180"/>
      <c r="F634" s="210"/>
    </row>
    <row r="635" spans="1:6" ht="15.75" customHeight="1">
      <c r="A635" s="183"/>
      <c r="B635" s="182"/>
      <c r="C635" s="182"/>
      <c r="E635" s="180"/>
      <c r="F635" s="210"/>
    </row>
    <row r="636" spans="1:6" ht="15.75" customHeight="1">
      <c r="A636" s="183"/>
      <c r="B636" s="182"/>
      <c r="C636" s="182"/>
      <c r="E636" s="180"/>
      <c r="F636" s="210"/>
    </row>
    <row r="637" spans="1:6" ht="15.75" customHeight="1">
      <c r="A637" s="183"/>
      <c r="B637" s="182"/>
      <c r="C637" s="182"/>
      <c r="E637" s="180"/>
      <c r="F637" s="210"/>
    </row>
    <row r="638" spans="1:6" ht="15.75" customHeight="1">
      <c r="A638" s="183"/>
      <c r="B638" s="182"/>
      <c r="C638" s="182"/>
      <c r="E638" s="180"/>
      <c r="F638" s="210"/>
    </row>
    <row r="639" spans="1:6" ht="15.75" customHeight="1">
      <c r="A639" s="183"/>
      <c r="B639" s="182"/>
      <c r="C639" s="182"/>
      <c r="E639" s="180"/>
      <c r="F639" s="210"/>
    </row>
    <row r="640" spans="1:6" ht="15.75" customHeight="1">
      <c r="A640" s="183"/>
      <c r="B640" s="182"/>
      <c r="C640" s="182"/>
      <c r="E640" s="180"/>
      <c r="F640" s="210"/>
    </row>
    <row r="641" spans="1:6" ht="15.75" customHeight="1">
      <c r="A641" s="183"/>
      <c r="B641" s="182"/>
      <c r="C641" s="182"/>
      <c r="E641" s="180"/>
      <c r="F641" s="210"/>
    </row>
    <row r="642" spans="1:6" ht="15.75" customHeight="1">
      <c r="A642" s="183"/>
      <c r="B642" s="182"/>
      <c r="C642" s="182"/>
      <c r="E642" s="180"/>
      <c r="F642" s="210"/>
    </row>
    <row r="643" spans="1:6" ht="15.75" customHeight="1">
      <c r="A643" s="183"/>
      <c r="B643" s="182"/>
      <c r="C643" s="182"/>
      <c r="E643" s="180"/>
      <c r="F643" s="210"/>
    </row>
    <row r="644" spans="1:6" ht="15.75" customHeight="1">
      <c r="A644" s="183"/>
      <c r="B644" s="182"/>
      <c r="C644" s="182"/>
      <c r="E644" s="180"/>
      <c r="F644" s="210"/>
    </row>
    <row r="645" spans="1:6" ht="15.75" customHeight="1">
      <c r="A645" s="183"/>
      <c r="B645" s="182"/>
      <c r="C645" s="182"/>
      <c r="E645" s="180"/>
      <c r="F645" s="210"/>
    </row>
    <row r="646" spans="1:6" ht="15.75" customHeight="1">
      <c r="A646" s="183"/>
      <c r="B646" s="182"/>
      <c r="C646" s="182"/>
      <c r="E646" s="180"/>
      <c r="F646" s="210"/>
    </row>
    <row r="647" spans="1:6" ht="15.75" customHeight="1">
      <c r="A647" s="183"/>
      <c r="B647" s="182"/>
      <c r="C647" s="182"/>
      <c r="E647" s="180"/>
      <c r="F647" s="210"/>
    </row>
    <row r="648" spans="1:6" ht="15.75" customHeight="1">
      <c r="A648" s="183"/>
      <c r="B648" s="182"/>
      <c r="C648" s="182"/>
      <c r="E648" s="180"/>
      <c r="F648" s="210"/>
    </row>
    <row r="649" spans="1:6" ht="15.75" customHeight="1">
      <c r="A649" s="183"/>
      <c r="B649" s="182"/>
      <c r="C649" s="182"/>
      <c r="E649" s="180"/>
      <c r="F649" s="210"/>
    </row>
    <row r="650" spans="1:6" ht="15.75" customHeight="1">
      <c r="A650" s="183"/>
      <c r="B650" s="182"/>
      <c r="C650" s="182"/>
      <c r="E650" s="180"/>
      <c r="F650" s="210"/>
    </row>
    <row r="651" spans="1:6" ht="15.75" customHeight="1">
      <c r="A651" s="183"/>
      <c r="B651" s="182"/>
      <c r="C651" s="182"/>
      <c r="E651" s="180"/>
      <c r="F651" s="210"/>
    </row>
    <row r="652" spans="1:6" ht="15.75" customHeight="1">
      <c r="A652" s="183"/>
      <c r="B652" s="182"/>
      <c r="C652" s="182"/>
      <c r="E652" s="180"/>
      <c r="F652" s="210"/>
    </row>
    <row r="653" spans="1:6" ht="15.75" customHeight="1">
      <c r="A653" s="183"/>
      <c r="B653" s="182"/>
      <c r="C653" s="182"/>
      <c r="E653" s="180"/>
      <c r="F653" s="210"/>
    </row>
    <row r="654" spans="1:6" ht="15.75" customHeight="1">
      <c r="A654" s="183"/>
      <c r="B654" s="182"/>
      <c r="C654" s="182"/>
      <c r="E654" s="180"/>
      <c r="F654" s="210"/>
    </row>
    <row r="655" spans="1:6" ht="15.75" customHeight="1">
      <c r="A655" s="183"/>
      <c r="B655" s="182"/>
      <c r="C655" s="182"/>
      <c r="E655" s="180"/>
      <c r="F655" s="210"/>
    </row>
    <row r="656" spans="1:6" ht="15.75" customHeight="1">
      <c r="A656" s="183"/>
      <c r="B656" s="182"/>
      <c r="C656" s="182"/>
      <c r="E656" s="180"/>
      <c r="F656" s="210"/>
    </row>
    <row r="657" spans="1:6" ht="15.75" customHeight="1">
      <c r="A657" s="183"/>
      <c r="B657" s="182"/>
      <c r="C657" s="182"/>
      <c r="E657" s="180"/>
      <c r="F657" s="210"/>
    </row>
    <row r="658" spans="1:6" ht="15.75" customHeight="1">
      <c r="A658" s="183"/>
      <c r="B658" s="182"/>
      <c r="C658" s="182"/>
      <c r="E658" s="180"/>
      <c r="F658" s="210"/>
    </row>
    <row r="659" spans="1:6" ht="15.75" customHeight="1">
      <c r="A659" s="183"/>
      <c r="B659" s="182"/>
      <c r="C659" s="182"/>
      <c r="E659" s="180"/>
      <c r="F659" s="210"/>
    </row>
    <row r="660" spans="1:6" ht="15.75" customHeight="1">
      <c r="A660" s="183"/>
      <c r="B660" s="182"/>
      <c r="C660" s="182"/>
      <c r="E660" s="180"/>
      <c r="F660" s="210"/>
    </row>
    <row r="661" spans="1:6" ht="15.75" customHeight="1">
      <c r="A661" s="183"/>
      <c r="B661" s="182"/>
      <c r="C661" s="182"/>
      <c r="E661" s="180"/>
      <c r="F661" s="210"/>
    </row>
    <row r="662" spans="1:6" ht="15.75" customHeight="1">
      <c r="A662" s="183"/>
      <c r="B662" s="182"/>
      <c r="C662" s="182"/>
      <c r="E662" s="180"/>
      <c r="F662" s="210"/>
    </row>
    <row r="663" spans="1:6" ht="15.75" customHeight="1">
      <c r="A663" s="183"/>
      <c r="B663" s="182"/>
      <c r="C663" s="182"/>
      <c r="E663" s="180"/>
      <c r="F663" s="210"/>
    </row>
    <row r="664" spans="1:6" ht="15.75" customHeight="1">
      <c r="A664" s="183"/>
      <c r="B664" s="182"/>
      <c r="C664" s="182"/>
      <c r="E664" s="180"/>
      <c r="F664" s="210"/>
    </row>
    <row r="665" spans="1:6" ht="15.75" customHeight="1">
      <c r="A665" s="183"/>
      <c r="B665" s="182"/>
      <c r="C665" s="182"/>
      <c r="E665" s="180"/>
      <c r="F665" s="210"/>
    </row>
    <row r="666" spans="1:6" ht="15.75" customHeight="1">
      <c r="A666" s="183"/>
      <c r="B666" s="182"/>
      <c r="C666" s="182"/>
      <c r="E666" s="180"/>
      <c r="F666" s="210"/>
    </row>
    <row r="667" spans="1:6" ht="15.75" customHeight="1">
      <c r="A667" s="183"/>
      <c r="B667" s="182"/>
      <c r="C667" s="182"/>
      <c r="E667" s="180"/>
      <c r="F667" s="210"/>
    </row>
    <row r="668" spans="1:6" ht="15.75" customHeight="1">
      <c r="A668" s="183"/>
      <c r="B668" s="182"/>
      <c r="C668" s="182"/>
      <c r="E668" s="180"/>
      <c r="F668" s="210"/>
    </row>
    <row r="669" spans="1:6" ht="15.75" customHeight="1">
      <c r="A669" s="183"/>
      <c r="B669" s="182"/>
      <c r="C669" s="182"/>
      <c r="E669" s="180"/>
      <c r="F669" s="210"/>
    </row>
    <row r="670" spans="1:6" ht="15.75" customHeight="1">
      <c r="A670" s="183"/>
      <c r="B670" s="182"/>
      <c r="C670" s="182"/>
      <c r="E670" s="180"/>
      <c r="F670" s="210"/>
    </row>
    <row r="671" spans="1:6" ht="15.75" customHeight="1">
      <c r="A671" s="183"/>
      <c r="B671" s="182"/>
      <c r="C671" s="182"/>
      <c r="E671" s="180"/>
      <c r="F671" s="210"/>
    </row>
    <row r="672" spans="1:6" ht="15.75" customHeight="1">
      <c r="A672" s="183"/>
      <c r="B672" s="182"/>
      <c r="C672" s="182"/>
      <c r="E672" s="180"/>
      <c r="F672" s="210"/>
    </row>
    <row r="673" spans="1:6" ht="15.75" customHeight="1">
      <c r="A673" s="183"/>
      <c r="B673" s="182"/>
      <c r="C673" s="182"/>
      <c r="E673" s="180"/>
      <c r="F673" s="210"/>
    </row>
    <row r="674" spans="1:6" ht="15.75" customHeight="1">
      <c r="A674" s="183"/>
      <c r="B674" s="182"/>
      <c r="C674" s="182"/>
      <c r="E674" s="180"/>
      <c r="F674" s="210"/>
    </row>
    <row r="675" spans="1:6" ht="15.75" customHeight="1">
      <c r="A675" s="183"/>
      <c r="B675" s="182"/>
      <c r="C675" s="182"/>
      <c r="E675" s="180"/>
      <c r="F675" s="210"/>
    </row>
    <row r="676" spans="1:6" ht="15.75" customHeight="1">
      <c r="A676" s="183"/>
      <c r="B676" s="182"/>
      <c r="C676" s="182"/>
      <c r="E676" s="180"/>
      <c r="F676" s="210"/>
    </row>
    <row r="677" spans="1:6" ht="15.75" customHeight="1">
      <c r="A677" s="183"/>
      <c r="B677" s="182"/>
      <c r="C677" s="182"/>
      <c r="E677" s="180"/>
      <c r="F677" s="210"/>
    </row>
    <row r="678" spans="1:6" ht="15.75" customHeight="1">
      <c r="A678" s="183"/>
      <c r="B678" s="182"/>
      <c r="C678" s="182"/>
      <c r="E678" s="180"/>
      <c r="F678" s="210"/>
    </row>
    <row r="679" spans="1:6" ht="15.75" customHeight="1">
      <c r="A679" s="183"/>
      <c r="B679" s="182"/>
      <c r="C679" s="182"/>
      <c r="E679" s="180"/>
      <c r="F679" s="210"/>
    </row>
    <row r="680" spans="1:6" ht="15.75" customHeight="1">
      <c r="A680" s="183"/>
      <c r="B680" s="182"/>
      <c r="C680" s="182"/>
      <c r="E680" s="180"/>
      <c r="F680" s="210"/>
    </row>
    <row r="681" spans="1:6" ht="15.75" customHeight="1">
      <c r="A681" s="183"/>
      <c r="B681" s="182"/>
      <c r="C681" s="182"/>
      <c r="E681" s="180"/>
      <c r="F681" s="210"/>
    </row>
    <row r="682" spans="1:6" ht="15.75" customHeight="1">
      <c r="A682" s="183"/>
      <c r="B682" s="182"/>
      <c r="C682" s="182"/>
      <c r="E682" s="180"/>
      <c r="F682" s="210"/>
    </row>
    <row r="683" spans="1:6" ht="15.75" customHeight="1">
      <c r="A683" s="183"/>
      <c r="B683" s="182"/>
      <c r="C683" s="182"/>
      <c r="E683" s="180"/>
      <c r="F683" s="210"/>
    </row>
    <row r="684" spans="1:6" ht="15.75" customHeight="1">
      <c r="A684" s="183"/>
      <c r="B684" s="182"/>
      <c r="C684" s="182"/>
      <c r="E684" s="180"/>
      <c r="F684" s="210"/>
    </row>
    <row r="685" spans="1:6" ht="15.75" customHeight="1">
      <c r="A685" s="183"/>
      <c r="B685" s="182"/>
      <c r="C685" s="182"/>
      <c r="E685" s="180"/>
      <c r="F685" s="210"/>
    </row>
    <row r="686" spans="1:6" ht="15.75" customHeight="1">
      <c r="A686" s="183"/>
      <c r="B686" s="182"/>
      <c r="C686" s="182"/>
      <c r="E686" s="180"/>
      <c r="F686" s="210"/>
    </row>
    <row r="687" spans="1:6" ht="15.75" customHeight="1">
      <c r="A687" s="183"/>
      <c r="B687" s="182"/>
      <c r="C687" s="182"/>
      <c r="E687" s="180"/>
      <c r="F687" s="210"/>
    </row>
    <row r="688" spans="1:6" ht="15.75" customHeight="1">
      <c r="A688" s="183"/>
      <c r="B688" s="182"/>
      <c r="C688" s="182"/>
      <c r="E688" s="180"/>
      <c r="F688" s="210"/>
    </row>
    <row r="689" spans="1:6" ht="15.75" customHeight="1">
      <c r="A689" s="183"/>
      <c r="B689" s="182"/>
      <c r="C689" s="182"/>
      <c r="E689" s="180"/>
      <c r="F689" s="210"/>
    </row>
    <row r="690" spans="1:6" ht="15.75" customHeight="1">
      <c r="A690" s="183"/>
      <c r="B690" s="182"/>
      <c r="C690" s="182"/>
      <c r="E690" s="180"/>
      <c r="F690" s="210"/>
    </row>
    <row r="691" spans="1:6" ht="15.75" customHeight="1">
      <c r="A691" s="183"/>
      <c r="B691" s="182"/>
      <c r="C691" s="182"/>
      <c r="E691" s="180"/>
      <c r="F691" s="210"/>
    </row>
    <row r="692" spans="1:6" ht="15.75" customHeight="1">
      <c r="A692" s="183"/>
      <c r="B692" s="182"/>
      <c r="C692" s="182"/>
      <c r="E692" s="180"/>
      <c r="F692" s="210"/>
    </row>
    <row r="693" spans="1:6" ht="15.75" customHeight="1">
      <c r="A693" s="183"/>
      <c r="B693" s="182"/>
      <c r="C693" s="182"/>
      <c r="E693" s="180"/>
      <c r="F693" s="210"/>
    </row>
    <row r="694" spans="1:6" ht="15.75" customHeight="1">
      <c r="A694" s="183"/>
      <c r="B694" s="182"/>
      <c r="C694" s="182"/>
      <c r="E694" s="180"/>
      <c r="F694" s="210"/>
    </row>
    <row r="695" spans="1:6" ht="15.75" customHeight="1">
      <c r="A695" s="183"/>
      <c r="B695" s="182"/>
      <c r="C695" s="182"/>
      <c r="E695" s="180"/>
      <c r="F695" s="210"/>
    </row>
    <row r="696" spans="1:6" ht="15.75" customHeight="1">
      <c r="A696" s="183"/>
      <c r="B696" s="182"/>
      <c r="C696" s="182"/>
      <c r="E696" s="180"/>
      <c r="F696" s="210"/>
    </row>
    <row r="697" spans="1:6" ht="15.75" customHeight="1">
      <c r="A697" s="183"/>
      <c r="B697" s="182"/>
      <c r="C697" s="182"/>
      <c r="E697" s="180"/>
      <c r="F697" s="210"/>
    </row>
    <row r="698" spans="1:6" ht="15.75" customHeight="1">
      <c r="A698" s="183"/>
      <c r="B698" s="182"/>
      <c r="C698" s="182"/>
      <c r="E698" s="180"/>
      <c r="F698" s="210"/>
    </row>
    <row r="699" spans="1:6" ht="15.75" customHeight="1">
      <c r="A699" s="183"/>
      <c r="B699" s="182"/>
      <c r="C699" s="182"/>
      <c r="E699" s="180"/>
      <c r="F699" s="210"/>
    </row>
    <row r="700" spans="1:6" ht="15.75" customHeight="1">
      <c r="A700" s="183"/>
      <c r="B700" s="182"/>
      <c r="C700" s="182"/>
      <c r="E700" s="180"/>
      <c r="F700" s="210"/>
    </row>
    <row r="701" spans="1:6" ht="15.75" customHeight="1">
      <c r="A701" s="183"/>
      <c r="B701" s="182"/>
      <c r="C701" s="182"/>
      <c r="E701" s="180"/>
      <c r="F701" s="210"/>
    </row>
    <row r="702" spans="1:6" ht="15.75" customHeight="1">
      <c r="A702" s="183"/>
      <c r="B702" s="182"/>
      <c r="C702" s="182"/>
      <c r="E702" s="180"/>
      <c r="F702" s="210"/>
    </row>
    <row r="703" spans="1:6" ht="15.75" customHeight="1">
      <c r="A703" s="183"/>
      <c r="B703" s="182"/>
      <c r="C703" s="182"/>
      <c r="E703" s="180"/>
      <c r="F703" s="210"/>
    </row>
    <row r="704" spans="1:6" ht="15.75" customHeight="1">
      <c r="A704" s="183"/>
      <c r="B704" s="182"/>
      <c r="C704" s="182"/>
      <c r="E704" s="180"/>
      <c r="F704" s="210"/>
    </row>
    <row r="705" spans="1:6" ht="15.75" customHeight="1">
      <c r="A705" s="183"/>
      <c r="B705" s="182"/>
      <c r="C705" s="182"/>
      <c r="E705" s="180"/>
      <c r="F705" s="210"/>
    </row>
    <row r="706" spans="1:6" ht="15.75" customHeight="1">
      <c r="A706" s="183"/>
      <c r="B706" s="182"/>
      <c r="C706" s="182"/>
      <c r="E706" s="180"/>
      <c r="F706" s="210"/>
    </row>
    <row r="707" spans="1:6" ht="15.75" customHeight="1">
      <c r="A707" s="183"/>
      <c r="B707" s="182"/>
      <c r="C707" s="182"/>
      <c r="E707" s="180"/>
      <c r="F707" s="210"/>
    </row>
    <row r="708" spans="1:6" ht="15.75" customHeight="1">
      <c r="A708" s="183"/>
      <c r="B708" s="182"/>
      <c r="C708" s="182"/>
      <c r="E708" s="180"/>
      <c r="F708" s="210"/>
    </row>
    <row r="709" spans="1:6" ht="15.75" customHeight="1">
      <c r="A709" s="183"/>
      <c r="B709" s="182"/>
      <c r="C709" s="182"/>
      <c r="E709" s="180"/>
      <c r="F709" s="210"/>
    </row>
    <row r="710" spans="1:6" ht="15.75" customHeight="1">
      <c r="A710" s="183"/>
      <c r="B710" s="182"/>
      <c r="C710" s="182"/>
      <c r="E710" s="180"/>
      <c r="F710" s="210"/>
    </row>
    <row r="711" spans="1:6" ht="15.75" customHeight="1">
      <c r="A711" s="183"/>
      <c r="B711" s="182"/>
      <c r="C711" s="182"/>
      <c r="E711" s="180"/>
      <c r="F711" s="210"/>
    </row>
    <row r="712" spans="1:6" ht="15.75" customHeight="1">
      <c r="A712" s="183"/>
      <c r="B712" s="182"/>
      <c r="C712" s="182"/>
      <c r="E712" s="180"/>
      <c r="F712" s="210"/>
    </row>
    <row r="713" spans="1:6" ht="15.75" customHeight="1">
      <c r="A713" s="183"/>
      <c r="B713" s="182"/>
      <c r="C713" s="182"/>
      <c r="E713" s="180"/>
      <c r="F713" s="210"/>
    </row>
    <row r="714" spans="1:6" ht="15.75" customHeight="1">
      <c r="A714" s="183"/>
      <c r="B714" s="182"/>
      <c r="C714" s="182"/>
      <c r="E714" s="180"/>
      <c r="F714" s="210"/>
    </row>
    <row r="715" spans="1:6" ht="15.75" customHeight="1">
      <c r="A715" s="183"/>
      <c r="B715" s="182"/>
      <c r="C715" s="182"/>
      <c r="E715" s="180"/>
      <c r="F715" s="210"/>
    </row>
    <row r="716" spans="1:6" ht="15.75" customHeight="1">
      <c r="A716" s="183"/>
      <c r="B716" s="182"/>
      <c r="C716" s="182"/>
      <c r="E716" s="180"/>
      <c r="F716" s="210"/>
    </row>
    <row r="717" spans="1:6" ht="15.75" customHeight="1">
      <c r="A717" s="183"/>
      <c r="B717" s="182"/>
      <c r="C717" s="182"/>
      <c r="E717" s="180"/>
      <c r="F717" s="210"/>
    </row>
    <row r="718" spans="1:6" ht="15.75" customHeight="1">
      <c r="A718" s="183"/>
      <c r="B718" s="182"/>
      <c r="C718" s="182"/>
      <c r="E718" s="180"/>
      <c r="F718" s="210"/>
    </row>
    <row r="719" spans="1:6" ht="15.75" customHeight="1">
      <c r="A719" s="183"/>
      <c r="B719" s="182"/>
      <c r="C719" s="182"/>
      <c r="E719" s="180"/>
      <c r="F719" s="210"/>
    </row>
    <row r="720" spans="1:6" ht="15.75" customHeight="1">
      <c r="A720" s="183"/>
      <c r="B720" s="182"/>
      <c r="C720" s="182"/>
      <c r="E720" s="180"/>
      <c r="F720" s="210"/>
    </row>
    <row r="721" spans="1:6" ht="15.75" customHeight="1">
      <c r="A721" s="183"/>
      <c r="B721" s="182"/>
      <c r="C721" s="182"/>
      <c r="E721" s="180"/>
      <c r="F721" s="210"/>
    </row>
    <row r="722" spans="1:6" ht="15.75" customHeight="1">
      <c r="A722" s="183"/>
      <c r="B722" s="182"/>
      <c r="C722" s="182"/>
      <c r="E722" s="180"/>
      <c r="F722" s="210"/>
    </row>
    <row r="723" spans="1:6" ht="15.75" customHeight="1">
      <c r="A723" s="183"/>
      <c r="B723" s="182"/>
      <c r="C723" s="182"/>
      <c r="E723" s="180"/>
      <c r="F723" s="210"/>
    </row>
    <row r="724" spans="1:6" ht="15.75" customHeight="1">
      <c r="A724" s="183"/>
      <c r="B724" s="182"/>
      <c r="C724" s="182"/>
      <c r="E724" s="180"/>
      <c r="F724" s="210"/>
    </row>
    <row r="725" spans="1:6" ht="15.75" customHeight="1">
      <c r="A725" s="183"/>
      <c r="B725" s="182"/>
      <c r="C725" s="182"/>
      <c r="E725" s="180"/>
      <c r="F725" s="210"/>
    </row>
    <row r="726" spans="1:6" ht="15.75" customHeight="1">
      <c r="A726" s="183"/>
      <c r="B726" s="182"/>
      <c r="C726" s="182"/>
      <c r="E726" s="180"/>
      <c r="F726" s="210"/>
    </row>
    <row r="727" spans="1:6" ht="15.75" customHeight="1">
      <c r="A727" s="183"/>
      <c r="B727" s="182"/>
      <c r="C727" s="182"/>
      <c r="E727" s="180"/>
      <c r="F727" s="210"/>
    </row>
    <row r="728" spans="1:6" ht="15.75" customHeight="1">
      <c r="A728" s="183"/>
      <c r="B728" s="182"/>
      <c r="C728" s="182"/>
      <c r="E728" s="180"/>
      <c r="F728" s="210"/>
    </row>
    <row r="729" spans="1:6" ht="15.75" customHeight="1">
      <c r="A729" s="183"/>
      <c r="B729" s="182"/>
      <c r="C729" s="182"/>
      <c r="E729" s="180"/>
      <c r="F729" s="210"/>
    </row>
    <row r="730" spans="1:6" ht="15.75" customHeight="1">
      <c r="A730" s="183"/>
      <c r="B730" s="182"/>
      <c r="C730" s="182"/>
      <c r="E730" s="180"/>
      <c r="F730" s="210"/>
    </row>
    <row r="731" spans="1:6" ht="15.75" customHeight="1">
      <c r="A731" s="183"/>
      <c r="B731" s="182"/>
      <c r="C731" s="182"/>
      <c r="E731" s="180"/>
      <c r="F731" s="210"/>
    </row>
    <row r="732" spans="1:6" ht="15.75" customHeight="1">
      <c r="A732" s="183"/>
      <c r="B732" s="182"/>
      <c r="C732" s="182"/>
      <c r="E732" s="180"/>
      <c r="F732" s="210"/>
    </row>
    <row r="733" spans="1:6" ht="15.75" customHeight="1">
      <c r="A733" s="183"/>
      <c r="B733" s="182"/>
      <c r="C733" s="182"/>
      <c r="E733" s="180"/>
      <c r="F733" s="210"/>
    </row>
    <row r="734" spans="1:6" ht="15.75" customHeight="1">
      <c r="A734" s="183"/>
      <c r="B734" s="182"/>
      <c r="C734" s="182"/>
      <c r="E734" s="180"/>
      <c r="F734" s="210"/>
    </row>
    <row r="735" spans="1:6" ht="15.75" customHeight="1">
      <c r="A735" s="183"/>
      <c r="B735" s="182"/>
      <c r="C735" s="182"/>
      <c r="E735" s="180"/>
      <c r="F735" s="210"/>
    </row>
    <row r="736" spans="1:6" ht="15.75" customHeight="1">
      <c r="A736" s="183"/>
      <c r="B736" s="182"/>
      <c r="C736" s="182"/>
      <c r="E736" s="180"/>
      <c r="F736" s="210"/>
    </row>
    <row r="737" spans="1:6" ht="15.75" customHeight="1">
      <c r="A737" s="183"/>
      <c r="B737" s="182"/>
      <c r="C737" s="182"/>
      <c r="E737" s="180"/>
      <c r="F737" s="210"/>
    </row>
    <row r="738" spans="1:6" ht="15.75" customHeight="1">
      <c r="A738" s="183"/>
      <c r="B738" s="182"/>
      <c r="C738" s="182"/>
      <c r="E738" s="180"/>
      <c r="F738" s="210"/>
    </row>
    <row r="739" spans="1:6" ht="15.75" customHeight="1">
      <c r="A739" s="183"/>
      <c r="B739" s="182"/>
      <c r="C739" s="182"/>
      <c r="E739" s="180"/>
      <c r="F739" s="210"/>
    </row>
    <row r="740" spans="1:6" ht="15.75" customHeight="1">
      <c r="A740" s="183"/>
      <c r="B740" s="182"/>
      <c r="C740" s="182"/>
      <c r="E740" s="180"/>
      <c r="F740" s="210"/>
    </row>
    <row r="741" spans="1:6" ht="15.75" customHeight="1">
      <c r="A741" s="183"/>
      <c r="B741" s="182"/>
      <c r="C741" s="182"/>
      <c r="E741" s="180"/>
      <c r="F741" s="210"/>
    </row>
    <row r="742" spans="1:6" ht="15.75" customHeight="1">
      <c r="A742" s="183"/>
      <c r="B742" s="182"/>
      <c r="C742" s="182"/>
      <c r="E742" s="180"/>
      <c r="F742" s="210"/>
    </row>
    <row r="743" spans="1:6" ht="15.75" customHeight="1">
      <c r="A743" s="183"/>
      <c r="B743" s="182"/>
      <c r="C743" s="182"/>
      <c r="E743" s="180"/>
      <c r="F743" s="210"/>
    </row>
    <row r="744" spans="1:6" ht="15.75" customHeight="1">
      <c r="A744" s="183"/>
      <c r="B744" s="182"/>
      <c r="C744" s="182"/>
      <c r="E744" s="180"/>
      <c r="F744" s="210"/>
    </row>
    <row r="745" spans="1:6" ht="15.75" customHeight="1">
      <c r="A745" s="183"/>
      <c r="B745" s="182"/>
      <c r="C745" s="182"/>
      <c r="E745" s="180"/>
      <c r="F745" s="210"/>
    </row>
    <row r="746" spans="1:6" ht="15.75" customHeight="1">
      <c r="A746" s="183"/>
      <c r="B746" s="182"/>
      <c r="C746" s="182"/>
      <c r="E746" s="180"/>
      <c r="F746" s="210"/>
    </row>
    <row r="747" spans="1:6" ht="15.75" customHeight="1">
      <c r="A747" s="183"/>
      <c r="B747" s="182"/>
      <c r="C747" s="182"/>
      <c r="E747" s="180"/>
      <c r="F747" s="210"/>
    </row>
    <row r="748" spans="1:6" ht="15.75" customHeight="1">
      <c r="A748" s="183"/>
      <c r="B748" s="182"/>
      <c r="C748" s="182"/>
      <c r="E748" s="180"/>
      <c r="F748" s="210"/>
    </row>
    <row r="749" spans="1:6" ht="15.75" customHeight="1">
      <c r="A749" s="183"/>
      <c r="B749" s="182"/>
      <c r="C749" s="182"/>
      <c r="E749" s="180"/>
      <c r="F749" s="210"/>
    </row>
    <row r="750" spans="1:6" ht="15.75" customHeight="1">
      <c r="A750" s="183"/>
      <c r="B750" s="182"/>
      <c r="C750" s="182"/>
      <c r="E750" s="180"/>
      <c r="F750" s="210"/>
    </row>
    <row r="751" spans="1:6" ht="15.75" customHeight="1">
      <c r="A751" s="183"/>
      <c r="B751" s="182"/>
      <c r="C751" s="182"/>
      <c r="E751" s="180"/>
      <c r="F751" s="210"/>
    </row>
    <row r="752" spans="1:6" ht="15.75" customHeight="1">
      <c r="A752" s="183"/>
      <c r="B752" s="182"/>
      <c r="C752" s="182"/>
      <c r="E752" s="180"/>
      <c r="F752" s="210"/>
    </row>
    <row r="753" spans="1:6" ht="15.75" customHeight="1">
      <c r="A753" s="183"/>
      <c r="B753" s="182"/>
      <c r="C753" s="182"/>
      <c r="E753" s="180"/>
      <c r="F753" s="210"/>
    </row>
    <row r="754" spans="1:6" ht="15.75" customHeight="1">
      <c r="A754" s="183"/>
      <c r="B754" s="182"/>
      <c r="C754" s="182"/>
      <c r="E754" s="180"/>
      <c r="F754" s="210"/>
    </row>
    <row r="755" spans="1:6" ht="15.75" customHeight="1">
      <c r="A755" s="183"/>
      <c r="B755" s="182"/>
      <c r="C755" s="182"/>
      <c r="E755" s="180"/>
      <c r="F755" s="210"/>
    </row>
    <row r="756" spans="1:6" ht="15.75" customHeight="1">
      <c r="A756" s="183"/>
      <c r="B756" s="182"/>
      <c r="C756" s="182"/>
      <c r="E756" s="180"/>
      <c r="F756" s="210"/>
    </row>
    <row r="757" spans="1:6" ht="15.75" customHeight="1">
      <c r="A757" s="183"/>
      <c r="B757" s="182"/>
      <c r="C757" s="182"/>
      <c r="E757" s="180"/>
      <c r="F757" s="210"/>
    </row>
    <row r="758" spans="1:6" ht="15.75" customHeight="1">
      <c r="A758" s="183"/>
      <c r="B758" s="182"/>
      <c r="C758" s="182"/>
      <c r="E758" s="180"/>
      <c r="F758" s="210"/>
    </row>
    <row r="759" spans="1:6" ht="15.75" customHeight="1">
      <c r="A759" s="183"/>
      <c r="B759" s="182"/>
      <c r="C759" s="182"/>
      <c r="E759" s="180"/>
      <c r="F759" s="210"/>
    </row>
    <row r="760" spans="1:6" ht="15.75" customHeight="1">
      <c r="A760" s="183"/>
      <c r="B760" s="182"/>
      <c r="C760" s="182"/>
      <c r="E760" s="180"/>
      <c r="F760" s="210"/>
    </row>
    <row r="761" spans="1:6" ht="15.75" customHeight="1">
      <c r="A761" s="183"/>
      <c r="B761" s="182"/>
      <c r="C761" s="182"/>
      <c r="E761" s="180"/>
      <c r="F761" s="210"/>
    </row>
    <row r="762" spans="1:6" ht="15.75" customHeight="1">
      <c r="A762" s="183"/>
      <c r="B762" s="182"/>
      <c r="C762" s="182"/>
      <c r="E762" s="180"/>
      <c r="F762" s="210"/>
    </row>
    <row r="763" spans="1:6" ht="15.75" customHeight="1">
      <c r="A763" s="183"/>
      <c r="B763" s="182"/>
      <c r="C763" s="182"/>
      <c r="E763" s="180"/>
      <c r="F763" s="210"/>
    </row>
    <row r="764" spans="1:6" ht="15.75" customHeight="1">
      <c r="A764" s="183"/>
      <c r="B764" s="182"/>
      <c r="C764" s="182"/>
      <c r="E764" s="180"/>
      <c r="F764" s="210"/>
    </row>
    <row r="765" spans="1:6" ht="15.75" customHeight="1">
      <c r="A765" s="183"/>
      <c r="B765" s="182"/>
      <c r="C765" s="182"/>
      <c r="E765" s="180"/>
      <c r="F765" s="210"/>
    </row>
    <row r="766" spans="1:6" ht="15.75" customHeight="1">
      <c r="A766" s="183"/>
      <c r="B766" s="182"/>
      <c r="C766" s="182"/>
      <c r="E766" s="180"/>
      <c r="F766" s="210"/>
    </row>
    <row r="767" spans="1:6" ht="15.75" customHeight="1">
      <c r="A767" s="183"/>
      <c r="B767" s="182"/>
      <c r="C767" s="182"/>
      <c r="E767" s="180"/>
      <c r="F767" s="210"/>
    </row>
    <row r="768" spans="1:6" ht="15.75" customHeight="1">
      <c r="A768" s="183"/>
      <c r="B768" s="182"/>
      <c r="C768" s="182"/>
      <c r="E768" s="180"/>
      <c r="F768" s="210"/>
    </row>
    <row r="769" spans="1:6" ht="15.75" customHeight="1">
      <c r="A769" s="183"/>
      <c r="B769" s="182"/>
      <c r="C769" s="182"/>
      <c r="E769" s="180"/>
      <c r="F769" s="210"/>
    </row>
    <row r="770" spans="1:6" ht="15.75" customHeight="1">
      <c r="A770" s="183"/>
      <c r="B770" s="182"/>
      <c r="C770" s="182"/>
      <c r="E770" s="180"/>
      <c r="F770" s="210"/>
    </row>
    <row r="771" spans="1:6" ht="15.75" customHeight="1">
      <c r="A771" s="183"/>
      <c r="B771" s="182"/>
      <c r="C771" s="182"/>
      <c r="E771" s="180"/>
      <c r="F771" s="210"/>
    </row>
    <row r="772" spans="1:6" ht="15.75" customHeight="1">
      <c r="A772" s="183"/>
      <c r="B772" s="182"/>
      <c r="C772" s="182"/>
      <c r="E772" s="180"/>
      <c r="F772" s="210"/>
    </row>
    <row r="773" spans="1:6" ht="15.75" customHeight="1">
      <c r="A773" s="183"/>
      <c r="B773" s="182"/>
      <c r="C773" s="182"/>
      <c r="E773" s="180"/>
      <c r="F773" s="210"/>
    </row>
    <row r="774" spans="1:6" ht="15.75" customHeight="1">
      <c r="A774" s="183"/>
      <c r="B774" s="182"/>
      <c r="C774" s="182"/>
      <c r="E774" s="180"/>
      <c r="F774" s="210"/>
    </row>
    <row r="775" spans="1:6" ht="15.75" customHeight="1">
      <c r="A775" s="183"/>
      <c r="B775" s="182"/>
      <c r="C775" s="182"/>
      <c r="E775" s="180"/>
      <c r="F775" s="210"/>
    </row>
    <row r="776" spans="1:6" ht="15.75" customHeight="1">
      <c r="A776" s="183"/>
      <c r="B776" s="182"/>
      <c r="C776" s="182"/>
      <c r="E776" s="180"/>
      <c r="F776" s="210"/>
    </row>
    <row r="777" spans="1:6" ht="15.75" customHeight="1">
      <c r="A777" s="183"/>
      <c r="B777" s="182"/>
      <c r="C777" s="182"/>
      <c r="E777" s="180"/>
      <c r="F777" s="210"/>
    </row>
    <row r="778" spans="1:6" ht="15.75" customHeight="1">
      <c r="A778" s="183"/>
      <c r="B778" s="182"/>
      <c r="C778" s="182"/>
      <c r="E778" s="180"/>
      <c r="F778" s="210"/>
    </row>
    <row r="779" spans="1:6" ht="15.75" customHeight="1">
      <c r="A779" s="183"/>
      <c r="B779" s="182"/>
      <c r="C779" s="182"/>
      <c r="E779" s="180"/>
      <c r="F779" s="210"/>
    </row>
    <row r="780" spans="1:6" ht="15.75" customHeight="1">
      <c r="A780" s="183"/>
      <c r="B780" s="182"/>
      <c r="C780" s="182"/>
      <c r="E780" s="180"/>
      <c r="F780" s="210"/>
    </row>
    <row r="781" spans="1:6" ht="15.75" customHeight="1">
      <c r="A781" s="183"/>
      <c r="B781" s="182"/>
      <c r="C781" s="182"/>
      <c r="E781" s="180"/>
      <c r="F781" s="210"/>
    </row>
    <row r="782" spans="1:6" ht="15.75" customHeight="1">
      <c r="A782" s="183"/>
      <c r="B782" s="182"/>
      <c r="C782" s="182"/>
      <c r="E782" s="180"/>
      <c r="F782" s="210"/>
    </row>
    <row r="783" spans="1:6" ht="15.75" customHeight="1">
      <c r="A783" s="183"/>
      <c r="B783" s="182"/>
      <c r="C783" s="182"/>
      <c r="E783" s="180"/>
      <c r="F783" s="210"/>
    </row>
    <row r="784" spans="1:6" ht="15.75" customHeight="1">
      <c r="A784" s="183"/>
      <c r="B784" s="182"/>
      <c r="C784" s="182"/>
      <c r="E784" s="180"/>
      <c r="F784" s="210"/>
    </row>
    <row r="785" spans="1:6" ht="15.75" customHeight="1">
      <c r="A785" s="183"/>
      <c r="B785" s="182"/>
      <c r="C785" s="182"/>
      <c r="E785" s="180"/>
      <c r="F785" s="210"/>
    </row>
    <row r="786" spans="1:6" ht="15.75" customHeight="1">
      <c r="A786" s="183"/>
      <c r="B786" s="182"/>
      <c r="C786" s="182"/>
      <c r="E786" s="180"/>
      <c r="F786" s="210"/>
    </row>
    <row r="787" spans="1:6" ht="15.75" customHeight="1">
      <c r="A787" s="183"/>
      <c r="B787" s="182"/>
      <c r="C787" s="182"/>
      <c r="E787" s="180"/>
      <c r="F787" s="210"/>
    </row>
    <row r="788" spans="1:6" ht="15.75" customHeight="1">
      <c r="A788" s="183"/>
      <c r="B788" s="182"/>
      <c r="C788" s="182"/>
      <c r="E788" s="180"/>
      <c r="F788" s="210"/>
    </row>
    <row r="789" spans="1:6" ht="15.75" customHeight="1">
      <c r="A789" s="183"/>
      <c r="B789" s="182"/>
      <c r="C789" s="182"/>
      <c r="E789" s="180"/>
      <c r="F789" s="210"/>
    </row>
    <row r="790" spans="1:6" ht="15.75" customHeight="1">
      <c r="A790" s="183"/>
      <c r="B790" s="182"/>
      <c r="C790" s="182"/>
      <c r="E790" s="180"/>
      <c r="F790" s="210"/>
    </row>
    <row r="791" spans="1:6" ht="15.75" customHeight="1">
      <c r="A791" s="183"/>
      <c r="B791" s="182"/>
      <c r="C791" s="182"/>
      <c r="E791" s="180"/>
      <c r="F791" s="210"/>
    </row>
    <row r="792" spans="1:6" ht="15.75" customHeight="1">
      <c r="A792" s="183"/>
      <c r="B792" s="182"/>
      <c r="C792" s="182"/>
      <c r="E792" s="180"/>
      <c r="F792" s="210"/>
    </row>
    <row r="793" spans="1:6" ht="15.75" customHeight="1">
      <c r="A793" s="183"/>
      <c r="B793" s="182"/>
      <c r="C793" s="182"/>
      <c r="E793" s="180"/>
      <c r="F793" s="210"/>
    </row>
    <row r="794" spans="1:6" ht="15.75" customHeight="1">
      <c r="A794" s="183"/>
      <c r="B794" s="182"/>
      <c r="C794" s="182"/>
      <c r="E794" s="180"/>
      <c r="F794" s="210"/>
    </row>
    <row r="795" spans="1:6" ht="15.75" customHeight="1">
      <c r="A795" s="183"/>
      <c r="B795" s="182"/>
      <c r="C795" s="182"/>
      <c r="E795" s="180"/>
      <c r="F795" s="210"/>
    </row>
    <row r="796" spans="1:6" ht="15.75" customHeight="1">
      <c r="A796" s="183"/>
      <c r="B796" s="182"/>
      <c r="C796" s="182"/>
      <c r="E796" s="180"/>
      <c r="F796" s="210"/>
    </row>
    <row r="797" spans="1:6" ht="15.75" customHeight="1">
      <c r="A797" s="183"/>
      <c r="B797" s="182"/>
      <c r="C797" s="182"/>
      <c r="E797" s="180"/>
      <c r="F797" s="210"/>
    </row>
    <row r="798" spans="1:6" ht="15.75" customHeight="1">
      <c r="A798" s="183"/>
      <c r="B798" s="182"/>
      <c r="C798" s="182"/>
      <c r="E798" s="180"/>
      <c r="F798" s="210"/>
    </row>
    <row r="799" spans="1:6" ht="15.75" customHeight="1">
      <c r="A799" s="183"/>
      <c r="B799" s="182"/>
      <c r="C799" s="182"/>
      <c r="E799" s="180"/>
      <c r="F799" s="210"/>
    </row>
    <row r="800" spans="1:6" ht="15.75" customHeight="1">
      <c r="A800" s="183"/>
      <c r="B800" s="182"/>
      <c r="C800" s="182"/>
      <c r="E800" s="180"/>
      <c r="F800" s="210"/>
    </row>
    <row r="801" spans="1:6" ht="15.75" customHeight="1">
      <c r="A801" s="183"/>
      <c r="B801" s="182"/>
      <c r="C801" s="182"/>
      <c r="E801" s="180"/>
      <c r="F801" s="210"/>
    </row>
    <row r="802" spans="1:6" ht="15.75" customHeight="1">
      <c r="A802" s="183"/>
      <c r="B802" s="182"/>
      <c r="C802" s="182"/>
      <c r="E802" s="180"/>
      <c r="F802" s="210"/>
    </row>
    <row r="803" spans="1:6" ht="15.75" customHeight="1">
      <c r="A803" s="183"/>
      <c r="B803" s="182"/>
      <c r="C803" s="182"/>
      <c r="E803" s="180"/>
      <c r="F803" s="210"/>
    </row>
    <row r="804" spans="1:6" ht="15.75" customHeight="1">
      <c r="A804" s="183"/>
      <c r="B804" s="182"/>
      <c r="C804" s="182"/>
      <c r="E804" s="180"/>
      <c r="F804" s="210"/>
    </row>
    <row r="805" spans="1:6" ht="15.75" customHeight="1">
      <c r="A805" s="183"/>
      <c r="B805" s="182"/>
      <c r="C805" s="182"/>
      <c r="E805" s="180"/>
      <c r="F805" s="210"/>
    </row>
    <row r="806" spans="1:6" ht="15.75" customHeight="1">
      <c r="A806" s="183"/>
      <c r="B806" s="182"/>
      <c r="C806" s="182"/>
      <c r="E806" s="180"/>
      <c r="F806" s="210"/>
    </row>
    <row r="807" spans="1:6" ht="15.75" customHeight="1">
      <c r="A807" s="183"/>
      <c r="B807" s="182"/>
      <c r="C807" s="182"/>
      <c r="E807" s="180"/>
      <c r="F807" s="210"/>
    </row>
    <row r="808" spans="1:6" ht="15.75" customHeight="1">
      <c r="A808" s="183"/>
      <c r="B808" s="182"/>
      <c r="C808" s="182"/>
      <c r="E808" s="180"/>
      <c r="F808" s="210"/>
    </row>
    <row r="809" spans="1:6" ht="15.75" customHeight="1">
      <c r="A809" s="183"/>
      <c r="B809" s="182"/>
      <c r="C809" s="182"/>
      <c r="E809" s="180"/>
      <c r="F809" s="210"/>
    </row>
    <row r="810" spans="1:6" ht="15.75" customHeight="1">
      <c r="A810" s="183"/>
      <c r="B810" s="182"/>
      <c r="C810" s="182"/>
      <c r="E810" s="180"/>
      <c r="F810" s="210"/>
    </row>
    <row r="811" spans="1:6" ht="15.75" customHeight="1">
      <c r="A811" s="183"/>
      <c r="B811" s="182"/>
      <c r="C811" s="182"/>
      <c r="E811" s="180"/>
      <c r="F811" s="210"/>
    </row>
    <row r="812" spans="1:6" ht="15.75" customHeight="1">
      <c r="A812" s="183"/>
      <c r="B812" s="182"/>
      <c r="C812" s="182"/>
      <c r="E812" s="180"/>
      <c r="F812" s="210"/>
    </row>
    <row r="813" spans="1:6" ht="15.75" customHeight="1">
      <c r="A813" s="183"/>
      <c r="B813" s="182"/>
      <c r="C813" s="182"/>
      <c r="E813" s="180"/>
      <c r="F813" s="210"/>
    </row>
    <row r="814" spans="1:6" ht="15.75" customHeight="1">
      <c r="A814" s="183"/>
      <c r="B814" s="182"/>
      <c r="C814" s="182"/>
      <c r="E814" s="180"/>
      <c r="F814" s="210"/>
    </row>
    <row r="815" spans="1:6" ht="15.75" customHeight="1">
      <c r="A815" s="183"/>
      <c r="B815" s="182"/>
      <c r="C815" s="182"/>
      <c r="E815" s="180"/>
      <c r="F815" s="210"/>
    </row>
    <row r="816" spans="1:6" ht="15.75" customHeight="1">
      <c r="A816" s="183"/>
      <c r="B816" s="182"/>
      <c r="C816" s="182"/>
      <c r="E816" s="180"/>
      <c r="F816" s="210"/>
    </row>
    <row r="817" spans="1:6" ht="15.75" customHeight="1">
      <c r="A817" s="183"/>
      <c r="B817" s="182"/>
      <c r="C817" s="182"/>
      <c r="E817" s="180"/>
      <c r="F817" s="210"/>
    </row>
    <row r="818" spans="1:6" ht="15.75" customHeight="1">
      <c r="A818" s="183"/>
      <c r="B818" s="182"/>
      <c r="C818" s="182"/>
      <c r="E818" s="180"/>
      <c r="F818" s="210"/>
    </row>
    <row r="819" spans="1:6" ht="15.75" customHeight="1">
      <c r="A819" s="183"/>
      <c r="B819" s="182"/>
      <c r="C819" s="182"/>
      <c r="E819" s="180"/>
      <c r="F819" s="210"/>
    </row>
    <row r="820" spans="1:6" ht="15.75" customHeight="1">
      <c r="A820" s="183"/>
      <c r="B820" s="182"/>
      <c r="C820" s="182"/>
      <c r="E820" s="180"/>
      <c r="F820" s="210"/>
    </row>
    <row r="821" spans="1:6" ht="15.75" customHeight="1">
      <c r="A821" s="183"/>
      <c r="B821" s="182"/>
      <c r="C821" s="182"/>
      <c r="E821" s="180"/>
      <c r="F821" s="210"/>
    </row>
    <row r="822" spans="1:6" ht="15.75" customHeight="1">
      <c r="A822" s="183"/>
      <c r="B822" s="182"/>
      <c r="C822" s="182"/>
      <c r="E822" s="180"/>
      <c r="F822" s="210"/>
    </row>
    <row r="823" spans="1:6" ht="15.75" customHeight="1">
      <c r="A823" s="183"/>
      <c r="B823" s="182"/>
      <c r="C823" s="182"/>
      <c r="E823" s="180"/>
      <c r="F823" s="210"/>
    </row>
    <row r="824" spans="1:6" ht="15.75" customHeight="1">
      <c r="A824" s="183"/>
      <c r="B824" s="182"/>
      <c r="C824" s="182"/>
      <c r="E824" s="180"/>
      <c r="F824" s="210"/>
    </row>
    <row r="825" spans="1:6" ht="15.75" customHeight="1">
      <c r="A825" s="183"/>
      <c r="B825" s="182"/>
      <c r="C825" s="182"/>
      <c r="E825" s="180"/>
      <c r="F825" s="210"/>
    </row>
    <row r="826" spans="1:6" ht="15.75" customHeight="1">
      <c r="A826" s="183"/>
      <c r="B826" s="182"/>
      <c r="C826" s="182"/>
      <c r="E826" s="180"/>
      <c r="F826" s="210"/>
    </row>
    <row r="827" spans="1:6" ht="15.75" customHeight="1">
      <c r="A827" s="183"/>
      <c r="B827" s="182"/>
      <c r="C827" s="182"/>
      <c r="E827" s="180"/>
      <c r="F827" s="210"/>
    </row>
    <row r="828" spans="1:6" ht="15.75" customHeight="1">
      <c r="A828" s="183"/>
      <c r="B828" s="182"/>
      <c r="C828" s="182"/>
      <c r="E828" s="180"/>
      <c r="F828" s="210"/>
    </row>
    <row r="829" spans="1:6" ht="15.75" customHeight="1">
      <c r="A829" s="183"/>
      <c r="B829" s="182"/>
      <c r="C829" s="182"/>
      <c r="E829" s="180"/>
      <c r="F829" s="210"/>
    </row>
    <row r="830" spans="1:6" ht="15.75" customHeight="1">
      <c r="A830" s="183"/>
      <c r="B830" s="182"/>
      <c r="C830" s="182"/>
      <c r="E830" s="180"/>
      <c r="F830" s="210"/>
    </row>
    <row r="831" spans="1:6" ht="15.75" customHeight="1">
      <c r="A831" s="183"/>
      <c r="B831" s="182"/>
      <c r="C831" s="182"/>
      <c r="E831" s="180"/>
      <c r="F831" s="210"/>
    </row>
    <row r="832" spans="1:6" ht="15.75" customHeight="1">
      <c r="A832" s="183"/>
      <c r="B832" s="182"/>
      <c r="C832" s="182"/>
      <c r="E832" s="180"/>
      <c r="F832" s="210"/>
    </row>
    <row r="833" spans="1:6" ht="15.75" customHeight="1">
      <c r="A833" s="183"/>
      <c r="B833" s="182"/>
      <c r="C833" s="182"/>
      <c r="E833" s="180"/>
      <c r="F833" s="210"/>
    </row>
    <row r="834" spans="1:6" ht="15.75" customHeight="1">
      <c r="A834" s="183"/>
      <c r="B834" s="182"/>
      <c r="C834" s="182"/>
      <c r="E834" s="180"/>
      <c r="F834" s="210"/>
    </row>
    <row r="835" spans="1:6" ht="15.75" customHeight="1">
      <c r="A835" s="183"/>
      <c r="B835" s="182"/>
      <c r="C835" s="182"/>
      <c r="E835" s="180"/>
      <c r="F835" s="210"/>
    </row>
    <row r="836" spans="1:6" ht="15.75" customHeight="1">
      <c r="A836" s="183"/>
      <c r="B836" s="182"/>
      <c r="C836" s="182"/>
      <c r="E836" s="180"/>
      <c r="F836" s="210"/>
    </row>
    <row r="837" spans="1:6" ht="15.75" customHeight="1">
      <c r="A837" s="183"/>
      <c r="B837" s="182"/>
      <c r="C837" s="182"/>
      <c r="E837" s="180"/>
      <c r="F837" s="210"/>
    </row>
    <row r="838" spans="1:6" ht="15.75" customHeight="1">
      <c r="A838" s="183"/>
      <c r="B838" s="182"/>
      <c r="C838" s="182"/>
      <c r="E838" s="180"/>
      <c r="F838" s="210"/>
    </row>
    <row r="839" spans="1:6" ht="15.75" customHeight="1">
      <c r="A839" s="183"/>
      <c r="B839" s="182"/>
      <c r="C839" s="182"/>
      <c r="E839" s="180"/>
      <c r="F839" s="210"/>
    </row>
    <row r="840" spans="1:6" ht="15.75" customHeight="1">
      <c r="A840" s="183"/>
      <c r="B840" s="182"/>
      <c r="C840" s="182"/>
      <c r="E840" s="180"/>
      <c r="F840" s="210"/>
    </row>
    <row r="841" spans="1:6" ht="15.75" customHeight="1">
      <c r="A841" s="183"/>
      <c r="B841" s="182"/>
      <c r="C841" s="182"/>
      <c r="E841" s="180"/>
      <c r="F841" s="210"/>
    </row>
    <row r="842" spans="1:6" ht="15.75" customHeight="1">
      <c r="A842" s="183"/>
      <c r="B842" s="182"/>
      <c r="C842" s="182"/>
      <c r="E842" s="180"/>
      <c r="F842" s="210"/>
    </row>
    <row r="843" spans="1:6" ht="15.75" customHeight="1">
      <c r="A843" s="183"/>
      <c r="B843" s="182"/>
      <c r="C843" s="182"/>
      <c r="E843" s="180"/>
      <c r="F843" s="210"/>
    </row>
    <row r="844" spans="1:6" ht="15.75" customHeight="1">
      <c r="A844" s="183"/>
      <c r="B844" s="182"/>
      <c r="C844" s="182"/>
      <c r="E844" s="180"/>
      <c r="F844" s="210"/>
    </row>
    <row r="845" spans="1:6" ht="15.75" customHeight="1">
      <c r="A845" s="183"/>
      <c r="B845" s="182"/>
      <c r="C845" s="182"/>
      <c r="E845" s="180"/>
      <c r="F845" s="210"/>
    </row>
    <row r="846" spans="1:6" ht="15.75" customHeight="1">
      <c r="A846" s="183"/>
      <c r="B846" s="182"/>
      <c r="C846" s="182"/>
      <c r="E846" s="180"/>
      <c r="F846" s="210"/>
    </row>
    <row r="847" spans="1:6" ht="15.75" customHeight="1">
      <c r="A847" s="183"/>
      <c r="B847" s="182"/>
      <c r="C847" s="182"/>
      <c r="E847" s="180"/>
      <c r="F847" s="210"/>
    </row>
    <row r="848" spans="1:6" ht="15.75" customHeight="1">
      <c r="A848" s="183"/>
      <c r="B848" s="182"/>
      <c r="C848" s="182"/>
      <c r="E848" s="180"/>
      <c r="F848" s="210"/>
    </row>
    <row r="849" spans="1:6" ht="15.75" customHeight="1">
      <c r="A849" s="183"/>
      <c r="B849" s="182"/>
      <c r="C849" s="182"/>
      <c r="E849" s="180"/>
      <c r="F849" s="210"/>
    </row>
    <row r="850" spans="1:6" ht="15.75" customHeight="1">
      <c r="A850" s="183"/>
      <c r="B850" s="182"/>
      <c r="C850" s="182"/>
      <c r="E850" s="180"/>
      <c r="F850" s="210"/>
    </row>
    <row r="851" spans="1:6" ht="15.75" customHeight="1">
      <c r="A851" s="183"/>
      <c r="B851" s="182"/>
      <c r="C851" s="182"/>
      <c r="E851" s="180"/>
      <c r="F851" s="210"/>
    </row>
    <row r="852" spans="1:6" ht="15.75" customHeight="1">
      <c r="A852" s="183"/>
      <c r="B852" s="182"/>
      <c r="C852" s="182"/>
      <c r="E852" s="180"/>
      <c r="F852" s="210"/>
    </row>
    <row r="853" spans="1:6" ht="15.75" customHeight="1">
      <c r="A853" s="183"/>
      <c r="B853" s="182"/>
      <c r="C853" s="182"/>
      <c r="E853" s="180"/>
      <c r="F853" s="210"/>
    </row>
    <row r="854" spans="1:6" ht="15.75" customHeight="1">
      <c r="A854" s="183"/>
      <c r="B854" s="182"/>
      <c r="C854" s="182"/>
      <c r="E854" s="180"/>
      <c r="F854" s="210"/>
    </row>
    <row r="855" spans="1:6" ht="15.75" customHeight="1">
      <c r="A855" s="183"/>
      <c r="B855" s="182"/>
      <c r="C855" s="182"/>
      <c r="E855" s="180"/>
      <c r="F855" s="210"/>
    </row>
    <row r="856" spans="1:6" ht="15.75" customHeight="1">
      <c r="A856" s="183"/>
      <c r="B856" s="182"/>
      <c r="C856" s="182"/>
      <c r="E856" s="180"/>
      <c r="F856" s="210"/>
    </row>
    <row r="857" spans="1:6" ht="15.75" customHeight="1">
      <c r="A857" s="183"/>
      <c r="B857" s="182"/>
      <c r="C857" s="182"/>
      <c r="E857" s="180"/>
      <c r="F857" s="210"/>
    </row>
    <row r="858" spans="1:6" ht="15.75" customHeight="1">
      <c r="A858" s="183"/>
      <c r="B858" s="182"/>
      <c r="C858" s="182"/>
      <c r="E858" s="180"/>
      <c r="F858" s="210"/>
    </row>
    <row r="859" spans="1:6" ht="15.75" customHeight="1">
      <c r="A859" s="183"/>
      <c r="B859" s="182"/>
      <c r="C859" s="182"/>
      <c r="E859" s="180"/>
      <c r="F859" s="210"/>
    </row>
    <row r="860" spans="1:6" ht="15.75" customHeight="1">
      <c r="A860" s="183"/>
      <c r="B860" s="182"/>
      <c r="C860" s="182"/>
      <c r="E860" s="180"/>
      <c r="F860" s="210"/>
    </row>
    <row r="861" spans="1:6" ht="15.75" customHeight="1">
      <c r="A861" s="183"/>
      <c r="B861" s="182"/>
      <c r="C861" s="182"/>
      <c r="E861" s="180"/>
      <c r="F861" s="210"/>
    </row>
    <row r="862" spans="1:6" ht="15.75" customHeight="1">
      <c r="A862" s="183"/>
      <c r="B862" s="182"/>
      <c r="C862" s="182"/>
      <c r="E862" s="180"/>
      <c r="F862" s="210"/>
    </row>
    <row r="863" spans="1:6" ht="15.75" customHeight="1">
      <c r="A863" s="183"/>
      <c r="B863" s="182"/>
      <c r="C863" s="182"/>
      <c r="E863" s="180"/>
      <c r="F863" s="210"/>
    </row>
    <row r="864" spans="1:6" ht="15.75" customHeight="1">
      <c r="A864" s="183"/>
      <c r="B864" s="182"/>
      <c r="C864" s="182"/>
      <c r="E864" s="180"/>
      <c r="F864" s="210"/>
    </row>
    <row r="865" spans="1:6" ht="15.75" customHeight="1">
      <c r="A865" s="183"/>
      <c r="B865" s="182"/>
      <c r="C865" s="182"/>
      <c r="E865" s="180"/>
      <c r="F865" s="210"/>
    </row>
    <row r="866" spans="1:6" ht="15.75" customHeight="1">
      <c r="A866" s="183"/>
      <c r="B866" s="182"/>
      <c r="C866" s="182"/>
      <c r="E866" s="180"/>
      <c r="F866" s="210"/>
    </row>
    <row r="867" spans="1:6" ht="15.75" customHeight="1">
      <c r="A867" s="183"/>
      <c r="B867" s="182"/>
      <c r="C867" s="182"/>
      <c r="E867" s="180"/>
      <c r="F867" s="210"/>
    </row>
    <row r="868" spans="1:6" ht="15.75" customHeight="1">
      <c r="A868" s="183"/>
      <c r="B868" s="182"/>
      <c r="C868" s="182"/>
      <c r="E868" s="180"/>
      <c r="F868" s="210"/>
    </row>
    <row r="869" spans="1:6" ht="15.75" customHeight="1">
      <c r="A869" s="183"/>
      <c r="B869" s="182"/>
      <c r="C869" s="182"/>
      <c r="E869" s="180"/>
      <c r="F869" s="210"/>
    </row>
    <row r="870" spans="1:6" ht="15.75" customHeight="1">
      <c r="A870" s="183"/>
      <c r="B870" s="182"/>
      <c r="C870" s="182"/>
      <c r="E870" s="180"/>
      <c r="F870" s="210"/>
    </row>
    <row r="871" spans="1:6" ht="15.75" customHeight="1">
      <c r="A871" s="183"/>
      <c r="B871" s="182"/>
      <c r="C871" s="182"/>
      <c r="E871" s="180"/>
      <c r="F871" s="210"/>
    </row>
    <row r="872" spans="1:6" ht="15.75" customHeight="1">
      <c r="A872" s="183"/>
      <c r="B872" s="182"/>
      <c r="C872" s="182"/>
      <c r="E872" s="180"/>
      <c r="F872" s="210"/>
    </row>
    <row r="873" spans="1:6" ht="15.75" customHeight="1">
      <c r="A873" s="183"/>
      <c r="B873" s="182"/>
      <c r="C873" s="182"/>
      <c r="E873" s="180"/>
      <c r="F873" s="210"/>
    </row>
    <row r="874" spans="1:6" ht="15.75" customHeight="1">
      <c r="A874" s="183"/>
      <c r="B874" s="182"/>
      <c r="C874" s="182"/>
      <c r="E874" s="180"/>
      <c r="F874" s="210"/>
    </row>
    <row r="875" spans="1:6" ht="15.75" customHeight="1">
      <c r="A875" s="183"/>
      <c r="B875" s="182"/>
      <c r="C875" s="182"/>
      <c r="E875" s="180"/>
      <c r="F875" s="210"/>
    </row>
    <row r="876" spans="1:6" ht="15.75" customHeight="1">
      <c r="A876" s="183"/>
      <c r="B876" s="182"/>
      <c r="C876" s="182"/>
      <c r="E876" s="180"/>
      <c r="F876" s="210"/>
    </row>
    <row r="877" spans="1:6" ht="15.75" customHeight="1">
      <c r="A877" s="183"/>
      <c r="B877" s="182"/>
      <c r="C877" s="182"/>
      <c r="E877" s="180"/>
      <c r="F877" s="210"/>
    </row>
    <row r="878" spans="1:6" ht="15.75" customHeight="1">
      <c r="A878" s="183"/>
      <c r="B878" s="182"/>
      <c r="C878" s="182"/>
      <c r="E878" s="180"/>
      <c r="F878" s="210"/>
    </row>
    <row r="879" spans="1:6" ht="15.75" customHeight="1">
      <c r="A879" s="183"/>
      <c r="B879" s="182"/>
      <c r="C879" s="182"/>
      <c r="E879" s="180"/>
      <c r="F879" s="210"/>
    </row>
    <row r="880" spans="1:6" ht="15.75" customHeight="1">
      <c r="A880" s="183"/>
      <c r="B880" s="182"/>
      <c r="C880" s="182"/>
      <c r="E880" s="180"/>
      <c r="F880" s="210"/>
    </row>
    <row r="881" spans="1:6" ht="15.75" customHeight="1">
      <c r="A881" s="183"/>
      <c r="B881" s="182"/>
      <c r="C881" s="182"/>
      <c r="E881" s="180"/>
      <c r="F881" s="210"/>
    </row>
    <row r="882" spans="1:6" ht="15.75" customHeight="1">
      <c r="A882" s="183"/>
      <c r="B882" s="182"/>
      <c r="C882" s="182"/>
      <c r="E882" s="180"/>
      <c r="F882" s="210"/>
    </row>
    <row r="883" spans="1:6" ht="15.75" customHeight="1">
      <c r="A883" s="183"/>
      <c r="B883" s="182"/>
      <c r="C883" s="182"/>
      <c r="E883" s="180"/>
      <c r="F883" s="210"/>
    </row>
    <row r="884" spans="1:6" ht="15.75" customHeight="1">
      <c r="A884" s="183"/>
      <c r="B884" s="182"/>
      <c r="C884" s="182"/>
      <c r="E884" s="180"/>
      <c r="F884" s="210"/>
    </row>
    <row r="885" spans="1:6" ht="15.75" customHeight="1">
      <c r="A885" s="183"/>
      <c r="B885" s="182"/>
      <c r="C885" s="182"/>
      <c r="E885" s="180"/>
      <c r="F885" s="210"/>
    </row>
    <row r="886" spans="1:6" ht="15.75" customHeight="1">
      <c r="A886" s="183"/>
      <c r="B886" s="182"/>
      <c r="C886" s="182"/>
      <c r="E886" s="180"/>
      <c r="F886" s="210"/>
    </row>
    <row r="887" spans="1:6" ht="15.75" customHeight="1">
      <c r="A887" s="183"/>
      <c r="B887" s="182"/>
      <c r="C887" s="182"/>
      <c r="E887" s="180"/>
      <c r="F887" s="210"/>
    </row>
    <row r="888" spans="1:6" ht="15.75" customHeight="1">
      <c r="A888" s="183"/>
      <c r="B888" s="182"/>
      <c r="C888" s="182"/>
      <c r="E888" s="180"/>
      <c r="F888" s="210"/>
    </row>
    <row r="889" spans="1:6" ht="15.75" customHeight="1">
      <c r="A889" s="183"/>
      <c r="B889" s="182"/>
      <c r="C889" s="182"/>
      <c r="E889" s="180"/>
      <c r="F889" s="210"/>
    </row>
    <row r="890" spans="1:6" ht="15.75" customHeight="1">
      <c r="A890" s="183"/>
      <c r="B890" s="182"/>
      <c r="C890" s="182"/>
      <c r="E890" s="180"/>
      <c r="F890" s="210"/>
    </row>
    <row r="891" spans="1:6" ht="15.75" customHeight="1">
      <c r="A891" s="183"/>
      <c r="B891" s="182"/>
      <c r="C891" s="182"/>
      <c r="E891" s="180"/>
      <c r="F891" s="210"/>
    </row>
    <row r="892" spans="1:6" ht="15.75" customHeight="1">
      <c r="A892" s="183"/>
      <c r="B892" s="182"/>
      <c r="C892" s="182"/>
      <c r="E892" s="180"/>
      <c r="F892" s="210"/>
    </row>
    <row r="893" spans="1:6" ht="15.75" customHeight="1">
      <c r="A893" s="183"/>
      <c r="B893" s="182"/>
      <c r="C893" s="182"/>
      <c r="E893" s="180"/>
      <c r="F893" s="210"/>
    </row>
    <row r="894" spans="1:6" ht="15.75" customHeight="1">
      <c r="A894" s="183"/>
      <c r="B894" s="182"/>
      <c r="C894" s="182"/>
      <c r="E894" s="180"/>
      <c r="F894" s="210"/>
    </row>
    <row r="895" spans="1:6" ht="15.75" customHeight="1">
      <c r="A895" s="183"/>
      <c r="B895" s="182"/>
      <c r="C895" s="182"/>
      <c r="E895" s="180"/>
      <c r="F895" s="210"/>
    </row>
    <row r="896" spans="1:6" ht="15.75" customHeight="1">
      <c r="A896" s="183"/>
      <c r="B896" s="182"/>
      <c r="C896" s="182"/>
      <c r="E896" s="180"/>
      <c r="F896" s="210"/>
    </row>
    <row r="897" spans="1:6" ht="15.75" customHeight="1">
      <c r="A897" s="183"/>
      <c r="B897" s="182"/>
      <c r="C897" s="182"/>
      <c r="E897" s="180"/>
      <c r="F897" s="210"/>
    </row>
    <row r="898" spans="1:6" ht="15.75" customHeight="1">
      <c r="A898" s="183"/>
      <c r="B898" s="182"/>
      <c r="C898" s="182"/>
      <c r="E898" s="180"/>
      <c r="F898" s="210"/>
    </row>
    <row r="899" spans="1:6" ht="15.75" customHeight="1">
      <c r="A899" s="183"/>
      <c r="B899" s="182"/>
      <c r="C899" s="182"/>
      <c r="E899" s="180"/>
      <c r="F899" s="210"/>
    </row>
    <row r="900" spans="1:6" ht="15.75" customHeight="1">
      <c r="A900" s="183"/>
      <c r="B900" s="182"/>
      <c r="C900" s="182"/>
      <c r="E900" s="180"/>
      <c r="F900" s="210"/>
    </row>
    <row r="901" spans="1:6" ht="15.75" customHeight="1">
      <c r="A901" s="183"/>
      <c r="B901" s="182"/>
      <c r="C901" s="182"/>
      <c r="E901" s="180"/>
      <c r="F901" s="210"/>
    </row>
    <row r="902" spans="1:6" ht="15.75" customHeight="1">
      <c r="A902" s="183"/>
      <c r="B902" s="182"/>
      <c r="C902" s="182"/>
      <c r="E902" s="180"/>
      <c r="F902" s="210"/>
    </row>
    <row r="903" spans="1:6" ht="15.75" customHeight="1">
      <c r="A903" s="183"/>
      <c r="B903" s="182"/>
      <c r="C903" s="182"/>
      <c r="E903" s="180"/>
      <c r="F903" s="210"/>
    </row>
    <row r="904" spans="1:6" ht="15.75" customHeight="1">
      <c r="A904" s="183"/>
      <c r="B904" s="182"/>
      <c r="C904" s="182"/>
      <c r="E904" s="180"/>
      <c r="F904" s="210"/>
    </row>
    <row r="905" spans="1:6" ht="15.75" customHeight="1">
      <c r="A905" s="183"/>
      <c r="B905" s="182"/>
      <c r="C905" s="182"/>
      <c r="E905" s="180"/>
      <c r="F905" s="210"/>
    </row>
    <row r="906" spans="1:6" ht="15.75" customHeight="1">
      <c r="A906" s="183"/>
      <c r="B906" s="182"/>
      <c r="C906" s="182"/>
      <c r="E906" s="180"/>
      <c r="F906" s="210"/>
    </row>
    <row r="907" spans="1:6" ht="15.75" customHeight="1">
      <c r="A907" s="183"/>
      <c r="B907" s="182"/>
      <c r="C907" s="182"/>
      <c r="E907" s="180"/>
      <c r="F907" s="210"/>
    </row>
    <row r="908" spans="1:6" ht="15.75" customHeight="1">
      <c r="A908" s="183"/>
      <c r="B908" s="182"/>
      <c r="C908" s="182"/>
      <c r="E908" s="180"/>
      <c r="F908" s="210"/>
    </row>
    <row r="909" spans="1:6" ht="15.75" customHeight="1">
      <c r="A909" s="183"/>
      <c r="B909" s="182"/>
      <c r="C909" s="182"/>
      <c r="E909" s="180"/>
      <c r="F909" s="210"/>
    </row>
    <row r="910" spans="1:6" ht="15.75" customHeight="1">
      <c r="A910" s="183"/>
      <c r="B910" s="182"/>
      <c r="C910" s="182"/>
      <c r="E910" s="180"/>
      <c r="F910" s="210"/>
    </row>
    <row r="911" spans="1:6" ht="15.75" customHeight="1">
      <c r="A911" s="183"/>
      <c r="B911" s="182"/>
      <c r="C911" s="182"/>
      <c r="E911" s="180"/>
      <c r="F911" s="210"/>
    </row>
    <row r="912" spans="1:6" ht="15.75" customHeight="1">
      <c r="A912" s="183"/>
      <c r="B912" s="182"/>
      <c r="C912" s="182"/>
      <c r="E912" s="180"/>
      <c r="F912" s="210"/>
    </row>
    <row r="913" spans="1:6" ht="15.75" customHeight="1">
      <c r="A913" s="183"/>
      <c r="B913" s="182"/>
      <c r="C913" s="182"/>
      <c r="E913" s="180"/>
      <c r="F913" s="210"/>
    </row>
    <row r="914" spans="1:6" ht="15.75" customHeight="1">
      <c r="A914" s="183"/>
      <c r="B914" s="182"/>
      <c r="C914" s="182"/>
      <c r="E914" s="180"/>
      <c r="F914" s="210"/>
    </row>
    <row r="915" spans="1:6" ht="15.75" customHeight="1">
      <c r="A915" s="183"/>
      <c r="B915" s="182"/>
      <c r="C915" s="182"/>
      <c r="E915" s="180"/>
      <c r="F915" s="210"/>
    </row>
    <row r="916" spans="1:6" ht="15.75" customHeight="1">
      <c r="A916" s="183"/>
      <c r="B916" s="182"/>
      <c r="C916" s="182"/>
      <c r="E916" s="180"/>
      <c r="F916" s="210"/>
    </row>
    <row r="917" spans="1:6" ht="15.75" customHeight="1">
      <c r="A917" s="183"/>
      <c r="B917" s="182"/>
      <c r="C917" s="182"/>
      <c r="E917" s="180"/>
      <c r="F917" s="210"/>
    </row>
    <row r="918" spans="1:6" ht="15.75" customHeight="1">
      <c r="A918" s="183"/>
      <c r="B918" s="182"/>
      <c r="C918" s="182"/>
      <c r="E918" s="180"/>
      <c r="F918" s="210"/>
    </row>
    <row r="919" spans="1:6" ht="15.75" customHeight="1">
      <c r="A919" s="183"/>
      <c r="B919" s="182"/>
      <c r="C919" s="182"/>
      <c r="E919" s="180"/>
      <c r="F919" s="210"/>
    </row>
    <row r="920" spans="1:6" ht="15.75" customHeight="1">
      <c r="A920" s="183"/>
      <c r="B920" s="182"/>
      <c r="C920" s="182"/>
      <c r="E920" s="180"/>
      <c r="F920" s="210"/>
    </row>
    <row r="921" spans="1:6" ht="15.75" customHeight="1">
      <c r="A921" s="183"/>
      <c r="B921" s="182"/>
      <c r="C921" s="182"/>
      <c r="E921" s="180"/>
      <c r="F921" s="210"/>
    </row>
    <row r="922" spans="1:6" ht="15.75" customHeight="1">
      <c r="A922" s="183"/>
      <c r="B922" s="182"/>
      <c r="C922" s="182"/>
      <c r="E922" s="180"/>
      <c r="F922" s="210"/>
    </row>
    <row r="923" spans="1:6" ht="15.75" customHeight="1">
      <c r="A923" s="183"/>
      <c r="B923" s="182"/>
      <c r="C923" s="182"/>
      <c r="E923" s="180"/>
      <c r="F923" s="210"/>
    </row>
    <row r="924" spans="1:6" ht="15.75" customHeight="1">
      <c r="A924" s="183"/>
      <c r="B924" s="182"/>
      <c r="C924" s="182"/>
      <c r="E924" s="180"/>
      <c r="F924" s="210"/>
    </row>
    <row r="925" spans="1:6" ht="15.75" customHeight="1">
      <c r="A925" s="183"/>
      <c r="B925" s="182"/>
      <c r="C925" s="182"/>
      <c r="E925" s="180"/>
      <c r="F925" s="210"/>
    </row>
    <row r="926" spans="1:6" ht="15.75" customHeight="1">
      <c r="A926" s="183"/>
      <c r="B926" s="182"/>
      <c r="C926" s="182"/>
      <c r="E926" s="180"/>
      <c r="F926" s="210"/>
    </row>
    <row r="927" spans="1:6" ht="15.75" customHeight="1">
      <c r="A927" s="183"/>
      <c r="B927" s="182"/>
      <c r="C927" s="182"/>
      <c r="E927" s="180"/>
      <c r="F927" s="210"/>
    </row>
    <row r="928" spans="1:6" ht="15.75" customHeight="1">
      <c r="A928" s="183"/>
      <c r="B928" s="182"/>
      <c r="C928" s="182"/>
      <c r="E928" s="180"/>
      <c r="F928" s="210"/>
    </row>
    <row r="929" spans="1:6" ht="15.75" customHeight="1">
      <c r="A929" s="183"/>
      <c r="B929" s="182"/>
      <c r="C929" s="182"/>
      <c r="E929" s="180"/>
      <c r="F929" s="210"/>
    </row>
    <row r="930" spans="1:6" ht="15.75" customHeight="1">
      <c r="A930" s="183"/>
      <c r="B930" s="182"/>
      <c r="C930" s="182"/>
      <c r="E930" s="180"/>
      <c r="F930" s="210"/>
    </row>
    <row r="931" spans="1:6" ht="15.75" customHeight="1">
      <c r="A931" s="183"/>
      <c r="B931" s="182"/>
      <c r="C931" s="182"/>
      <c r="E931" s="180"/>
      <c r="F931" s="210"/>
    </row>
    <row r="932" spans="1:6" ht="15.75" customHeight="1">
      <c r="A932" s="183"/>
      <c r="B932" s="182"/>
      <c r="C932" s="182"/>
      <c r="E932" s="180"/>
      <c r="F932" s="210"/>
    </row>
    <row r="933" spans="1:6" ht="15.75" customHeight="1">
      <c r="A933" s="183"/>
      <c r="B933" s="182"/>
      <c r="C933" s="182"/>
      <c r="E933" s="180"/>
      <c r="F933" s="210"/>
    </row>
    <row r="934" spans="1:6" ht="15.75" customHeight="1">
      <c r="A934" s="183"/>
      <c r="B934" s="182"/>
      <c r="C934" s="182"/>
      <c r="E934" s="180"/>
      <c r="F934" s="210"/>
    </row>
    <row r="935" spans="1:6" ht="15.75" customHeight="1">
      <c r="A935" s="183"/>
      <c r="B935" s="182"/>
      <c r="C935" s="182"/>
      <c r="E935" s="180"/>
      <c r="F935" s="210"/>
    </row>
    <row r="936" spans="1:6" ht="15.75" customHeight="1">
      <c r="A936" s="183"/>
      <c r="B936" s="182"/>
      <c r="C936" s="182"/>
      <c r="E936" s="180"/>
      <c r="F936" s="210"/>
    </row>
    <row r="937" spans="1:6" ht="15.75" customHeight="1">
      <c r="A937" s="183"/>
      <c r="B937" s="182"/>
      <c r="C937" s="182"/>
      <c r="E937" s="180"/>
      <c r="F937" s="210"/>
    </row>
    <row r="938" spans="1:6" ht="15.75" customHeight="1">
      <c r="A938" s="183"/>
      <c r="B938" s="182"/>
      <c r="C938" s="182"/>
      <c r="E938" s="180"/>
      <c r="F938" s="210"/>
    </row>
    <row r="939" spans="1:6" ht="15.75" customHeight="1">
      <c r="A939" s="183"/>
      <c r="B939" s="182"/>
      <c r="C939" s="182"/>
      <c r="E939" s="180"/>
      <c r="F939" s="210"/>
    </row>
    <row r="940" spans="1:6" ht="15.75" customHeight="1">
      <c r="A940" s="183"/>
      <c r="B940" s="182"/>
      <c r="C940" s="182"/>
      <c r="E940" s="180"/>
      <c r="F940" s="210"/>
    </row>
    <row r="941" spans="1:6" ht="15.75" customHeight="1">
      <c r="A941" s="183"/>
      <c r="B941" s="182"/>
      <c r="C941" s="182"/>
      <c r="E941" s="180"/>
      <c r="F941" s="210"/>
    </row>
    <row r="942" spans="1:6" ht="15.75" customHeight="1">
      <c r="A942" s="183"/>
      <c r="B942" s="182"/>
      <c r="C942" s="182"/>
      <c r="E942" s="180"/>
      <c r="F942" s="210"/>
    </row>
    <row r="943" spans="1:6" ht="15.75" customHeight="1">
      <c r="A943" s="183"/>
      <c r="B943" s="182"/>
      <c r="C943" s="182"/>
      <c r="E943" s="180"/>
      <c r="F943" s="210"/>
    </row>
    <row r="944" spans="1:6" ht="15.75" customHeight="1">
      <c r="A944" s="183"/>
      <c r="B944" s="182"/>
      <c r="C944" s="182"/>
      <c r="E944" s="180"/>
      <c r="F944" s="210"/>
    </row>
    <row r="945" spans="1:6" ht="15.75" customHeight="1">
      <c r="A945" s="183"/>
      <c r="B945" s="182"/>
      <c r="C945" s="182"/>
      <c r="E945" s="180"/>
      <c r="F945" s="210"/>
    </row>
    <row r="946" spans="1:6" ht="15.75" customHeight="1">
      <c r="A946" s="183"/>
      <c r="B946" s="182"/>
      <c r="C946" s="182"/>
      <c r="E946" s="180"/>
      <c r="F946" s="210"/>
    </row>
    <row r="947" spans="1:6" ht="15.75" customHeight="1">
      <c r="A947" s="183"/>
      <c r="B947" s="182"/>
      <c r="C947" s="182"/>
      <c r="E947" s="180"/>
      <c r="F947" s="210"/>
    </row>
    <row r="948" spans="1:6" ht="15.75" customHeight="1">
      <c r="A948" s="183"/>
      <c r="B948" s="182"/>
      <c r="C948" s="182"/>
      <c r="E948" s="180"/>
      <c r="F948" s="210"/>
    </row>
    <row r="949" spans="1:6" ht="15.75" customHeight="1">
      <c r="A949" s="183"/>
      <c r="B949" s="182"/>
      <c r="C949" s="182"/>
      <c r="E949" s="180"/>
      <c r="F949" s="210"/>
    </row>
    <row r="950" spans="1:6" ht="15.75" customHeight="1">
      <c r="A950" s="183"/>
      <c r="B950" s="182"/>
      <c r="C950" s="182"/>
      <c r="E950" s="180"/>
      <c r="F950" s="210"/>
    </row>
    <row r="951" spans="1:6" ht="15.75" customHeight="1">
      <c r="A951" s="183"/>
      <c r="B951" s="182"/>
      <c r="C951" s="182"/>
      <c r="E951" s="180"/>
      <c r="F951" s="210"/>
    </row>
    <row r="952" spans="1:6" ht="15.75" customHeight="1">
      <c r="A952" s="183"/>
      <c r="B952" s="182"/>
      <c r="C952" s="182"/>
      <c r="E952" s="180"/>
      <c r="F952" s="210"/>
    </row>
    <row r="953" spans="1:6" ht="15.75" customHeight="1">
      <c r="A953" s="183"/>
      <c r="B953" s="182"/>
      <c r="C953" s="182"/>
      <c r="E953" s="180"/>
      <c r="F953" s="210"/>
    </row>
    <row r="954" spans="1:6" ht="15.75" customHeight="1">
      <c r="A954" s="183"/>
      <c r="B954" s="182"/>
      <c r="C954" s="182"/>
      <c r="E954" s="180"/>
      <c r="F954" s="210"/>
    </row>
    <row r="955" spans="1:6" ht="15.75" customHeight="1">
      <c r="A955" s="183"/>
      <c r="B955" s="182"/>
      <c r="C955" s="182"/>
      <c r="E955" s="180"/>
      <c r="F955" s="210"/>
    </row>
    <row r="956" spans="1:6" ht="15.75" customHeight="1">
      <c r="A956" s="183"/>
      <c r="B956" s="182"/>
      <c r="C956" s="182"/>
      <c r="E956" s="180"/>
      <c r="F956" s="210"/>
    </row>
    <row r="957" spans="1:6" ht="15.75" customHeight="1">
      <c r="A957" s="183"/>
      <c r="B957" s="182"/>
      <c r="C957" s="182"/>
      <c r="E957" s="180"/>
      <c r="F957" s="210"/>
    </row>
    <row r="958" spans="1:6" ht="15.75" customHeight="1">
      <c r="A958" s="183"/>
      <c r="B958" s="182"/>
      <c r="C958" s="182"/>
      <c r="E958" s="180"/>
      <c r="F958" s="210"/>
    </row>
    <row r="959" spans="1:6" ht="15.75" customHeight="1">
      <c r="A959" s="183"/>
      <c r="B959" s="182"/>
      <c r="C959" s="182"/>
      <c r="E959" s="180"/>
      <c r="F959" s="210"/>
    </row>
    <row r="960" spans="1:6" ht="15.75" customHeight="1">
      <c r="A960" s="183"/>
      <c r="B960" s="182"/>
      <c r="C960" s="182"/>
      <c r="E960" s="180"/>
      <c r="F960" s="210"/>
    </row>
    <row r="961" spans="1:6" ht="15.75" customHeight="1">
      <c r="A961" s="183"/>
      <c r="B961" s="182"/>
      <c r="C961" s="182"/>
      <c r="E961" s="180"/>
      <c r="F961" s="210"/>
    </row>
    <row r="962" spans="1:6" ht="15.75" customHeight="1">
      <c r="A962" s="183"/>
      <c r="B962" s="182"/>
      <c r="C962" s="182"/>
      <c r="E962" s="180"/>
      <c r="F962" s="210"/>
    </row>
    <row r="963" spans="1:6" ht="15.75" customHeight="1">
      <c r="A963" s="183"/>
      <c r="B963" s="182"/>
      <c r="C963" s="182"/>
      <c r="E963" s="180"/>
      <c r="F963" s="210"/>
    </row>
    <row r="964" spans="1:6" ht="15.75" customHeight="1">
      <c r="A964" s="183"/>
      <c r="B964" s="182"/>
      <c r="C964" s="182"/>
      <c r="E964" s="180"/>
      <c r="F964" s="210"/>
    </row>
    <row r="965" spans="1:6" ht="15.75" customHeight="1">
      <c r="A965" s="183"/>
      <c r="B965" s="182"/>
      <c r="C965" s="182"/>
      <c r="E965" s="180"/>
      <c r="F965" s="210"/>
    </row>
    <row r="966" spans="1:6" ht="15.75" customHeight="1">
      <c r="A966" s="183"/>
      <c r="B966" s="182"/>
      <c r="C966" s="182"/>
      <c r="E966" s="180"/>
      <c r="F966" s="210"/>
    </row>
    <row r="967" spans="1:6" ht="15.75" customHeight="1">
      <c r="A967" s="183"/>
      <c r="B967" s="182"/>
      <c r="C967" s="182"/>
      <c r="E967" s="180"/>
      <c r="F967" s="210"/>
    </row>
    <row r="968" spans="1:6" ht="15.75" customHeight="1">
      <c r="A968" s="183"/>
      <c r="B968" s="182"/>
      <c r="C968" s="182"/>
      <c r="E968" s="180"/>
      <c r="F968" s="210"/>
    </row>
    <row r="969" spans="1:6" ht="15.75" customHeight="1">
      <c r="A969" s="183"/>
      <c r="B969" s="182"/>
      <c r="C969" s="182"/>
      <c r="E969" s="180"/>
      <c r="F969" s="210"/>
    </row>
    <row r="970" spans="1:6" ht="15.75" customHeight="1">
      <c r="A970" s="183"/>
      <c r="B970" s="182"/>
      <c r="C970" s="182"/>
      <c r="E970" s="180"/>
      <c r="F970" s="210"/>
    </row>
    <row r="971" spans="1:6" ht="15.75" customHeight="1">
      <c r="A971" s="183"/>
      <c r="B971" s="182"/>
      <c r="C971" s="182"/>
      <c r="E971" s="180"/>
      <c r="F971" s="210"/>
    </row>
    <row r="972" spans="1:6" ht="15.75" customHeight="1">
      <c r="A972" s="183"/>
      <c r="B972" s="182"/>
      <c r="C972" s="182"/>
      <c r="E972" s="180"/>
      <c r="F972" s="210"/>
    </row>
    <row r="973" spans="1:6" ht="15.75" customHeight="1">
      <c r="A973" s="183"/>
      <c r="B973" s="182"/>
      <c r="C973" s="182"/>
      <c r="E973" s="180"/>
      <c r="F973" s="210"/>
    </row>
    <row r="974" spans="1:6" ht="15.75" customHeight="1">
      <c r="A974" s="183"/>
      <c r="B974" s="182"/>
      <c r="C974" s="182"/>
      <c r="E974" s="180"/>
      <c r="F974" s="210"/>
    </row>
    <row r="975" spans="1:6" ht="15.75" customHeight="1">
      <c r="A975" s="183"/>
      <c r="B975" s="182"/>
      <c r="C975" s="182"/>
      <c r="E975" s="180"/>
      <c r="F975" s="210"/>
    </row>
    <row r="976" spans="1:6" ht="15.75" customHeight="1">
      <c r="A976" s="183"/>
      <c r="B976" s="182"/>
      <c r="C976" s="182"/>
      <c r="E976" s="180"/>
      <c r="F976" s="210"/>
    </row>
    <row r="977" spans="1:6" ht="15.75" customHeight="1">
      <c r="A977" s="183"/>
      <c r="B977" s="182"/>
      <c r="C977" s="182"/>
      <c r="E977" s="180"/>
      <c r="F977" s="210"/>
    </row>
    <row r="978" spans="1:6" ht="15.75" customHeight="1">
      <c r="A978" s="183"/>
      <c r="B978" s="182"/>
      <c r="C978" s="182"/>
      <c r="E978" s="180"/>
      <c r="F978" s="210"/>
    </row>
    <row r="979" spans="1:6" ht="15.75" customHeight="1">
      <c r="A979" s="183"/>
      <c r="B979" s="182"/>
      <c r="C979" s="182"/>
      <c r="E979" s="180"/>
      <c r="F979" s="210"/>
    </row>
    <row r="980" spans="1:6" ht="15.75" customHeight="1">
      <c r="A980" s="183"/>
      <c r="B980" s="182"/>
      <c r="C980" s="182"/>
      <c r="E980" s="180"/>
      <c r="F980" s="210"/>
    </row>
    <row r="981" spans="1:6" ht="15.75" customHeight="1">
      <c r="A981" s="183"/>
      <c r="B981" s="182"/>
      <c r="C981" s="182"/>
      <c r="E981" s="180"/>
      <c r="F981" s="210"/>
    </row>
    <row r="982" spans="1:6" ht="15.75" customHeight="1">
      <c r="A982" s="183"/>
      <c r="B982" s="182"/>
      <c r="C982" s="182"/>
      <c r="E982" s="180"/>
      <c r="F982" s="210"/>
    </row>
    <row r="983" spans="1:6" ht="15.75" customHeight="1">
      <c r="A983" s="183"/>
      <c r="B983" s="182"/>
      <c r="C983" s="182"/>
      <c r="E983" s="180"/>
      <c r="F983" s="210"/>
    </row>
    <row r="984" spans="1:6" ht="15.75" customHeight="1">
      <c r="A984" s="183"/>
      <c r="B984" s="182"/>
      <c r="C984" s="182"/>
      <c r="E984" s="180"/>
      <c r="F984" s="210"/>
    </row>
    <row r="985" spans="1:6" ht="15.75" customHeight="1">
      <c r="A985" s="183"/>
      <c r="B985" s="182"/>
      <c r="C985" s="182"/>
      <c r="E985" s="180"/>
      <c r="F985" s="210"/>
    </row>
    <row r="986" spans="1:6" ht="15.75" customHeight="1">
      <c r="A986" s="183"/>
      <c r="B986" s="182"/>
      <c r="C986" s="182"/>
      <c r="E986" s="180"/>
      <c r="F986" s="210"/>
    </row>
    <row r="987" spans="1:6" ht="15.75" customHeight="1">
      <c r="A987" s="183"/>
      <c r="B987" s="182"/>
      <c r="C987" s="182"/>
      <c r="E987" s="180"/>
      <c r="F987" s="210"/>
    </row>
    <row r="988" spans="1:6" ht="15.75" customHeight="1">
      <c r="A988" s="183"/>
      <c r="B988" s="182"/>
      <c r="C988" s="182"/>
      <c r="E988" s="180"/>
      <c r="F988" s="210"/>
    </row>
    <row r="989" spans="1:6" ht="15.75" customHeight="1">
      <c r="A989" s="183"/>
      <c r="B989" s="182"/>
      <c r="C989" s="182"/>
      <c r="E989" s="180"/>
      <c r="F989" s="210"/>
    </row>
    <row r="990" spans="1:6" ht="15.75" customHeight="1">
      <c r="A990" s="183"/>
      <c r="B990" s="182"/>
      <c r="C990" s="182"/>
      <c r="E990" s="180"/>
      <c r="F990" s="210"/>
    </row>
    <row r="991" spans="1:6" ht="15.75" customHeight="1">
      <c r="A991" s="183"/>
      <c r="B991" s="182"/>
      <c r="C991" s="182"/>
      <c r="E991" s="180"/>
      <c r="F991" s="210"/>
    </row>
    <row r="992" spans="1:6" ht="15.75" customHeight="1">
      <c r="A992" s="183"/>
      <c r="B992" s="182"/>
      <c r="C992" s="182"/>
      <c r="E992" s="180"/>
      <c r="F992" s="210"/>
    </row>
    <row r="993" spans="1:6" ht="15.75" customHeight="1">
      <c r="A993" s="183"/>
      <c r="B993" s="182"/>
      <c r="C993" s="182"/>
      <c r="E993" s="180"/>
      <c r="F993" s="210"/>
    </row>
    <row r="994" spans="1:6" ht="15.75" customHeight="1">
      <c r="A994" s="183"/>
      <c r="B994" s="182"/>
      <c r="C994" s="182"/>
      <c r="E994" s="180"/>
      <c r="F994" s="210"/>
    </row>
    <row r="995" spans="1:6" ht="15.75" customHeight="1">
      <c r="A995" s="183"/>
      <c r="B995" s="182"/>
      <c r="C995" s="182"/>
      <c r="E995" s="180"/>
      <c r="F995" s="210"/>
    </row>
    <row r="996" spans="1:6" ht="15.75" customHeight="1">
      <c r="A996" s="183"/>
      <c r="B996" s="182"/>
      <c r="C996" s="182"/>
      <c r="E996" s="180"/>
      <c r="F996" s="210"/>
    </row>
    <row r="997" spans="1:6" ht="15.75" customHeight="1">
      <c r="A997" s="183"/>
      <c r="B997" s="182"/>
      <c r="C997" s="182"/>
      <c r="E997" s="180"/>
      <c r="F997" s="210"/>
    </row>
    <row r="998" spans="1:6" ht="15.75" customHeight="1">
      <c r="A998" s="183"/>
      <c r="B998" s="182"/>
      <c r="C998" s="182"/>
      <c r="E998" s="180"/>
      <c r="F998" s="210"/>
    </row>
    <row r="999" spans="1:6" ht="15.75" customHeight="1">
      <c r="A999" s="183"/>
      <c r="B999" s="182"/>
      <c r="C999" s="182"/>
      <c r="E999" s="180"/>
      <c r="F999" s="210"/>
    </row>
    <row r="1000" spans="1:6" ht="15.75" customHeight="1">
      <c r="A1000" s="183"/>
      <c r="B1000" s="182"/>
      <c r="C1000" s="182"/>
      <c r="E1000" s="180"/>
      <c r="F1000" s="210"/>
    </row>
  </sheetData>
  <pageMargins left="0.7" right="0.7" top="0.75" bottom="0.75" header="0" footer="0"/>
  <pageSetup paperSize="9" fitToWidth="0" fitToHeight="0"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1000"/>
  <sheetViews>
    <sheetView workbookViewId="0">
      <selection activeCell="G16" sqref="G16"/>
    </sheetView>
  </sheetViews>
  <sheetFormatPr defaultColWidth="14.42578125" defaultRowHeight="15"/>
  <cols>
    <col min="1" max="1" width="7.140625" style="201" customWidth="1"/>
    <col min="2" max="2" width="18" style="201" customWidth="1"/>
    <col min="3" max="3" width="2.42578125" style="201" customWidth="1"/>
    <col min="4" max="4" width="16.5703125" style="201" customWidth="1"/>
    <col min="5" max="6" width="20.5703125" style="201" customWidth="1"/>
    <col min="7" max="7" width="24.85546875" style="201" customWidth="1"/>
    <col min="8" max="9" width="8" style="201" customWidth="1"/>
    <col min="10" max="10" width="10.42578125" style="201" customWidth="1"/>
    <col min="11" max="11" width="14.28515625" style="201" customWidth="1"/>
    <col min="12" max="12" width="14.42578125" style="201" customWidth="1"/>
    <col min="13" max="13" width="15" style="201" customWidth="1"/>
    <col min="14" max="14" width="17.85546875" style="201" customWidth="1"/>
    <col min="15" max="26" width="8" style="201" customWidth="1"/>
    <col min="27" max="16384" width="14.42578125" style="201"/>
  </cols>
  <sheetData>
    <row r="1" spans="1:14" ht="26.25" customHeight="1">
      <c r="A1" s="177" t="s">
        <v>0</v>
      </c>
      <c r="B1" s="178"/>
      <c r="C1" s="178"/>
      <c r="D1" s="179"/>
      <c r="E1" s="210"/>
      <c r="F1" s="210"/>
    </row>
    <row r="2" spans="1:14">
      <c r="A2" s="181"/>
      <c r="B2" s="211"/>
      <c r="C2" s="211"/>
      <c r="D2" s="199"/>
      <c r="E2" s="210"/>
      <c r="F2" s="210"/>
    </row>
    <row r="3" spans="1:14">
      <c r="A3" s="181" t="s">
        <v>1</v>
      </c>
      <c r="B3" s="211"/>
      <c r="C3" s="209" t="s">
        <v>2</v>
      </c>
      <c r="D3" s="212" t="s">
        <v>46</v>
      </c>
      <c r="E3" s="210"/>
      <c r="F3" s="210"/>
      <c r="G3" s="210"/>
    </row>
    <row r="4" spans="1:14">
      <c r="A4" s="181" t="s">
        <v>4</v>
      </c>
      <c r="B4" s="211"/>
      <c r="C4" s="209" t="s">
        <v>2</v>
      </c>
      <c r="D4" s="210" t="s">
        <v>396</v>
      </c>
      <c r="E4" s="210"/>
      <c r="F4" s="210"/>
      <c r="G4" s="210"/>
      <c r="K4" s="185" t="s">
        <v>5</v>
      </c>
    </row>
    <row r="5" spans="1:14">
      <c r="A5" s="181" t="s">
        <v>6</v>
      </c>
      <c r="B5" s="211"/>
      <c r="C5" s="209" t="s">
        <v>2</v>
      </c>
      <c r="D5" s="213">
        <v>1550035988</v>
      </c>
      <c r="E5" s="210"/>
      <c r="F5" s="210"/>
      <c r="G5" s="210"/>
      <c r="K5" s="209" t="s">
        <v>7</v>
      </c>
      <c r="M5" s="210">
        <f>SUM(N11:N20)</f>
        <v>0</v>
      </c>
    </row>
    <row r="6" spans="1:14">
      <c r="A6" s="181" t="s">
        <v>8</v>
      </c>
      <c r="B6" s="211"/>
      <c r="C6" s="209" t="s">
        <v>2</v>
      </c>
      <c r="D6" s="210" t="s">
        <v>22</v>
      </c>
      <c r="E6" s="210"/>
      <c r="F6" s="210"/>
      <c r="G6" s="210"/>
      <c r="K6" s="185" t="s">
        <v>9</v>
      </c>
      <c r="M6" s="210">
        <f>M5-N11-N12-N13</f>
        <v>0</v>
      </c>
    </row>
    <row r="7" spans="1:14">
      <c r="A7" s="181" t="s">
        <v>10</v>
      </c>
      <c r="B7" s="211"/>
      <c r="C7" s="209" t="s">
        <v>2</v>
      </c>
      <c r="D7" s="210">
        <f>SUM(E11:E37)</f>
        <v>10000000</v>
      </c>
      <c r="E7" s="210"/>
      <c r="F7" s="210"/>
      <c r="G7" s="210"/>
    </row>
    <row r="8" spans="1:14">
      <c r="A8" s="181" t="s">
        <v>11</v>
      </c>
      <c r="B8" s="211"/>
      <c r="C8" s="209" t="s">
        <v>2</v>
      </c>
      <c r="D8" s="210">
        <f>D5-D7</f>
        <v>1540035988</v>
      </c>
      <c r="E8" s="210"/>
      <c r="F8" s="210"/>
      <c r="G8" s="210"/>
    </row>
    <row r="9" spans="1:14">
      <c r="A9" s="199"/>
      <c r="B9" s="211"/>
      <c r="C9" s="211"/>
      <c r="D9" s="199"/>
      <c r="E9" s="210"/>
      <c r="F9" s="210"/>
    </row>
    <row r="10" spans="1:14"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14">
      <c r="A11" s="214">
        <v>1</v>
      </c>
      <c r="B11" s="215">
        <v>44301</v>
      </c>
      <c r="C11" s="215"/>
      <c r="D11" s="215" t="s">
        <v>18</v>
      </c>
      <c r="E11" s="216">
        <v>10000000</v>
      </c>
      <c r="F11" s="216">
        <v>1540035988</v>
      </c>
      <c r="G11" s="217" t="s">
        <v>41</v>
      </c>
      <c r="J11" s="199">
        <v>1</v>
      </c>
      <c r="K11" s="211"/>
      <c r="M11" s="210"/>
    </row>
    <row r="12" spans="1:14">
      <c r="A12" s="214">
        <v>2</v>
      </c>
      <c r="B12" s="215"/>
      <c r="C12" s="215"/>
      <c r="D12" s="215"/>
      <c r="E12" s="216"/>
      <c r="F12" s="216"/>
      <c r="G12" s="217"/>
      <c r="J12" s="199">
        <v>2</v>
      </c>
      <c r="K12" s="211"/>
      <c r="M12" s="210"/>
    </row>
    <row r="13" spans="1:14">
      <c r="A13" s="214">
        <v>3</v>
      </c>
      <c r="B13" s="215"/>
      <c r="C13" s="215"/>
      <c r="D13" s="203"/>
      <c r="E13" s="216"/>
      <c r="F13" s="216"/>
      <c r="G13" s="217"/>
      <c r="J13" s="199">
        <v>3</v>
      </c>
      <c r="K13" s="211"/>
      <c r="M13" s="210"/>
    </row>
    <row r="14" spans="1:14">
      <c r="A14" s="214">
        <v>4</v>
      </c>
      <c r="B14" s="215"/>
      <c r="C14" s="215"/>
      <c r="D14" s="214"/>
      <c r="E14" s="216"/>
      <c r="F14" s="216"/>
      <c r="G14" s="217"/>
      <c r="J14" s="199">
        <v>4</v>
      </c>
      <c r="K14" s="211"/>
      <c r="M14" s="210"/>
    </row>
    <row r="15" spans="1:14">
      <c r="A15" s="214">
        <v>5</v>
      </c>
      <c r="B15" s="215"/>
      <c r="C15" s="215"/>
      <c r="D15" s="214"/>
      <c r="E15" s="216"/>
      <c r="F15" s="216"/>
      <c r="G15" s="217"/>
      <c r="J15" s="199">
        <v>5</v>
      </c>
      <c r="K15" s="211"/>
      <c r="M15" s="210"/>
    </row>
    <row r="16" spans="1:14">
      <c r="A16" s="214">
        <v>6</v>
      </c>
      <c r="B16" s="215"/>
      <c r="C16" s="215"/>
      <c r="D16" s="214"/>
      <c r="E16" s="216"/>
      <c r="F16" s="216"/>
      <c r="G16" s="217"/>
      <c r="J16" s="199">
        <v>6</v>
      </c>
      <c r="K16" s="211"/>
      <c r="M16" s="210"/>
    </row>
    <row r="17" spans="1:14">
      <c r="A17" s="214">
        <v>7</v>
      </c>
      <c r="B17" s="215"/>
      <c r="C17" s="215"/>
      <c r="D17" s="214"/>
      <c r="E17" s="204"/>
      <c r="F17" s="216"/>
      <c r="G17" s="217"/>
      <c r="J17" s="199">
        <v>7</v>
      </c>
      <c r="K17" s="211"/>
      <c r="M17" s="210"/>
    </row>
    <row r="18" spans="1:14">
      <c r="A18" s="214">
        <v>8</v>
      </c>
      <c r="B18" s="215"/>
      <c r="C18" s="215"/>
      <c r="D18" s="214"/>
      <c r="E18" s="205"/>
      <c r="F18" s="216"/>
      <c r="G18" s="217"/>
      <c r="J18" s="199">
        <v>8</v>
      </c>
      <c r="K18" s="211"/>
      <c r="M18" s="210"/>
    </row>
    <row r="19" spans="1:14">
      <c r="A19" s="214">
        <v>9</v>
      </c>
      <c r="B19" s="206"/>
      <c r="C19" s="206"/>
      <c r="D19" s="214"/>
      <c r="E19" s="220"/>
      <c r="F19" s="216"/>
      <c r="G19" s="217"/>
      <c r="J19" s="199">
        <v>9</v>
      </c>
      <c r="K19" s="211"/>
      <c r="M19" s="210"/>
    </row>
    <row r="20" spans="1:14">
      <c r="A20" s="214">
        <v>10</v>
      </c>
      <c r="B20" s="215"/>
      <c r="C20" s="215"/>
      <c r="D20" s="214"/>
      <c r="E20" s="220"/>
      <c r="F20" s="216"/>
      <c r="G20" s="217"/>
      <c r="J20" s="199">
        <v>10</v>
      </c>
      <c r="K20" s="211"/>
      <c r="M20" s="210"/>
    </row>
    <row r="21" spans="1:14">
      <c r="A21" s="214">
        <v>11</v>
      </c>
      <c r="B21" s="208"/>
      <c r="C21" s="208"/>
      <c r="D21" s="214"/>
      <c r="E21" s="220"/>
      <c r="F21" s="216"/>
      <c r="G21" s="217"/>
      <c r="J21" s="199"/>
      <c r="K21" s="211"/>
      <c r="L21" s="209"/>
      <c r="M21" s="210"/>
      <c r="N21" s="209"/>
    </row>
    <row r="22" spans="1:14">
      <c r="A22" s="214">
        <v>12</v>
      </c>
      <c r="B22" s="208"/>
      <c r="C22" s="208"/>
      <c r="D22" s="214"/>
      <c r="E22" s="220"/>
      <c r="F22" s="216"/>
      <c r="G22" s="217"/>
      <c r="J22" s="199"/>
      <c r="K22" s="211"/>
      <c r="L22" s="209"/>
      <c r="M22" s="210"/>
      <c r="N22" s="209"/>
    </row>
    <row r="23" spans="1:14">
      <c r="A23" s="214">
        <v>13</v>
      </c>
      <c r="B23" s="208"/>
      <c r="C23" s="208"/>
      <c r="D23" s="214"/>
      <c r="E23" s="220"/>
      <c r="F23" s="216"/>
      <c r="G23" s="217"/>
      <c r="J23" s="199"/>
      <c r="K23" s="211"/>
      <c r="L23" s="209"/>
      <c r="M23" s="210"/>
      <c r="N23" s="209"/>
    </row>
    <row r="24" spans="1:14">
      <c r="A24" s="214">
        <v>14</v>
      </c>
      <c r="B24" s="208"/>
      <c r="C24" s="208"/>
      <c r="D24" s="214"/>
      <c r="E24" s="220"/>
      <c r="F24" s="216"/>
      <c r="G24" s="217"/>
      <c r="J24" s="199"/>
      <c r="K24" s="211"/>
      <c r="L24" s="209"/>
      <c r="M24" s="210"/>
      <c r="N24" s="209"/>
    </row>
    <row r="25" spans="1:14">
      <c r="A25" s="214">
        <v>15</v>
      </c>
      <c r="B25" s="208"/>
      <c r="C25" s="208"/>
      <c r="D25" s="214"/>
      <c r="E25" s="220"/>
      <c r="F25" s="216"/>
      <c r="G25" s="217"/>
      <c r="J25" s="199"/>
      <c r="K25" s="211"/>
      <c r="L25" s="209"/>
      <c r="M25" s="210"/>
      <c r="N25" s="209"/>
    </row>
    <row r="26" spans="1:14">
      <c r="A26" s="199">
        <v>16</v>
      </c>
      <c r="B26" s="211"/>
      <c r="C26" s="211"/>
      <c r="D26" s="199"/>
      <c r="E26" s="210"/>
      <c r="F26" s="210"/>
      <c r="J26" s="199"/>
      <c r="K26" s="211"/>
      <c r="L26" s="209"/>
      <c r="M26" s="210"/>
      <c r="N26" s="209"/>
    </row>
    <row r="27" spans="1:14">
      <c r="A27" s="199">
        <v>17</v>
      </c>
      <c r="B27" s="211"/>
      <c r="C27" s="211"/>
      <c r="D27" s="199"/>
      <c r="E27" s="210"/>
      <c r="F27" s="210"/>
      <c r="J27" s="199"/>
      <c r="K27" s="211"/>
      <c r="L27" s="209"/>
      <c r="M27" s="210"/>
      <c r="N27" s="209"/>
    </row>
    <row r="28" spans="1:14">
      <c r="A28" s="199">
        <v>18</v>
      </c>
      <c r="B28" s="211"/>
      <c r="C28" s="211"/>
      <c r="D28" s="199"/>
      <c r="E28" s="210"/>
      <c r="F28" s="210"/>
      <c r="J28" s="199"/>
      <c r="K28" s="211"/>
      <c r="L28" s="209"/>
      <c r="M28" s="210"/>
      <c r="N28" s="209"/>
    </row>
    <row r="29" spans="1:14">
      <c r="A29" s="199">
        <v>19</v>
      </c>
      <c r="B29" s="211"/>
      <c r="C29" s="211"/>
      <c r="D29" s="199"/>
      <c r="E29" s="210"/>
      <c r="F29" s="210"/>
      <c r="J29" s="199"/>
      <c r="K29" s="211"/>
      <c r="L29" s="209"/>
      <c r="M29" s="210"/>
      <c r="N29" s="209"/>
    </row>
    <row r="30" spans="1:14">
      <c r="A30" s="199">
        <v>20</v>
      </c>
      <c r="B30" s="211"/>
      <c r="C30" s="211"/>
      <c r="D30" s="199"/>
      <c r="E30" s="210"/>
      <c r="F30" s="210"/>
      <c r="J30" s="199"/>
      <c r="K30" s="211"/>
      <c r="L30" s="209"/>
      <c r="M30" s="210"/>
      <c r="N30" s="209"/>
    </row>
    <row r="31" spans="1:14">
      <c r="A31" s="199">
        <v>21</v>
      </c>
      <c r="B31" s="211"/>
      <c r="C31" s="211"/>
      <c r="D31" s="199"/>
      <c r="E31" s="210"/>
      <c r="F31" s="210"/>
      <c r="J31" s="199"/>
      <c r="K31" s="211"/>
      <c r="L31" s="209"/>
      <c r="M31" s="210"/>
      <c r="N31" s="209"/>
    </row>
    <row r="32" spans="1:14">
      <c r="A32" s="199">
        <v>22</v>
      </c>
      <c r="B32" s="211"/>
      <c r="C32" s="211"/>
      <c r="D32" s="199"/>
      <c r="E32" s="210"/>
      <c r="F32" s="210"/>
      <c r="J32" s="199"/>
      <c r="K32" s="211"/>
      <c r="L32" s="209"/>
      <c r="M32" s="210"/>
      <c r="N32" s="209"/>
    </row>
    <row r="33" spans="1:14">
      <c r="A33" s="199">
        <v>23</v>
      </c>
      <c r="B33" s="211"/>
      <c r="C33" s="211"/>
      <c r="D33" s="199"/>
      <c r="E33" s="210"/>
      <c r="F33" s="210"/>
      <c r="J33" s="199"/>
      <c r="K33" s="211"/>
      <c r="L33" s="209"/>
      <c r="M33" s="210"/>
      <c r="N33" s="209"/>
    </row>
    <row r="34" spans="1:14">
      <c r="A34" s="199">
        <v>24</v>
      </c>
      <c r="B34" s="211"/>
      <c r="C34" s="211"/>
      <c r="D34" s="199"/>
      <c r="E34" s="210"/>
      <c r="F34" s="210"/>
      <c r="J34" s="199"/>
      <c r="K34" s="211"/>
      <c r="L34" s="209"/>
      <c r="M34" s="210"/>
      <c r="N34" s="209"/>
    </row>
    <row r="35" spans="1:14">
      <c r="A35" s="199">
        <v>25</v>
      </c>
      <c r="B35" s="211"/>
      <c r="C35" s="211"/>
      <c r="D35" s="199"/>
      <c r="E35" s="210"/>
      <c r="F35" s="210"/>
      <c r="J35" s="199"/>
      <c r="K35" s="211"/>
      <c r="L35" s="209"/>
      <c r="M35" s="210"/>
      <c r="N35" s="209"/>
    </row>
    <row r="36" spans="1:14">
      <c r="A36" s="199">
        <v>26</v>
      </c>
      <c r="B36" s="211"/>
      <c r="C36" s="211"/>
      <c r="D36" s="199"/>
      <c r="E36" s="210"/>
      <c r="F36" s="210"/>
      <c r="J36" s="199"/>
      <c r="K36" s="211"/>
      <c r="L36" s="209"/>
      <c r="M36" s="210"/>
      <c r="N36" s="209"/>
    </row>
    <row r="37" spans="1:14">
      <c r="A37" s="199">
        <v>27</v>
      </c>
      <c r="B37" s="211"/>
      <c r="C37" s="211"/>
      <c r="D37" s="199"/>
      <c r="E37" s="210"/>
      <c r="F37" s="210"/>
      <c r="J37" s="199"/>
      <c r="K37" s="211"/>
      <c r="L37" s="209"/>
      <c r="M37" s="210"/>
      <c r="N37" s="209"/>
    </row>
    <row r="38" spans="1:14">
      <c r="A38" s="199"/>
      <c r="B38" s="211"/>
      <c r="C38" s="211"/>
      <c r="D38" s="199"/>
      <c r="E38" s="210"/>
      <c r="F38" s="210"/>
      <c r="J38" s="199"/>
      <c r="K38" s="211"/>
      <c r="M38" s="210"/>
    </row>
    <row r="39" spans="1:14">
      <c r="A39" s="199"/>
      <c r="B39" s="211"/>
      <c r="C39" s="211"/>
      <c r="D39" s="199"/>
      <c r="E39" s="210"/>
      <c r="F39" s="210"/>
    </row>
    <row r="40" spans="1:14">
      <c r="A40" s="199"/>
      <c r="B40" s="211"/>
      <c r="C40" s="211"/>
      <c r="D40" s="199"/>
      <c r="E40" s="210"/>
      <c r="F40" s="210"/>
    </row>
    <row r="41" spans="1:14">
      <c r="A41" s="199"/>
      <c r="B41" s="211"/>
      <c r="C41" s="211"/>
      <c r="D41" s="199"/>
      <c r="E41" s="210"/>
      <c r="F41" s="210"/>
    </row>
    <row r="42" spans="1:14">
      <c r="A42" s="199"/>
      <c r="B42" s="211"/>
      <c r="C42" s="211"/>
      <c r="D42" s="199"/>
      <c r="E42" s="210"/>
      <c r="F42" s="210"/>
    </row>
    <row r="43" spans="1:14">
      <c r="A43" s="199"/>
      <c r="B43" s="211"/>
      <c r="C43" s="211"/>
      <c r="D43" s="199"/>
      <c r="E43" s="210"/>
      <c r="F43" s="210"/>
    </row>
    <row r="44" spans="1:14">
      <c r="A44" s="199"/>
      <c r="B44" s="211"/>
      <c r="C44" s="211"/>
      <c r="D44" s="199"/>
      <c r="E44" s="210"/>
      <c r="F44" s="210"/>
    </row>
    <row r="45" spans="1:14">
      <c r="A45" s="199"/>
      <c r="B45" s="211"/>
      <c r="C45" s="211"/>
      <c r="D45" s="199"/>
      <c r="E45" s="210"/>
      <c r="F45" s="210"/>
    </row>
    <row r="46" spans="1:14">
      <c r="A46" s="199"/>
      <c r="B46" s="211"/>
      <c r="C46" s="211"/>
      <c r="D46" s="199"/>
      <c r="E46" s="210"/>
      <c r="F46" s="210"/>
    </row>
    <row r="47" spans="1:14">
      <c r="A47" s="199"/>
      <c r="B47" s="211"/>
      <c r="C47" s="211"/>
      <c r="D47" s="199"/>
      <c r="E47" s="210"/>
      <c r="F47" s="210"/>
    </row>
    <row r="48" spans="1:14">
      <c r="A48" s="199"/>
      <c r="B48" s="211"/>
      <c r="C48" s="211"/>
      <c r="D48" s="199"/>
      <c r="E48" s="210"/>
      <c r="F48" s="210"/>
    </row>
    <row r="49" spans="1:6">
      <c r="A49" s="199"/>
      <c r="B49" s="211"/>
      <c r="C49" s="211"/>
      <c r="D49" s="199"/>
      <c r="E49" s="210"/>
      <c r="F49" s="210"/>
    </row>
    <row r="50" spans="1:6">
      <c r="A50" s="199"/>
      <c r="B50" s="211"/>
      <c r="C50" s="211"/>
      <c r="D50" s="199"/>
      <c r="E50" s="210"/>
      <c r="F50" s="210"/>
    </row>
    <row r="51" spans="1:6">
      <c r="A51" s="199"/>
      <c r="B51" s="211"/>
      <c r="C51" s="211"/>
      <c r="D51" s="199"/>
      <c r="E51" s="210"/>
      <c r="F51" s="210"/>
    </row>
    <row r="52" spans="1:6">
      <c r="A52" s="199"/>
      <c r="B52" s="211"/>
      <c r="C52" s="211"/>
      <c r="D52" s="199"/>
      <c r="E52" s="210"/>
      <c r="F52" s="210"/>
    </row>
    <row r="53" spans="1:6">
      <c r="A53" s="199"/>
      <c r="B53" s="211"/>
      <c r="C53" s="211"/>
      <c r="D53" s="199"/>
      <c r="E53" s="210"/>
      <c r="F53" s="210"/>
    </row>
    <row r="54" spans="1:6">
      <c r="A54" s="199"/>
      <c r="B54" s="211"/>
      <c r="C54" s="211"/>
      <c r="D54" s="199"/>
      <c r="E54" s="210"/>
      <c r="F54" s="210"/>
    </row>
    <row r="55" spans="1:6">
      <c r="A55" s="199"/>
      <c r="B55" s="211"/>
      <c r="C55" s="211"/>
      <c r="D55" s="199"/>
      <c r="E55" s="210"/>
      <c r="F55" s="210"/>
    </row>
    <row r="56" spans="1:6">
      <c r="A56" s="199"/>
      <c r="B56" s="211"/>
      <c r="C56" s="211"/>
      <c r="D56" s="199"/>
      <c r="E56" s="210"/>
      <c r="F56" s="210"/>
    </row>
    <row r="57" spans="1:6">
      <c r="A57" s="199"/>
      <c r="B57" s="211"/>
      <c r="C57" s="211"/>
      <c r="D57" s="199"/>
      <c r="E57" s="210"/>
      <c r="F57" s="210"/>
    </row>
    <row r="58" spans="1:6">
      <c r="A58" s="199"/>
      <c r="B58" s="211"/>
      <c r="C58" s="211"/>
      <c r="D58" s="199"/>
      <c r="E58" s="210"/>
      <c r="F58" s="210"/>
    </row>
    <row r="59" spans="1:6">
      <c r="A59" s="199"/>
      <c r="B59" s="211"/>
      <c r="C59" s="211"/>
      <c r="D59" s="199"/>
      <c r="E59" s="210"/>
      <c r="F59" s="210"/>
    </row>
    <row r="60" spans="1:6">
      <c r="A60" s="199"/>
      <c r="B60" s="211"/>
      <c r="C60" s="211"/>
      <c r="D60" s="199"/>
      <c r="E60" s="210"/>
      <c r="F60" s="210"/>
    </row>
    <row r="61" spans="1:6">
      <c r="A61" s="199"/>
      <c r="B61" s="211"/>
      <c r="C61" s="211"/>
      <c r="D61" s="199"/>
      <c r="E61" s="210"/>
      <c r="F61" s="210"/>
    </row>
    <row r="62" spans="1:6">
      <c r="A62" s="199"/>
      <c r="B62" s="211"/>
      <c r="C62" s="211"/>
      <c r="D62" s="199"/>
      <c r="E62" s="210"/>
      <c r="F62" s="210"/>
    </row>
    <row r="63" spans="1:6">
      <c r="A63" s="199"/>
      <c r="B63" s="211"/>
      <c r="C63" s="211"/>
      <c r="D63" s="199"/>
      <c r="E63" s="210"/>
      <c r="F63" s="210"/>
    </row>
    <row r="64" spans="1:6">
      <c r="A64" s="199"/>
      <c r="B64" s="211"/>
      <c r="C64" s="211"/>
      <c r="D64" s="199"/>
      <c r="E64" s="210"/>
      <c r="F64" s="210"/>
    </row>
    <row r="65" spans="1:6">
      <c r="A65" s="199"/>
      <c r="B65" s="211"/>
      <c r="C65" s="211"/>
      <c r="D65" s="199"/>
      <c r="E65" s="210"/>
      <c r="F65" s="210"/>
    </row>
    <row r="66" spans="1:6">
      <c r="A66" s="199"/>
      <c r="B66" s="211"/>
      <c r="C66" s="211"/>
      <c r="D66" s="199"/>
      <c r="E66" s="210"/>
      <c r="F66" s="210"/>
    </row>
    <row r="67" spans="1:6">
      <c r="A67" s="199"/>
      <c r="B67" s="211"/>
      <c r="C67" s="211"/>
      <c r="D67" s="199"/>
      <c r="E67" s="210"/>
      <c r="F67" s="210"/>
    </row>
    <row r="68" spans="1:6">
      <c r="A68" s="199"/>
      <c r="B68" s="211"/>
      <c r="C68" s="211"/>
      <c r="D68" s="199"/>
      <c r="E68" s="210"/>
      <c r="F68" s="210"/>
    </row>
    <row r="69" spans="1:6">
      <c r="A69" s="199"/>
      <c r="B69" s="211"/>
      <c r="C69" s="211"/>
      <c r="D69" s="199"/>
      <c r="E69" s="210"/>
      <c r="F69" s="210"/>
    </row>
    <row r="70" spans="1:6">
      <c r="A70" s="199"/>
      <c r="B70" s="211"/>
      <c r="C70" s="211"/>
      <c r="D70" s="199"/>
      <c r="E70" s="210"/>
      <c r="F70" s="210"/>
    </row>
    <row r="71" spans="1:6">
      <c r="A71" s="199"/>
      <c r="B71" s="211"/>
      <c r="C71" s="211"/>
      <c r="D71" s="199"/>
      <c r="E71" s="210"/>
      <c r="F71" s="210"/>
    </row>
    <row r="72" spans="1:6">
      <c r="A72" s="199"/>
      <c r="B72" s="211"/>
      <c r="C72" s="211"/>
      <c r="D72" s="199"/>
      <c r="E72" s="210"/>
      <c r="F72" s="210"/>
    </row>
    <row r="73" spans="1:6">
      <c r="A73" s="199"/>
      <c r="B73" s="211"/>
      <c r="C73" s="211"/>
      <c r="D73" s="199"/>
      <c r="E73" s="210"/>
      <c r="F73" s="210"/>
    </row>
    <row r="74" spans="1:6">
      <c r="A74" s="199"/>
      <c r="B74" s="211"/>
      <c r="C74" s="211"/>
      <c r="D74" s="199"/>
      <c r="E74" s="210"/>
      <c r="F74" s="210"/>
    </row>
    <row r="75" spans="1:6">
      <c r="A75" s="199"/>
      <c r="B75" s="211"/>
      <c r="C75" s="211"/>
      <c r="D75" s="199"/>
      <c r="E75" s="210"/>
      <c r="F75" s="210"/>
    </row>
    <row r="76" spans="1:6">
      <c r="A76" s="199"/>
      <c r="B76" s="211"/>
      <c r="C76" s="211"/>
      <c r="D76" s="199"/>
      <c r="E76" s="210"/>
      <c r="F76" s="210"/>
    </row>
    <row r="77" spans="1:6">
      <c r="A77" s="199"/>
      <c r="B77" s="211"/>
      <c r="C77" s="211"/>
      <c r="D77" s="199"/>
      <c r="E77" s="210"/>
      <c r="F77" s="210"/>
    </row>
    <row r="78" spans="1:6">
      <c r="A78" s="199"/>
      <c r="B78" s="211"/>
      <c r="C78" s="211"/>
      <c r="D78" s="199"/>
      <c r="E78" s="210"/>
      <c r="F78" s="210"/>
    </row>
    <row r="79" spans="1:6">
      <c r="A79" s="199"/>
      <c r="B79" s="211"/>
      <c r="C79" s="211"/>
      <c r="D79" s="199"/>
      <c r="E79" s="210"/>
      <c r="F79" s="210"/>
    </row>
    <row r="80" spans="1:6">
      <c r="A80" s="199"/>
      <c r="B80" s="211"/>
      <c r="C80" s="211"/>
      <c r="D80" s="199"/>
      <c r="E80" s="210"/>
      <c r="F80" s="210"/>
    </row>
    <row r="81" spans="1:6">
      <c r="A81" s="199"/>
      <c r="B81" s="211"/>
      <c r="C81" s="211"/>
      <c r="D81" s="199"/>
      <c r="E81" s="210"/>
      <c r="F81" s="210"/>
    </row>
    <row r="82" spans="1:6">
      <c r="A82" s="199"/>
      <c r="B82" s="211"/>
      <c r="C82" s="211"/>
      <c r="D82" s="199"/>
      <c r="E82" s="210"/>
      <c r="F82" s="210"/>
    </row>
    <row r="83" spans="1:6">
      <c r="A83" s="199"/>
      <c r="B83" s="211"/>
      <c r="C83" s="211"/>
      <c r="D83" s="199"/>
      <c r="E83" s="210"/>
      <c r="F83" s="210"/>
    </row>
    <row r="84" spans="1:6">
      <c r="A84" s="199"/>
      <c r="B84" s="211"/>
      <c r="C84" s="211"/>
      <c r="D84" s="199"/>
      <c r="E84" s="210"/>
      <c r="F84" s="210"/>
    </row>
    <row r="85" spans="1:6">
      <c r="A85" s="199"/>
      <c r="B85" s="211"/>
      <c r="C85" s="211"/>
      <c r="D85" s="199"/>
      <c r="E85" s="210"/>
      <c r="F85" s="210"/>
    </row>
    <row r="86" spans="1:6">
      <c r="A86" s="199"/>
      <c r="B86" s="211"/>
      <c r="C86" s="211"/>
      <c r="D86" s="199"/>
      <c r="E86" s="210"/>
      <c r="F86" s="210"/>
    </row>
    <row r="87" spans="1:6">
      <c r="A87" s="199"/>
      <c r="B87" s="211"/>
      <c r="C87" s="211"/>
      <c r="D87" s="199"/>
      <c r="E87" s="210"/>
      <c r="F87" s="210"/>
    </row>
    <row r="88" spans="1:6">
      <c r="A88" s="199"/>
      <c r="B88" s="211"/>
      <c r="C88" s="211"/>
      <c r="D88" s="199"/>
      <c r="E88" s="210"/>
      <c r="F88" s="210"/>
    </row>
    <row r="89" spans="1:6">
      <c r="A89" s="199"/>
      <c r="B89" s="211"/>
      <c r="C89" s="211"/>
      <c r="D89" s="199"/>
      <c r="E89" s="210"/>
      <c r="F89" s="210"/>
    </row>
    <row r="90" spans="1:6">
      <c r="A90" s="199"/>
      <c r="B90" s="211"/>
      <c r="C90" s="211"/>
      <c r="D90" s="199"/>
      <c r="E90" s="210"/>
      <c r="F90" s="210"/>
    </row>
    <row r="91" spans="1:6">
      <c r="A91" s="199"/>
      <c r="B91" s="211"/>
      <c r="C91" s="211"/>
      <c r="D91" s="199"/>
      <c r="E91" s="210"/>
      <c r="F91" s="210"/>
    </row>
    <row r="92" spans="1:6">
      <c r="A92" s="199"/>
      <c r="B92" s="211"/>
      <c r="C92" s="211"/>
      <c r="D92" s="199"/>
      <c r="E92" s="210"/>
      <c r="F92" s="210"/>
    </row>
    <row r="93" spans="1:6">
      <c r="A93" s="199"/>
      <c r="B93" s="211"/>
      <c r="C93" s="211"/>
      <c r="D93" s="199"/>
      <c r="E93" s="210"/>
      <c r="F93" s="210"/>
    </row>
    <row r="94" spans="1:6">
      <c r="A94" s="199"/>
      <c r="B94" s="211"/>
      <c r="C94" s="211"/>
      <c r="D94" s="199"/>
      <c r="E94" s="210"/>
      <c r="F94" s="210"/>
    </row>
    <row r="95" spans="1:6">
      <c r="A95" s="199"/>
      <c r="B95" s="211"/>
      <c r="C95" s="211"/>
      <c r="D95" s="199"/>
      <c r="E95" s="210"/>
      <c r="F95" s="210"/>
    </row>
    <row r="96" spans="1:6">
      <c r="A96" s="199"/>
      <c r="B96" s="211"/>
      <c r="C96" s="211"/>
      <c r="D96" s="199"/>
      <c r="E96" s="210"/>
      <c r="F96" s="210"/>
    </row>
    <row r="97" spans="1:6">
      <c r="A97" s="199"/>
      <c r="B97" s="211"/>
      <c r="C97" s="211"/>
      <c r="D97" s="199"/>
      <c r="E97" s="210"/>
      <c r="F97" s="210"/>
    </row>
    <row r="98" spans="1:6">
      <c r="A98" s="199"/>
      <c r="B98" s="211"/>
      <c r="C98" s="211"/>
      <c r="D98" s="199"/>
      <c r="E98" s="210"/>
      <c r="F98" s="210"/>
    </row>
    <row r="99" spans="1:6">
      <c r="A99" s="199"/>
      <c r="B99" s="211"/>
      <c r="C99" s="211"/>
      <c r="D99" s="199"/>
      <c r="E99" s="210"/>
      <c r="F99" s="210"/>
    </row>
    <row r="100" spans="1:6">
      <c r="A100" s="199"/>
      <c r="B100" s="211"/>
      <c r="C100" s="211"/>
      <c r="D100" s="199"/>
      <c r="E100" s="210"/>
      <c r="F100" s="210"/>
    </row>
    <row r="101" spans="1:6">
      <c r="A101" s="199"/>
      <c r="B101" s="211"/>
      <c r="C101" s="211"/>
      <c r="D101" s="199"/>
      <c r="E101" s="210"/>
      <c r="F101" s="210"/>
    </row>
    <row r="102" spans="1:6">
      <c r="A102" s="199"/>
      <c r="B102" s="211"/>
      <c r="C102" s="211"/>
      <c r="D102" s="199"/>
      <c r="E102" s="210"/>
      <c r="F102" s="210"/>
    </row>
    <row r="103" spans="1:6">
      <c r="A103" s="199"/>
      <c r="B103" s="211"/>
      <c r="C103" s="211"/>
      <c r="D103" s="199"/>
      <c r="E103" s="210"/>
      <c r="F103" s="210"/>
    </row>
    <row r="104" spans="1:6">
      <c r="A104" s="199"/>
      <c r="B104" s="211"/>
      <c r="C104" s="211"/>
      <c r="D104" s="199"/>
      <c r="E104" s="210"/>
      <c r="F104" s="210"/>
    </row>
    <row r="105" spans="1:6">
      <c r="A105" s="199"/>
      <c r="B105" s="211"/>
      <c r="C105" s="211"/>
      <c r="D105" s="199"/>
      <c r="E105" s="210"/>
      <c r="F105" s="210"/>
    </row>
    <row r="106" spans="1:6">
      <c r="A106" s="199"/>
      <c r="B106" s="211"/>
      <c r="C106" s="211"/>
      <c r="D106" s="199"/>
      <c r="E106" s="210"/>
      <c r="F106" s="210"/>
    </row>
    <row r="107" spans="1:6">
      <c r="A107" s="199"/>
      <c r="B107" s="211"/>
      <c r="C107" s="211"/>
      <c r="D107" s="199"/>
      <c r="E107" s="210"/>
      <c r="F107" s="210"/>
    </row>
    <row r="108" spans="1:6">
      <c r="A108" s="199"/>
      <c r="B108" s="211"/>
      <c r="C108" s="211"/>
      <c r="D108" s="199"/>
      <c r="E108" s="210"/>
      <c r="F108" s="210"/>
    </row>
    <row r="109" spans="1:6">
      <c r="A109" s="199"/>
      <c r="B109" s="211"/>
      <c r="C109" s="211"/>
      <c r="D109" s="199"/>
      <c r="E109" s="210"/>
      <c r="F109" s="210"/>
    </row>
    <row r="110" spans="1:6">
      <c r="A110" s="199"/>
      <c r="B110" s="211"/>
      <c r="C110" s="211"/>
      <c r="D110" s="199"/>
      <c r="E110" s="210"/>
      <c r="F110" s="210"/>
    </row>
    <row r="111" spans="1:6">
      <c r="A111" s="199"/>
      <c r="B111" s="211"/>
      <c r="C111" s="211"/>
      <c r="D111" s="199"/>
      <c r="E111" s="210"/>
      <c r="F111" s="210"/>
    </row>
    <row r="112" spans="1:6">
      <c r="A112" s="199"/>
      <c r="B112" s="211"/>
      <c r="C112" s="211"/>
      <c r="D112" s="199"/>
      <c r="E112" s="210"/>
      <c r="F112" s="210"/>
    </row>
    <row r="113" spans="1:6">
      <c r="A113" s="199"/>
      <c r="B113" s="211"/>
      <c r="C113" s="211"/>
      <c r="D113" s="199"/>
      <c r="E113" s="210"/>
      <c r="F113" s="210"/>
    </row>
    <row r="114" spans="1:6">
      <c r="A114" s="199"/>
      <c r="B114" s="211"/>
      <c r="C114" s="211"/>
      <c r="D114" s="199"/>
      <c r="E114" s="210"/>
      <c r="F114" s="210"/>
    </row>
    <row r="115" spans="1:6">
      <c r="A115" s="199"/>
      <c r="B115" s="211"/>
      <c r="C115" s="211"/>
      <c r="D115" s="199"/>
      <c r="E115" s="210"/>
      <c r="F115" s="210"/>
    </row>
    <row r="116" spans="1:6">
      <c r="A116" s="199"/>
      <c r="B116" s="211"/>
      <c r="C116" s="211"/>
      <c r="D116" s="199"/>
      <c r="E116" s="210"/>
      <c r="F116" s="210"/>
    </row>
    <row r="117" spans="1:6">
      <c r="A117" s="199"/>
      <c r="B117" s="211"/>
      <c r="C117" s="211"/>
      <c r="D117" s="199"/>
      <c r="E117" s="210"/>
      <c r="F117" s="210"/>
    </row>
    <row r="118" spans="1:6">
      <c r="A118" s="199"/>
      <c r="B118" s="211"/>
      <c r="C118" s="211"/>
      <c r="D118" s="199"/>
      <c r="E118" s="210"/>
      <c r="F118" s="210"/>
    </row>
    <row r="119" spans="1:6">
      <c r="A119" s="199"/>
      <c r="B119" s="211"/>
      <c r="C119" s="211"/>
      <c r="D119" s="199"/>
      <c r="E119" s="210"/>
      <c r="F119" s="210"/>
    </row>
    <row r="120" spans="1:6">
      <c r="A120" s="199"/>
      <c r="B120" s="211"/>
      <c r="C120" s="211"/>
      <c r="D120" s="199"/>
      <c r="E120" s="210"/>
      <c r="F120" s="210"/>
    </row>
    <row r="121" spans="1:6">
      <c r="A121" s="199"/>
      <c r="B121" s="211"/>
      <c r="C121" s="211"/>
      <c r="D121" s="199"/>
      <c r="E121" s="210"/>
      <c r="F121" s="210"/>
    </row>
    <row r="122" spans="1:6">
      <c r="A122" s="199"/>
      <c r="B122" s="211"/>
      <c r="C122" s="211"/>
      <c r="D122" s="199"/>
      <c r="E122" s="210"/>
      <c r="F122" s="210"/>
    </row>
    <row r="123" spans="1:6">
      <c r="A123" s="199"/>
      <c r="B123" s="211"/>
      <c r="C123" s="211"/>
      <c r="D123" s="199"/>
      <c r="E123" s="210"/>
      <c r="F123" s="210"/>
    </row>
    <row r="124" spans="1:6">
      <c r="A124" s="199"/>
      <c r="B124" s="211"/>
      <c r="C124" s="211"/>
      <c r="D124" s="199"/>
      <c r="E124" s="210"/>
      <c r="F124" s="210"/>
    </row>
    <row r="125" spans="1:6">
      <c r="A125" s="199"/>
      <c r="B125" s="211"/>
      <c r="C125" s="211"/>
      <c r="D125" s="199"/>
      <c r="E125" s="210"/>
      <c r="F125" s="210"/>
    </row>
    <row r="126" spans="1:6">
      <c r="A126" s="199"/>
      <c r="B126" s="211"/>
      <c r="C126" s="211"/>
      <c r="D126" s="199"/>
      <c r="E126" s="210"/>
      <c r="F126" s="210"/>
    </row>
    <row r="127" spans="1:6">
      <c r="A127" s="199"/>
      <c r="B127" s="211"/>
      <c r="C127" s="211"/>
      <c r="D127" s="199"/>
      <c r="E127" s="210"/>
      <c r="F127" s="210"/>
    </row>
    <row r="128" spans="1:6">
      <c r="A128" s="199"/>
      <c r="B128" s="211"/>
      <c r="C128" s="211"/>
      <c r="D128" s="199"/>
      <c r="E128" s="210"/>
      <c r="F128" s="210"/>
    </row>
    <row r="129" spans="1:6">
      <c r="A129" s="199"/>
      <c r="B129" s="211"/>
      <c r="C129" s="211"/>
      <c r="D129" s="199"/>
      <c r="E129" s="210"/>
      <c r="F129" s="210"/>
    </row>
    <row r="130" spans="1:6">
      <c r="A130" s="199"/>
      <c r="B130" s="211"/>
      <c r="C130" s="211"/>
      <c r="D130" s="199"/>
      <c r="E130" s="210"/>
      <c r="F130" s="210"/>
    </row>
    <row r="131" spans="1:6">
      <c r="A131" s="199"/>
      <c r="B131" s="211"/>
      <c r="C131" s="211"/>
      <c r="D131" s="199"/>
      <c r="E131" s="210"/>
      <c r="F131" s="210"/>
    </row>
    <row r="132" spans="1:6">
      <c r="A132" s="199"/>
      <c r="B132" s="211"/>
      <c r="C132" s="211"/>
      <c r="D132" s="199"/>
      <c r="E132" s="210"/>
      <c r="F132" s="210"/>
    </row>
    <row r="133" spans="1:6">
      <c r="A133" s="199"/>
      <c r="B133" s="211"/>
      <c r="C133" s="211"/>
      <c r="D133" s="199"/>
      <c r="E133" s="210"/>
      <c r="F133" s="210"/>
    </row>
    <row r="134" spans="1:6">
      <c r="A134" s="199"/>
      <c r="B134" s="211"/>
      <c r="C134" s="211"/>
      <c r="D134" s="199"/>
      <c r="E134" s="210"/>
      <c r="F134" s="210"/>
    </row>
    <row r="135" spans="1:6">
      <c r="A135" s="199"/>
      <c r="B135" s="211"/>
      <c r="C135" s="211"/>
      <c r="D135" s="199"/>
      <c r="E135" s="210"/>
      <c r="F135" s="210"/>
    </row>
    <row r="136" spans="1:6">
      <c r="A136" s="199"/>
      <c r="B136" s="211"/>
      <c r="C136" s="211"/>
      <c r="D136" s="199"/>
      <c r="E136" s="210"/>
      <c r="F136" s="210"/>
    </row>
    <row r="137" spans="1:6">
      <c r="A137" s="199"/>
      <c r="B137" s="211"/>
      <c r="C137" s="211"/>
      <c r="D137" s="199"/>
      <c r="E137" s="210"/>
      <c r="F137" s="210"/>
    </row>
    <row r="138" spans="1:6">
      <c r="A138" s="199"/>
      <c r="B138" s="211"/>
      <c r="C138" s="211"/>
      <c r="D138" s="199"/>
      <c r="E138" s="210"/>
      <c r="F138" s="210"/>
    </row>
    <row r="139" spans="1:6">
      <c r="A139" s="199"/>
      <c r="B139" s="211"/>
      <c r="C139" s="211"/>
      <c r="D139" s="199"/>
      <c r="E139" s="210"/>
      <c r="F139" s="210"/>
    </row>
    <row r="140" spans="1:6">
      <c r="A140" s="199"/>
      <c r="B140" s="211"/>
      <c r="C140" s="211"/>
      <c r="D140" s="199"/>
      <c r="E140" s="210"/>
      <c r="F140" s="210"/>
    </row>
    <row r="141" spans="1:6">
      <c r="A141" s="199"/>
      <c r="B141" s="211"/>
      <c r="C141" s="211"/>
      <c r="D141" s="199"/>
      <c r="E141" s="210"/>
      <c r="F141" s="210"/>
    </row>
    <row r="142" spans="1:6">
      <c r="A142" s="199"/>
      <c r="B142" s="211"/>
      <c r="C142" s="211"/>
      <c r="D142" s="199"/>
      <c r="E142" s="210"/>
      <c r="F142" s="210"/>
    </row>
    <row r="143" spans="1:6">
      <c r="A143" s="199"/>
      <c r="B143" s="211"/>
      <c r="C143" s="211"/>
      <c r="D143" s="199"/>
      <c r="E143" s="210"/>
      <c r="F143" s="210"/>
    </row>
    <row r="144" spans="1:6">
      <c r="A144" s="199"/>
      <c r="B144" s="211"/>
      <c r="C144" s="211"/>
      <c r="D144" s="199"/>
      <c r="E144" s="210"/>
      <c r="F144" s="210"/>
    </row>
    <row r="145" spans="1:6">
      <c r="A145" s="199"/>
      <c r="B145" s="211"/>
      <c r="C145" s="211"/>
      <c r="D145" s="199"/>
      <c r="E145" s="210"/>
      <c r="F145" s="210"/>
    </row>
    <row r="146" spans="1:6">
      <c r="A146" s="199"/>
      <c r="B146" s="211"/>
      <c r="C146" s="211"/>
      <c r="D146" s="199"/>
      <c r="E146" s="210"/>
      <c r="F146" s="210"/>
    </row>
    <row r="147" spans="1:6">
      <c r="A147" s="199"/>
      <c r="B147" s="211"/>
      <c r="C147" s="211"/>
      <c r="D147" s="199"/>
      <c r="E147" s="210"/>
      <c r="F147" s="210"/>
    </row>
    <row r="148" spans="1:6">
      <c r="A148" s="199"/>
      <c r="B148" s="211"/>
      <c r="C148" s="211"/>
      <c r="D148" s="199"/>
      <c r="E148" s="210"/>
      <c r="F148" s="210"/>
    </row>
    <row r="149" spans="1:6">
      <c r="A149" s="199"/>
      <c r="B149" s="211"/>
      <c r="C149" s="211"/>
      <c r="D149" s="199"/>
      <c r="E149" s="210"/>
      <c r="F149" s="210"/>
    </row>
    <row r="150" spans="1:6">
      <c r="A150" s="199"/>
      <c r="B150" s="211"/>
      <c r="C150" s="211"/>
      <c r="D150" s="199"/>
      <c r="E150" s="210"/>
      <c r="F150" s="210"/>
    </row>
    <row r="151" spans="1:6">
      <c r="A151" s="199"/>
      <c r="B151" s="211"/>
      <c r="C151" s="211"/>
      <c r="D151" s="199"/>
      <c r="E151" s="210"/>
      <c r="F151" s="210"/>
    </row>
    <row r="152" spans="1:6">
      <c r="A152" s="199"/>
      <c r="B152" s="211"/>
      <c r="C152" s="211"/>
      <c r="D152" s="199"/>
      <c r="E152" s="210"/>
      <c r="F152" s="210"/>
    </row>
    <row r="153" spans="1:6">
      <c r="A153" s="199"/>
      <c r="B153" s="211"/>
      <c r="C153" s="211"/>
      <c r="D153" s="199"/>
      <c r="E153" s="210"/>
      <c r="F153" s="210"/>
    </row>
    <row r="154" spans="1:6">
      <c r="A154" s="199"/>
      <c r="B154" s="211"/>
      <c r="C154" s="211"/>
      <c r="D154" s="199"/>
      <c r="E154" s="210"/>
      <c r="F154" s="210"/>
    </row>
    <row r="155" spans="1:6">
      <c r="A155" s="199"/>
      <c r="B155" s="211"/>
      <c r="C155" s="211"/>
      <c r="D155" s="199"/>
      <c r="E155" s="210"/>
      <c r="F155" s="210"/>
    </row>
    <row r="156" spans="1:6">
      <c r="A156" s="199"/>
      <c r="B156" s="211"/>
      <c r="C156" s="211"/>
      <c r="D156" s="199"/>
      <c r="E156" s="210"/>
      <c r="F156" s="210"/>
    </row>
    <row r="157" spans="1:6">
      <c r="A157" s="199"/>
      <c r="B157" s="211"/>
      <c r="C157" s="211"/>
      <c r="D157" s="199"/>
      <c r="E157" s="210"/>
      <c r="F157" s="210"/>
    </row>
    <row r="158" spans="1:6">
      <c r="A158" s="199"/>
      <c r="B158" s="211"/>
      <c r="C158" s="211"/>
      <c r="D158" s="199"/>
      <c r="E158" s="210"/>
      <c r="F158" s="210"/>
    </row>
    <row r="159" spans="1:6">
      <c r="A159" s="199"/>
      <c r="B159" s="211"/>
      <c r="C159" s="211"/>
      <c r="D159" s="199"/>
      <c r="E159" s="210"/>
      <c r="F159" s="210"/>
    </row>
    <row r="160" spans="1:6">
      <c r="A160" s="199"/>
      <c r="B160" s="211"/>
      <c r="C160" s="211"/>
      <c r="D160" s="199"/>
      <c r="E160" s="210"/>
      <c r="F160" s="210"/>
    </row>
    <row r="161" spans="1:6">
      <c r="A161" s="199"/>
      <c r="B161" s="211"/>
      <c r="C161" s="211"/>
      <c r="D161" s="199"/>
      <c r="E161" s="210"/>
      <c r="F161" s="210"/>
    </row>
    <row r="162" spans="1:6">
      <c r="A162" s="199"/>
      <c r="B162" s="211"/>
      <c r="C162" s="211"/>
      <c r="D162" s="199"/>
      <c r="E162" s="210"/>
      <c r="F162" s="210"/>
    </row>
    <row r="163" spans="1:6">
      <c r="A163" s="199"/>
      <c r="B163" s="211"/>
      <c r="C163" s="211"/>
      <c r="D163" s="199"/>
      <c r="E163" s="210"/>
      <c r="F163" s="210"/>
    </row>
    <row r="164" spans="1:6">
      <c r="A164" s="199"/>
      <c r="B164" s="211"/>
      <c r="C164" s="211"/>
      <c r="D164" s="199"/>
      <c r="E164" s="210"/>
      <c r="F164" s="210"/>
    </row>
    <row r="165" spans="1:6">
      <c r="A165" s="199"/>
      <c r="B165" s="211"/>
      <c r="C165" s="211"/>
      <c r="D165" s="199"/>
      <c r="E165" s="210"/>
      <c r="F165" s="210"/>
    </row>
    <row r="166" spans="1:6">
      <c r="A166" s="199"/>
      <c r="B166" s="211"/>
      <c r="C166" s="211"/>
      <c r="D166" s="199"/>
      <c r="E166" s="210"/>
      <c r="F166" s="210"/>
    </row>
    <row r="167" spans="1:6">
      <c r="A167" s="199"/>
      <c r="B167" s="211"/>
      <c r="C167" s="211"/>
      <c r="D167" s="199"/>
      <c r="E167" s="210"/>
      <c r="F167" s="210"/>
    </row>
    <row r="168" spans="1:6">
      <c r="A168" s="199"/>
      <c r="B168" s="211"/>
      <c r="C168" s="211"/>
      <c r="D168" s="199"/>
      <c r="E168" s="210"/>
      <c r="F168" s="210"/>
    </row>
    <row r="169" spans="1:6">
      <c r="A169" s="199"/>
      <c r="B169" s="211"/>
      <c r="C169" s="211"/>
      <c r="D169" s="199"/>
      <c r="E169" s="210"/>
      <c r="F169" s="210"/>
    </row>
    <row r="170" spans="1:6">
      <c r="A170" s="199"/>
      <c r="B170" s="211"/>
      <c r="C170" s="211"/>
      <c r="D170" s="199"/>
      <c r="E170" s="210"/>
      <c r="F170" s="210"/>
    </row>
    <row r="171" spans="1:6">
      <c r="A171" s="199"/>
      <c r="B171" s="211"/>
      <c r="C171" s="211"/>
      <c r="D171" s="199"/>
      <c r="E171" s="210"/>
      <c r="F171" s="210"/>
    </row>
    <row r="172" spans="1:6">
      <c r="A172" s="199"/>
      <c r="B172" s="211"/>
      <c r="C172" s="211"/>
      <c r="D172" s="199"/>
      <c r="E172" s="210"/>
      <c r="F172" s="210"/>
    </row>
    <row r="173" spans="1:6">
      <c r="A173" s="199"/>
      <c r="B173" s="211"/>
      <c r="C173" s="211"/>
      <c r="D173" s="199"/>
      <c r="E173" s="210"/>
      <c r="F173" s="210"/>
    </row>
    <row r="174" spans="1:6">
      <c r="A174" s="199"/>
      <c r="B174" s="211"/>
      <c r="C174" s="211"/>
      <c r="D174" s="199"/>
      <c r="E174" s="210"/>
      <c r="F174" s="210"/>
    </row>
    <row r="175" spans="1:6">
      <c r="A175" s="199"/>
      <c r="B175" s="211"/>
      <c r="C175" s="211"/>
      <c r="D175" s="199"/>
      <c r="E175" s="210"/>
      <c r="F175" s="210"/>
    </row>
    <row r="176" spans="1:6">
      <c r="A176" s="199"/>
      <c r="B176" s="211"/>
      <c r="C176" s="211"/>
      <c r="D176" s="199"/>
      <c r="E176" s="210"/>
      <c r="F176" s="210"/>
    </row>
    <row r="177" spans="1:6">
      <c r="A177" s="199"/>
      <c r="B177" s="211"/>
      <c r="C177" s="211"/>
      <c r="D177" s="199"/>
      <c r="E177" s="210"/>
      <c r="F177" s="210"/>
    </row>
    <row r="178" spans="1:6">
      <c r="A178" s="199"/>
      <c r="B178" s="211"/>
      <c r="C178" s="211"/>
      <c r="D178" s="199"/>
      <c r="E178" s="210"/>
      <c r="F178" s="210"/>
    </row>
    <row r="179" spans="1:6">
      <c r="A179" s="199"/>
      <c r="B179" s="211"/>
      <c r="C179" s="211"/>
      <c r="D179" s="199"/>
      <c r="E179" s="210"/>
      <c r="F179" s="210"/>
    </row>
    <row r="180" spans="1:6">
      <c r="A180" s="199"/>
      <c r="B180" s="211"/>
      <c r="C180" s="211"/>
      <c r="D180" s="199"/>
      <c r="E180" s="210"/>
      <c r="F180" s="210"/>
    </row>
    <row r="181" spans="1:6">
      <c r="A181" s="199"/>
      <c r="B181" s="211"/>
      <c r="C181" s="211"/>
      <c r="D181" s="199"/>
      <c r="E181" s="210"/>
      <c r="F181" s="210"/>
    </row>
    <row r="182" spans="1:6">
      <c r="A182" s="199"/>
      <c r="B182" s="211"/>
      <c r="C182" s="211"/>
      <c r="D182" s="199"/>
      <c r="E182" s="210"/>
      <c r="F182" s="210"/>
    </row>
    <row r="183" spans="1:6">
      <c r="A183" s="199"/>
      <c r="B183" s="211"/>
      <c r="C183" s="211"/>
      <c r="D183" s="199"/>
      <c r="E183" s="210"/>
      <c r="F183" s="210"/>
    </row>
    <row r="184" spans="1:6">
      <c r="A184" s="199"/>
      <c r="B184" s="211"/>
      <c r="C184" s="211"/>
      <c r="D184" s="199"/>
      <c r="E184" s="210"/>
      <c r="F184" s="210"/>
    </row>
    <row r="185" spans="1:6">
      <c r="A185" s="199"/>
      <c r="B185" s="211"/>
      <c r="C185" s="211"/>
      <c r="D185" s="199"/>
      <c r="E185" s="210"/>
      <c r="F185" s="210"/>
    </row>
    <row r="186" spans="1:6">
      <c r="A186" s="199"/>
      <c r="B186" s="211"/>
      <c r="C186" s="211"/>
      <c r="D186" s="199"/>
      <c r="E186" s="210"/>
      <c r="F186" s="210"/>
    </row>
    <row r="187" spans="1:6">
      <c r="A187" s="199"/>
      <c r="B187" s="211"/>
      <c r="C187" s="211"/>
      <c r="D187" s="199"/>
      <c r="E187" s="210"/>
      <c r="F187" s="210"/>
    </row>
    <row r="188" spans="1:6">
      <c r="A188" s="199"/>
      <c r="B188" s="211"/>
      <c r="C188" s="211"/>
      <c r="D188" s="199"/>
      <c r="E188" s="210"/>
      <c r="F188" s="210"/>
    </row>
    <row r="189" spans="1:6">
      <c r="A189" s="199"/>
      <c r="B189" s="211"/>
      <c r="C189" s="211"/>
      <c r="D189" s="199"/>
      <c r="E189" s="210"/>
      <c r="F189" s="210"/>
    </row>
    <row r="190" spans="1:6">
      <c r="A190" s="199"/>
      <c r="B190" s="211"/>
      <c r="C190" s="211"/>
      <c r="D190" s="199"/>
      <c r="E190" s="210"/>
      <c r="F190" s="210"/>
    </row>
    <row r="191" spans="1:6">
      <c r="A191" s="199"/>
      <c r="B191" s="211"/>
      <c r="C191" s="211"/>
      <c r="D191" s="199"/>
      <c r="E191" s="210"/>
      <c r="F191" s="210"/>
    </row>
    <row r="192" spans="1:6">
      <c r="A192" s="199"/>
      <c r="B192" s="211"/>
      <c r="C192" s="211"/>
      <c r="D192" s="199"/>
      <c r="E192" s="210"/>
      <c r="F192" s="210"/>
    </row>
    <row r="193" spans="1:6">
      <c r="A193" s="199"/>
      <c r="B193" s="211"/>
      <c r="C193" s="211"/>
      <c r="D193" s="199"/>
      <c r="E193" s="210"/>
      <c r="F193" s="210"/>
    </row>
    <row r="194" spans="1:6">
      <c r="A194" s="199"/>
      <c r="B194" s="211"/>
      <c r="C194" s="211"/>
      <c r="D194" s="199"/>
      <c r="E194" s="210"/>
      <c r="F194" s="210"/>
    </row>
    <row r="195" spans="1:6">
      <c r="A195" s="199"/>
      <c r="B195" s="211"/>
      <c r="C195" s="211"/>
      <c r="D195" s="199"/>
      <c r="E195" s="210"/>
      <c r="F195" s="210"/>
    </row>
    <row r="196" spans="1:6">
      <c r="A196" s="199"/>
      <c r="B196" s="211"/>
      <c r="C196" s="211"/>
      <c r="D196" s="199"/>
      <c r="E196" s="210"/>
      <c r="F196" s="210"/>
    </row>
    <row r="197" spans="1:6">
      <c r="A197" s="199"/>
      <c r="B197" s="211"/>
      <c r="C197" s="211"/>
      <c r="D197" s="199"/>
      <c r="E197" s="210"/>
      <c r="F197" s="210"/>
    </row>
    <row r="198" spans="1:6">
      <c r="A198" s="199"/>
      <c r="B198" s="211"/>
      <c r="C198" s="211"/>
      <c r="D198" s="199"/>
      <c r="E198" s="210"/>
      <c r="F198" s="210"/>
    </row>
    <row r="199" spans="1:6">
      <c r="A199" s="199"/>
      <c r="B199" s="211"/>
      <c r="C199" s="211"/>
      <c r="D199" s="199"/>
      <c r="E199" s="210"/>
      <c r="F199" s="210"/>
    </row>
    <row r="200" spans="1:6">
      <c r="A200" s="199"/>
      <c r="B200" s="211"/>
      <c r="C200" s="211"/>
      <c r="D200" s="199"/>
      <c r="E200" s="210"/>
      <c r="F200" s="210"/>
    </row>
    <row r="201" spans="1:6">
      <c r="A201" s="199"/>
      <c r="B201" s="211"/>
      <c r="C201" s="211"/>
      <c r="D201" s="199"/>
      <c r="E201" s="210"/>
      <c r="F201" s="210"/>
    </row>
    <row r="202" spans="1:6">
      <c r="A202" s="199"/>
      <c r="B202" s="211"/>
      <c r="C202" s="211"/>
      <c r="D202" s="199"/>
      <c r="E202" s="210"/>
      <c r="F202" s="210"/>
    </row>
    <row r="203" spans="1:6">
      <c r="A203" s="199"/>
      <c r="B203" s="211"/>
      <c r="C203" s="211"/>
      <c r="D203" s="199"/>
      <c r="E203" s="210"/>
      <c r="F203" s="210"/>
    </row>
    <row r="204" spans="1:6">
      <c r="A204" s="199"/>
      <c r="B204" s="211"/>
      <c r="C204" s="211"/>
      <c r="D204" s="199"/>
      <c r="E204" s="210"/>
      <c r="F204" s="210"/>
    </row>
    <row r="205" spans="1:6">
      <c r="A205" s="199"/>
      <c r="B205" s="211"/>
      <c r="C205" s="211"/>
      <c r="D205" s="199"/>
      <c r="E205" s="210"/>
      <c r="F205" s="210"/>
    </row>
    <row r="206" spans="1:6">
      <c r="A206" s="199"/>
      <c r="B206" s="211"/>
      <c r="C206" s="211"/>
      <c r="D206" s="199"/>
      <c r="E206" s="210"/>
      <c r="F206" s="210"/>
    </row>
    <row r="207" spans="1:6">
      <c r="A207" s="199"/>
      <c r="B207" s="211"/>
      <c r="C207" s="211"/>
      <c r="D207" s="199"/>
      <c r="E207" s="210"/>
      <c r="F207" s="210"/>
    </row>
    <row r="208" spans="1:6">
      <c r="A208" s="199"/>
      <c r="B208" s="211"/>
      <c r="C208" s="211"/>
      <c r="D208" s="199"/>
      <c r="E208" s="210"/>
      <c r="F208" s="210"/>
    </row>
    <row r="209" spans="1:6">
      <c r="A209" s="199"/>
      <c r="B209" s="211"/>
      <c r="C209" s="211"/>
      <c r="D209" s="199"/>
      <c r="E209" s="210"/>
      <c r="F209" s="210"/>
    </row>
    <row r="210" spans="1:6">
      <c r="A210" s="199"/>
      <c r="B210" s="211"/>
      <c r="C210" s="211"/>
      <c r="D210" s="199"/>
      <c r="E210" s="210"/>
      <c r="F210" s="210"/>
    </row>
    <row r="211" spans="1:6">
      <c r="A211" s="199"/>
      <c r="B211" s="211"/>
      <c r="C211" s="211"/>
      <c r="D211" s="199"/>
      <c r="E211" s="210"/>
      <c r="F211" s="210"/>
    </row>
    <row r="212" spans="1:6">
      <c r="A212" s="199"/>
      <c r="B212" s="211"/>
      <c r="C212" s="211"/>
      <c r="D212" s="199"/>
      <c r="E212" s="210"/>
      <c r="F212" s="210"/>
    </row>
    <row r="213" spans="1:6">
      <c r="A213" s="199"/>
      <c r="B213" s="211"/>
      <c r="C213" s="211"/>
      <c r="D213" s="199"/>
      <c r="E213" s="210"/>
      <c r="F213" s="210"/>
    </row>
    <row r="214" spans="1:6">
      <c r="A214" s="199"/>
      <c r="B214" s="211"/>
      <c r="C214" s="211"/>
      <c r="D214" s="199"/>
      <c r="E214" s="210"/>
      <c r="F214" s="210"/>
    </row>
    <row r="215" spans="1:6">
      <c r="A215" s="199"/>
      <c r="B215" s="211"/>
      <c r="C215" s="211"/>
      <c r="D215" s="199"/>
      <c r="E215" s="210"/>
      <c r="F215" s="210"/>
    </row>
    <row r="216" spans="1:6">
      <c r="A216" s="199"/>
      <c r="B216" s="211"/>
      <c r="C216" s="211"/>
      <c r="D216" s="199"/>
      <c r="E216" s="210"/>
      <c r="F216" s="210"/>
    </row>
    <row r="217" spans="1:6">
      <c r="A217" s="199"/>
      <c r="B217" s="211"/>
      <c r="C217" s="211"/>
      <c r="D217" s="199"/>
      <c r="E217" s="210"/>
      <c r="F217" s="210"/>
    </row>
    <row r="218" spans="1:6">
      <c r="A218" s="199"/>
      <c r="B218" s="211"/>
      <c r="C218" s="211"/>
      <c r="D218" s="199"/>
      <c r="E218" s="210"/>
      <c r="F218" s="210"/>
    </row>
    <row r="219" spans="1:6">
      <c r="A219" s="199"/>
      <c r="B219" s="211"/>
      <c r="C219" s="211"/>
      <c r="D219" s="199"/>
      <c r="E219" s="210"/>
      <c r="F219" s="210"/>
    </row>
    <row r="220" spans="1:6">
      <c r="A220" s="199"/>
      <c r="B220" s="211"/>
      <c r="C220" s="211"/>
      <c r="D220" s="199"/>
      <c r="E220" s="210"/>
      <c r="F220" s="210"/>
    </row>
    <row r="221" spans="1:6">
      <c r="A221" s="199"/>
      <c r="B221" s="211"/>
      <c r="C221" s="211"/>
      <c r="D221" s="199"/>
      <c r="E221" s="210"/>
      <c r="F221" s="210"/>
    </row>
    <row r="222" spans="1:6">
      <c r="A222" s="199"/>
      <c r="B222" s="211"/>
      <c r="C222" s="211"/>
      <c r="D222" s="199"/>
      <c r="E222" s="210"/>
      <c r="F222" s="210"/>
    </row>
    <row r="223" spans="1:6">
      <c r="A223" s="199"/>
      <c r="B223" s="211"/>
      <c r="C223" s="211"/>
      <c r="D223" s="199"/>
      <c r="E223" s="210"/>
      <c r="F223" s="210"/>
    </row>
    <row r="224" spans="1:6">
      <c r="A224" s="199"/>
      <c r="B224" s="211"/>
      <c r="C224" s="211"/>
      <c r="D224" s="199"/>
      <c r="E224" s="210"/>
      <c r="F224" s="210"/>
    </row>
    <row r="225" spans="1:6">
      <c r="A225" s="199"/>
      <c r="B225" s="211"/>
      <c r="C225" s="211"/>
      <c r="D225" s="199"/>
      <c r="E225" s="210"/>
      <c r="F225" s="210"/>
    </row>
    <row r="226" spans="1:6">
      <c r="A226" s="199"/>
      <c r="B226" s="211"/>
      <c r="C226" s="211"/>
      <c r="D226" s="199"/>
      <c r="E226" s="210"/>
      <c r="F226" s="210"/>
    </row>
    <row r="227" spans="1:6">
      <c r="A227" s="199"/>
      <c r="B227" s="211"/>
      <c r="C227" s="211"/>
      <c r="D227" s="199"/>
      <c r="E227" s="210"/>
      <c r="F227" s="210"/>
    </row>
    <row r="228" spans="1:6">
      <c r="A228" s="199"/>
      <c r="B228" s="211"/>
      <c r="C228" s="211"/>
      <c r="D228" s="199"/>
      <c r="E228" s="210"/>
      <c r="F228" s="210"/>
    </row>
    <row r="229" spans="1:6">
      <c r="A229" s="199"/>
      <c r="B229" s="211"/>
      <c r="C229" s="211"/>
      <c r="D229" s="199"/>
      <c r="E229" s="210"/>
      <c r="F229" s="210"/>
    </row>
    <row r="230" spans="1:6">
      <c r="A230" s="199"/>
      <c r="B230" s="211"/>
      <c r="C230" s="211"/>
      <c r="D230" s="199"/>
      <c r="E230" s="210"/>
      <c r="F230" s="210"/>
    </row>
    <row r="231" spans="1:6">
      <c r="A231" s="199"/>
      <c r="B231" s="211"/>
      <c r="C231" s="211"/>
      <c r="D231" s="199"/>
      <c r="E231" s="210"/>
      <c r="F231" s="210"/>
    </row>
    <row r="232" spans="1:6">
      <c r="A232" s="199"/>
      <c r="B232" s="211"/>
      <c r="C232" s="211"/>
      <c r="D232" s="199"/>
      <c r="E232" s="210"/>
      <c r="F232" s="210"/>
    </row>
    <row r="233" spans="1:6">
      <c r="A233" s="199"/>
      <c r="B233" s="211"/>
      <c r="C233" s="211"/>
      <c r="D233" s="199"/>
      <c r="E233" s="210"/>
      <c r="F233" s="210"/>
    </row>
    <row r="234" spans="1:6">
      <c r="A234" s="199"/>
      <c r="B234" s="211"/>
      <c r="C234" s="211"/>
      <c r="D234" s="199"/>
      <c r="E234" s="210"/>
      <c r="F234" s="210"/>
    </row>
    <row r="235" spans="1:6">
      <c r="A235" s="199"/>
      <c r="B235" s="211"/>
      <c r="C235" s="211"/>
      <c r="D235" s="199"/>
      <c r="E235" s="210"/>
      <c r="F235" s="210"/>
    </row>
    <row r="236" spans="1:6">
      <c r="A236" s="199"/>
      <c r="B236" s="211"/>
      <c r="C236" s="211"/>
      <c r="D236" s="199"/>
      <c r="E236" s="210"/>
      <c r="F236" s="210"/>
    </row>
    <row r="237" spans="1:6">
      <c r="A237" s="199"/>
      <c r="B237" s="211"/>
      <c r="C237" s="211"/>
      <c r="D237" s="199"/>
      <c r="E237" s="210"/>
      <c r="F237" s="210"/>
    </row>
    <row r="238" spans="1:6">
      <c r="A238" s="199"/>
      <c r="B238" s="211"/>
      <c r="C238" s="211"/>
      <c r="D238" s="199"/>
      <c r="E238" s="210"/>
      <c r="F238" s="210"/>
    </row>
    <row r="239" spans="1:6">
      <c r="A239" s="199"/>
      <c r="B239" s="211"/>
      <c r="C239" s="211"/>
      <c r="D239" s="199"/>
      <c r="E239" s="210"/>
      <c r="F239" s="210"/>
    </row>
    <row r="240" spans="1:6">
      <c r="A240" s="199"/>
      <c r="B240" s="211"/>
      <c r="C240" s="211"/>
      <c r="D240" s="199"/>
      <c r="E240" s="210"/>
      <c r="F240" s="210"/>
    </row>
    <row r="241" spans="1:6">
      <c r="A241" s="199"/>
      <c r="B241" s="211"/>
      <c r="C241" s="211"/>
      <c r="D241" s="199"/>
      <c r="E241" s="210"/>
      <c r="F241" s="210"/>
    </row>
    <row r="242" spans="1:6">
      <c r="A242" s="199"/>
      <c r="B242" s="211"/>
      <c r="C242" s="211"/>
      <c r="D242" s="199"/>
      <c r="E242" s="210"/>
      <c r="F242" s="210"/>
    </row>
    <row r="243" spans="1:6">
      <c r="A243" s="199"/>
      <c r="B243" s="211"/>
      <c r="C243" s="211"/>
      <c r="D243" s="199"/>
      <c r="E243" s="210"/>
      <c r="F243" s="210"/>
    </row>
    <row r="244" spans="1:6">
      <c r="A244" s="199"/>
      <c r="B244" s="211"/>
      <c r="C244" s="211"/>
      <c r="D244" s="199"/>
      <c r="E244" s="210"/>
      <c r="F244" s="210"/>
    </row>
    <row r="245" spans="1:6">
      <c r="A245" s="199"/>
      <c r="B245" s="211"/>
      <c r="C245" s="211"/>
      <c r="D245" s="199"/>
      <c r="E245" s="210"/>
      <c r="F245" s="210"/>
    </row>
    <row r="246" spans="1:6">
      <c r="A246" s="199"/>
      <c r="B246" s="211"/>
      <c r="C246" s="211"/>
      <c r="D246" s="199"/>
      <c r="E246" s="210"/>
      <c r="F246" s="210"/>
    </row>
    <row r="247" spans="1:6">
      <c r="A247" s="199"/>
      <c r="B247" s="211"/>
      <c r="C247" s="211"/>
      <c r="D247" s="199"/>
      <c r="E247" s="210"/>
      <c r="F247" s="210"/>
    </row>
    <row r="248" spans="1:6">
      <c r="A248" s="199"/>
      <c r="B248" s="211"/>
      <c r="C248" s="211"/>
      <c r="D248" s="199"/>
      <c r="E248" s="210"/>
      <c r="F248" s="210"/>
    </row>
    <row r="249" spans="1:6">
      <c r="A249" s="199"/>
      <c r="B249" s="211"/>
      <c r="C249" s="211"/>
      <c r="D249" s="199"/>
      <c r="E249" s="210"/>
      <c r="F249" s="210"/>
    </row>
    <row r="250" spans="1:6">
      <c r="A250" s="199"/>
      <c r="B250" s="211"/>
      <c r="C250" s="211"/>
      <c r="D250" s="199"/>
      <c r="E250" s="210"/>
      <c r="F250" s="210"/>
    </row>
    <row r="251" spans="1:6">
      <c r="A251" s="199"/>
      <c r="B251" s="211"/>
      <c r="C251" s="211"/>
      <c r="D251" s="199"/>
      <c r="E251" s="210"/>
      <c r="F251" s="210"/>
    </row>
    <row r="252" spans="1:6">
      <c r="A252" s="199"/>
      <c r="B252" s="211"/>
      <c r="C252" s="211"/>
      <c r="D252" s="199"/>
      <c r="E252" s="210"/>
      <c r="F252" s="210"/>
    </row>
    <row r="253" spans="1:6">
      <c r="A253" s="199"/>
      <c r="B253" s="211"/>
      <c r="C253" s="211"/>
      <c r="D253" s="199"/>
      <c r="E253" s="210"/>
      <c r="F253" s="210"/>
    </row>
    <row r="254" spans="1:6">
      <c r="A254" s="199"/>
      <c r="B254" s="211"/>
      <c r="C254" s="211"/>
      <c r="D254" s="199"/>
      <c r="E254" s="210"/>
      <c r="F254" s="210"/>
    </row>
    <row r="255" spans="1:6">
      <c r="A255" s="199"/>
      <c r="B255" s="211"/>
      <c r="C255" s="211"/>
      <c r="D255" s="199"/>
      <c r="E255" s="210"/>
      <c r="F255" s="210"/>
    </row>
    <row r="256" spans="1:6">
      <c r="A256" s="199"/>
      <c r="B256" s="211"/>
      <c r="C256" s="211"/>
      <c r="D256" s="199"/>
      <c r="E256" s="210"/>
      <c r="F256" s="210"/>
    </row>
    <row r="257" spans="1:6">
      <c r="A257" s="199"/>
      <c r="B257" s="211"/>
      <c r="C257" s="211"/>
      <c r="D257" s="199"/>
      <c r="E257" s="210"/>
      <c r="F257" s="210"/>
    </row>
    <row r="258" spans="1:6">
      <c r="A258" s="199"/>
      <c r="B258" s="211"/>
      <c r="C258" s="211"/>
      <c r="D258" s="199"/>
      <c r="E258" s="210"/>
      <c r="F258" s="210"/>
    </row>
    <row r="259" spans="1:6">
      <c r="A259" s="199"/>
      <c r="B259" s="211"/>
      <c r="C259" s="211"/>
      <c r="D259" s="199"/>
      <c r="E259" s="210"/>
      <c r="F259" s="210"/>
    </row>
    <row r="260" spans="1:6">
      <c r="A260" s="199"/>
      <c r="B260" s="211"/>
      <c r="C260" s="211"/>
      <c r="D260" s="199"/>
      <c r="E260" s="210"/>
      <c r="F260" s="210"/>
    </row>
    <row r="261" spans="1:6">
      <c r="A261" s="199"/>
      <c r="B261" s="211"/>
      <c r="C261" s="211"/>
      <c r="D261" s="199"/>
      <c r="E261" s="210"/>
      <c r="F261" s="210"/>
    </row>
    <row r="262" spans="1:6">
      <c r="A262" s="199"/>
      <c r="B262" s="211"/>
      <c r="C262" s="211"/>
      <c r="D262" s="199"/>
      <c r="E262" s="210"/>
      <c r="F262" s="210"/>
    </row>
    <row r="263" spans="1:6">
      <c r="A263" s="199"/>
      <c r="B263" s="211"/>
      <c r="C263" s="211"/>
      <c r="D263" s="199"/>
      <c r="E263" s="210"/>
      <c r="F263" s="210"/>
    </row>
    <row r="264" spans="1:6">
      <c r="A264" s="199"/>
      <c r="B264" s="211"/>
      <c r="C264" s="211"/>
      <c r="D264" s="199"/>
      <c r="E264" s="210"/>
      <c r="F264" s="210"/>
    </row>
    <row r="265" spans="1:6">
      <c r="A265" s="199"/>
      <c r="B265" s="211"/>
      <c r="C265" s="211"/>
      <c r="D265" s="199"/>
      <c r="E265" s="210"/>
      <c r="F265" s="210"/>
    </row>
    <row r="266" spans="1:6">
      <c r="A266" s="199"/>
      <c r="B266" s="211"/>
      <c r="C266" s="211"/>
      <c r="D266" s="199"/>
      <c r="E266" s="210"/>
      <c r="F266" s="210"/>
    </row>
    <row r="267" spans="1:6">
      <c r="A267" s="199"/>
      <c r="B267" s="211"/>
      <c r="C267" s="211"/>
      <c r="D267" s="199"/>
      <c r="E267" s="210"/>
      <c r="F267" s="210"/>
    </row>
    <row r="268" spans="1:6">
      <c r="A268" s="199"/>
      <c r="B268" s="211"/>
      <c r="C268" s="211"/>
      <c r="D268" s="199"/>
      <c r="E268" s="210"/>
      <c r="F268" s="210"/>
    </row>
    <row r="269" spans="1:6">
      <c r="A269" s="199"/>
      <c r="B269" s="211"/>
      <c r="C269" s="211"/>
      <c r="D269" s="199"/>
      <c r="E269" s="210"/>
      <c r="F269" s="210"/>
    </row>
    <row r="270" spans="1:6">
      <c r="A270" s="199"/>
      <c r="B270" s="211"/>
      <c r="C270" s="211"/>
      <c r="D270" s="199"/>
      <c r="E270" s="210"/>
      <c r="F270" s="210"/>
    </row>
    <row r="271" spans="1:6">
      <c r="A271" s="199"/>
      <c r="B271" s="211"/>
      <c r="C271" s="211"/>
      <c r="D271" s="199"/>
      <c r="E271" s="210"/>
      <c r="F271" s="210"/>
    </row>
    <row r="272" spans="1:6">
      <c r="A272" s="199"/>
      <c r="B272" s="211"/>
      <c r="C272" s="211"/>
      <c r="D272" s="199"/>
      <c r="E272" s="210"/>
      <c r="F272" s="210"/>
    </row>
    <row r="273" spans="1:6">
      <c r="A273" s="199"/>
      <c r="B273" s="211"/>
      <c r="C273" s="211"/>
      <c r="D273" s="199"/>
      <c r="E273" s="210"/>
      <c r="F273" s="210"/>
    </row>
    <row r="274" spans="1:6">
      <c r="A274" s="199"/>
      <c r="B274" s="211"/>
      <c r="C274" s="211"/>
      <c r="D274" s="199"/>
      <c r="E274" s="210"/>
      <c r="F274" s="210"/>
    </row>
    <row r="275" spans="1:6">
      <c r="A275" s="199"/>
      <c r="B275" s="211"/>
      <c r="C275" s="211"/>
      <c r="D275" s="199"/>
      <c r="E275" s="210"/>
      <c r="F275" s="210"/>
    </row>
    <row r="276" spans="1:6">
      <c r="A276" s="199"/>
      <c r="B276" s="211"/>
      <c r="C276" s="211"/>
      <c r="D276" s="199"/>
      <c r="E276" s="210"/>
      <c r="F276" s="210"/>
    </row>
    <row r="277" spans="1:6">
      <c r="A277" s="199"/>
      <c r="B277" s="211"/>
      <c r="C277" s="211"/>
      <c r="D277" s="199"/>
      <c r="E277" s="210"/>
      <c r="F277" s="210"/>
    </row>
    <row r="278" spans="1:6">
      <c r="A278" s="199"/>
      <c r="B278" s="211"/>
      <c r="C278" s="211"/>
      <c r="D278" s="199"/>
      <c r="E278" s="210"/>
      <c r="F278" s="210"/>
    </row>
    <row r="279" spans="1:6">
      <c r="A279" s="199"/>
      <c r="B279" s="211"/>
      <c r="C279" s="211"/>
      <c r="D279" s="199"/>
      <c r="E279" s="210"/>
      <c r="F279" s="210"/>
    </row>
    <row r="280" spans="1:6">
      <c r="A280" s="199"/>
      <c r="B280" s="211"/>
      <c r="C280" s="211"/>
      <c r="D280" s="199"/>
      <c r="E280" s="210"/>
      <c r="F280" s="210"/>
    </row>
    <row r="281" spans="1:6">
      <c r="A281" s="199"/>
      <c r="B281" s="211"/>
      <c r="C281" s="211"/>
      <c r="D281" s="199"/>
      <c r="E281" s="210"/>
      <c r="F281" s="210"/>
    </row>
    <row r="282" spans="1:6">
      <c r="A282" s="199"/>
      <c r="B282" s="211"/>
      <c r="C282" s="211"/>
      <c r="D282" s="199"/>
      <c r="E282" s="210"/>
      <c r="F282" s="210"/>
    </row>
    <row r="283" spans="1:6">
      <c r="A283" s="199"/>
      <c r="B283" s="211"/>
      <c r="C283" s="211"/>
      <c r="D283" s="199"/>
      <c r="E283" s="210"/>
      <c r="F283" s="210"/>
    </row>
    <row r="284" spans="1:6">
      <c r="A284" s="199"/>
      <c r="B284" s="211"/>
      <c r="C284" s="211"/>
      <c r="D284" s="199"/>
      <c r="E284" s="210"/>
      <c r="F284" s="210"/>
    </row>
    <row r="285" spans="1:6">
      <c r="A285" s="199"/>
      <c r="B285" s="211"/>
      <c r="C285" s="211"/>
      <c r="D285" s="199"/>
      <c r="E285" s="210"/>
      <c r="F285" s="210"/>
    </row>
    <row r="286" spans="1:6">
      <c r="A286" s="199"/>
      <c r="B286" s="211"/>
      <c r="C286" s="211"/>
      <c r="D286" s="199"/>
      <c r="E286" s="210"/>
      <c r="F286" s="210"/>
    </row>
    <row r="287" spans="1:6">
      <c r="A287" s="199"/>
      <c r="B287" s="211"/>
      <c r="C287" s="211"/>
      <c r="D287" s="199"/>
      <c r="E287" s="210"/>
      <c r="F287" s="210"/>
    </row>
    <row r="288" spans="1:6">
      <c r="A288" s="199"/>
      <c r="B288" s="211"/>
      <c r="C288" s="211"/>
      <c r="D288" s="199"/>
      <c r="E288" s="210"/>
      <c r="F288" s="210"/>
    </row>
    <row r="289" spans="1:6">
      <c r="A289" s="199"/>
      <c r="B289" s="211"/>
      <c r="C289" s="211"/>
      <c r="D289" s="199"/>
      <c r="E289" s="210"/>
      <c r="F289" s="210"/>
    </row>
    <row r="290" spans="1:6">
      <c r="A290" s="199"/>
      <c r="B290" s="211"/>
      <c r="C290" s="211"/>
      <c r="D290" s="199"/>
      <c r="E290" s="210"/>
      <c r="F290" s="210"/>
    </row>
    <row r="291" spans="1:6">
      <c r="A291" s="199"/>
      <c r="B291" s="211"/>
      <c r="C291" s="211"/>
      <c r="D291" s="199"/>
      <c r="E291" s="210"/>
      <c r="F291" s="210"/>
    </row>
    <row r="292" spans="1:6">
      <c r="A292" s="199"/>
      <c r="B292" s="211"/>
      <c r="C292" s="211"/>
      <c r="D292" s="199"/>
      <c r="E292" s="210"/>
      <c r="F292" s="210"/>
    </row>
    <row r="293" spans="1:6">
      <c r="A293" s="199"/>
      <c r="B293" s="211"/>
      <c r="C293" s="211"/>
      <c r="D293" s="199"/>
      <c r="E293" s="210"/>
      <c r="F293" s="210"/>
    </row>
    <row r="294" spans="1:6">
      <c r="A294" s="199"/>
      <c r="B294" s="211"/>
      <c r="C294" s="211"/>
      <c r="D294" s="199"/>
      <c r="E294" s="210"/>
      <c r="F294" s="210"/>
    </row>
    <row r="295" spans="1:6">
      <c r="A295" s="199"/>
      <c r="B295" s="211"/>
      <c r="C295" s="211"/>
      <c r="D295" s="199"/>
      <c r="E295" s="210"/>
      <c r="F295" s="210"/>
    </row>
    <row r="296" spans="1:6">
      <c r="A296" s="199"/>
      <c r="B296" s="211"/>
      <c r="C296" s="211"/>
      <c r="D296" s="199"/>
      <c r="E296" s="210"/>
      <c r="F296" s="210"/>
    </row>
    <row r="297" spans="1:6">
      <c r="A297" s="199"/>
      <c r="B297" s="211"/>
      <c r="C297" s="211"/>
      <c r="D297" s="199"/>
      <c r="E297" s="210"/>
      <c r="F297" s="210"/>
    </row>
    <row r="298" spans="1:6">
      <c r="A298" s="199"/>
      <c r="B298" s="211"/>
      <c r="C298" s="211"/>
      <c r="D298" s="199"/>
      <c r="E298" s="210"/>
      <c r="F298" s="210"/>
    </row>
    <row r="299" spans="1:6">
      <c r="A299" s="199"/>
      <c r="B299" s="211"/>
      <c r="C299" s="211"/>
      <c r="D299" s="199"/>
      <c r="E299" s="210"/>
      <c r="F299" s="210"/>
    </row>
    <row r="300" spans="1:6">
      <c r="A300" s="199"/>
      <c r="B300" s="211"/>
      <c r="C300" s="211"/>
      <c r="D300" s="199"/>
      <c r="E300" s="210"/>
      <c r="F300" s="210"/>
    </row>
    <row r="301" spans="1:6">
      <c r="A301" s="199"/>
      <c r="B301" s="211"/>
      <c r="C301" s="211"/>
      <c r="D301" s="199"/>
      <c r="E301" s="210"/>
      <c r="F301" s="210"/>
    </row>
    <row r="302" spans="1:6">
      <c r="A302" s="199"/>
      <c r="B302" s="211"/>
      <c r="C302" s="211"/>
      <c r="D302" s="199"/>
      <c r="E302" s="210"/>
      <c r="F302" s="210"/>
    </row>
    <row r="303" spans="1:6">
      <c r="A303" s="199"/>
      <c r="B303" s="211"/>
      <c r="C303" s="211"/>
      <c r="D303" s="199"/>
      <c r="E303" s="210"/>
      <c r="F303" s="210"/>
    </row>
    <row r="304" spans="1:6">
      <c r="A304" s="199"/>
      <c r="B304" s="211"/>
      <c r="C304" s="211"/>
      <c r="D304" s="199"/>
      <c r="E304" s="210"/>
      <c r="F304" s="210"/>
    </row>
    <row r="305" spans="1:6">
      <c r="A305" s="199"/>
      <c r="B305" s="211"/>
      <c r="C305" s="211"/>
      <c r="D305" s="199"/>
      <c r="E305" s="210"/>
      <c r="F305" s="210"/>
    </row>
    <row r="306" spans="1:6">
      <c r="A306" s="199"/>
      <c r="B306" s="211"/>
      <c r="C306" s="211"/>
      <c r="D306" s="199"/>
      <c r="E306" s="210"/>
      <c r="F306" s="210"/>
    </row>
    <row r="307" spans="1:6">
      <c r="A307" s="199"/>
      <c r="B307" s="211"/>
      <c r="C307" s="211"/>
      <c r="D307" s="199"/>
      <c r="E307" s="210"/>
      <c r="F307" s="210"/>
    </row>
    <row r="308" spans="1:6">
      <c r="A308" s="199"/>
      <c r="B308" s="211"/>
      <c r="C308" s="211"/>
      <c r="D308" s="199"/>
      <c r="E308" s="210"/>
      <c r="F308" s="210"/>
    </row>
    <row r="309" spans="1:6">
      <c r="A309" s="199"/>
      <c r="B309" s="211"/>
      <c r="C309" s="211"/>
      <c r="D309" s="199"/>
      <c r="E309" s="210"/>
      <c r="F309" s="210"/>
    </row>
    <row r="310" spans="1:6">
      <c r="A310" s="199"/>
      <c r="B310" s="211"/>
      <c r="C310" s="211"/>
      <c r="D310" s="199"/>
      <c r="E310" s="210"/>
      <c r="F310" s="210"/>
    </row>
    <row r="311" spans="1:6">
      <c r="A311" s="199"/>
      <c r="B311" s="211"/>
      <c r="C311" s="211"/>
      <c r="D311" s="199"/>
      <c r="E311" s="210"/>
      <c r="F311" s="210"/>
    </row>
    <row r="312" spans="1:6">
      <c r="A312" s="199"/>
      <c r="B312" s="211"/>
      <c r="C312" s="211"/>
      <c r="D312" s="199"/>
      <c r="E312" s="210"/>
      <c r="F312" s="210"/>
    </row>
    <row r="313" spans="1:6">
      <c r="A313" s="199"/>
      <c r="B313" s="211"/>
      <c r="C313" s="211"/>
      <c r="D313" s="199"/>
      <c r="E313" s="210"/>
      <c r="F313" s="210"/>
    </row>
    <row r="314" spans="1:6">
      <c r="A314" s="199"/>
      <c r="B314" s="211"/>
      <c r="C314" s="211"/>
      <c r="D314" s="199"/>
      <c r="E314" s="210"/>
      <c r="F314" s="210"/>
    </row>
    <row r="315" spans="1:6">
      <c r="A315" s="199"/>
      <c r="B315" s="211"/>
      <c r="C315" s="211"/>
      <c r="D315" s="199"/>
      <c r="E315" s="210"/>
      <c r="F315" s="210"/>
    </row>
    <row r="316" spans="1:6">
      <c r="A316" s="199"/>
      <c r="B316" s="211"/>
      <c r="C316" s="211"/>
      <c r="D316" s="199"/>
      <c r="E316" s="210"/>
      <c r="F316" s="210"/>
    </row>
    <row r="317" spans="1:6">
      <c r="A317" s="199"/>
      <c r="B317" s="211"/>
      <c r="C317" s="211"/>
      <c r="D317" s="199"/>
      <c r="E317" s="210"/>
      <c r="F317" s="210"/>
    </row>
    <row r="318" spans="1:6">
      <c r="A318" s="199"/>
      <c r="B318" s="211"/>
      <c r="C318" s="211"/>
      <c r="D318" s="199"/>
      <c r="E318" s="210"/>
      <c r="F318" s="210"/>
    </row>
    <row r="319" spans="1:6">
      <c r="A319" s="199"/>
      <c r="B319" s="211"/>
      <c r="C319" s="211"/>
      <c r="D319" s="199"/>
      <c r="E319" s="210"/>
      <c r="F319" s="210"/>
    </row>
    <row r="320" spans="1:6">
      <c r="A320" s="199"/>
      <c r="B320" s="211"/>
      <c r="C320" s="211"/>
      <c r="D320" s="199"/>
      <c r="E320" s="210"/>
      <c r="F320" s="210"/>
    </row>
    <row r="321" spans="1:6">
      <c r="A321" s="199"/>
      <c r="B321" s="211"/>
      <c r="C321" s="211"/>
      <c r="D321" s="199"/>
      <c r="E321" s="210"/>
      <c r="F321" s="210"/>
    </row>
    <row r="322" spans="1:6">
      <c r="A322" s="199"/>
      <c r="B322" s="211"/>
      <c r="C322" s="211"/>
      <c r="D322" s="199"/>
      <c r="E322" s="210"/>
      <c r="F322" s="210"/>
    </row>
    <row r="323" spans="1:6">
      <c r="A323" s="199"/>
      <c r="B323" s="211"/>
      <c r="C323" s="211"/>
      <c r="D323" s="199"/>
      <c r="E323" s="210"/>
      <c r="F323" s="210"/>
    </row>
    <row r="324" spans="1:6">
      <c r="A324" s="199"/>
      <c r="B324" s="211"/>
      <c r="C324" s="211"/>
      <c r="D324" s="199"/>
      <c r="E324" s="210"/>
      <c r="F324" s="210"/>
    </row>
    <row r="325" spans="1:6">
      <c r="A325" s="199"/>
      <c r="B325" s="211"/>
      <c r="C325" s="211"/>
      <c r="D325" s="199"/>
      <c r="E325" s="210"/>
      <c r="F325" s="210"/>
    </row>
    <row r="326" spans="1:6">
      <c r="A326" s="199"/>
      <c r="B326" s="211"/>
      <c r="C326" s="211"/>
      <c r="D326" s="199"/>
      <c r="E326" s="210"/>
      <c r="F326" s="210"/>
    </row>
    <row r="327" spans="1:6">
      <c r="A327" s="199"/>
      <c r="B327" s="211"/>
      <c r="C327" s="211"/>
      <c r="D327" s="199"/>
      <c r="E327" s="210"/>
      <c r="F327" s="210"/>
    </row>
    <row r="328" spans="1:6">
      <c r="A328" s="199"/>
      <c r="B328" s="211"/>
      <c r="C328" s="211"/>
      <c r="D328" s="199"/>
      <c r="E328" s="210"/>
      <c r="F328" s="210"/>
    </row>
    <row r="329" spans="1:6">
      <c r="A329" s="199"/>
      <c r="B329" s="211"/>
      <c r="C329" s="211"/>
      <c r="D329" s="199"/>
      <c r="E329" s="210"/>
      <c r="F329" s="210"/>
    </row>
    <row r="330" spans="1:6">
      <c r="A330" s="199"/>
      <c r="B330" s="211"/>
      <c r="C330" s="211"/>
      <c r="D330" s="199"/>
      <c r="E330" s="210"/>
      <c r="F330" s="210"/>
    </row>
    <row r="331" spans="1:6">
      <c r="A331" s="199"/>
      <c r="B331" s="211"/>
      <c r="C331" s="211"/>
      <c r="D331" s="199"/>
      <c r="E331" s="210"/>
      <c r="F331" s="210"/>
    </row>
    <row r="332" spans="1:6">
      <c r="A332" s="199"/>
      <c r="B332" s="211"/>
      <c r="C332" s="211"/>
      <c r="D332" s="199"/>
      <c r="E332" s="210"/>
      <c r="F332" s="210"/>
    </row>
    <row r="333" spans="1:6">
      <c r="A333" s="199"/>
      <c r="B333" s="211"/>
      <c r="C333" s="211"/>
      <c r="D333" s="199"/>
      <c r="E333" s="210"/>
      <c r="F333" s="210"/>
    </row>
    <row r="334" spans="1:6">
      <c r="A334" s="199"/>
      <c r="B334" s="211"/>
      <c r="C334" s="211"/>
      <c r="D334" s="199"/>
      <c r="E334" s="210"/>
      <c r="F334" s="210"/>
    </row>
    <row r="335" spans="1:6">
      <c r="A335" s="199"/>
      <c r="B335" s="211"/>
      <c r="C335" s="211"/>
      <c r="D335" s="199"/>
      <c r="E335" s="210"/>
      <c r="F335" s="210"/>
    </row>
    <row r="336" spans="1:6">
      <c r="A336" s="199"/>
      <c r="B336" s="211"/>
      <c r="C336" s="211"/>
      <c r="D336" s="199"/>
      <c r="E336" s="210"/>
      <c r="F336" s="210"/>
    </row>
    <row r="337" spans="1:6">
      <c r="A337" s="199"/>
      <c r="B337" s="211"/>
      <c r="C337" s="211"/>
      <c r="D337" s="199"/>
      <c r="E337" s="210"/>
      <c r="F337" s="210"/>
    </row>
    <row r="338" spans="1:6">
      <c r="A338" s="199"/>
      <c r="B338" s="211"/>
      <c r="C338" s="211"/>
      <c r="D338" s="199"/>
      <c r="E338" s="210"/>
      <c r="F338" s="210"/>
    </row>
    <row r="339" spans="1:6">
      <c r="A339" s="199"/>
      <c r="B339" s="211"/>
      <c r="C339" s="211"/>
      <c r="D339" s="199"/>
      <c r="E339" s="210"/>
      <c r="F339" s="210"/>
    </row>
    <row r="340" spans="1:6">
      <c r="A340" s="199"/>
      <c r="B340" s="211"/>
      <c r="C340" s="211"/>
      <c r="D340" s="199"/>
      <c r="E340" s="210"/>
      <c r="F340" s="210"/>
    </row>
    <row r="341" spans="1:6">
      <c r="A341" s="199"/>
      <c r="B341" s="211"/>
      <c r="C341" s="211"/>
      <c r="D341" s="199"/>
      <c r="E341" s="210"/>
      <c r="F341" s="210"/>
    </row>
    <row r="342" spans="1:6">
      <c r="A342" s="199"/>
      <c r="B342" s="211"/>
      <c r="C342" s="211"/>
      <c r="D342" s="199"/>
      <c r="E342" s="210"/>
      <c r="F342" s="210"/>
    </row>
    <row r="343" spans="1:6">
      <c r="A343" s="199"/>
      <c r="B343" s="211"/>
      <c r="C343" s="211"/>
      <c r="D343" s="199"/>
      <c r="E343" s="210"/>
      <c r="F343" s="210"/>
    </row>
    <row r="344" spans="1:6">
      <c r="A344" s="199"/>
      <c r="B344" s="211"/>
      <c r="C344" s="211"/>
      <c r="D344" s="199"/>
      <c r="E344" s="210"/>
      <c r="F344" s="210"/>
    </row>
    <row r="345" spans="1:6">
      <c r="A345" s="199"/>
      <c r="B345" s="211"/>
      <c r="C345" s="211"/>
      <c r="D345" s="199"/>
      <c r="E345" s="210"/>
      <c r="F345" s="210"/>
    </row>
    <row r="346" spans="1:6">
      <c r="A346" s="199"/>
      <c r="B346" s="211"/>
      <c r="C346" s="211"/>
      <c r="D346" s="199"/>
      <c r="E346" s="210"/>
      <c r="F346" s="210"/>
    </row>
    <row r="347" spans="1:6">
      <c r="A347" s="199"/>
      <c r="B347" s="211"/>
      <c r="C347" s="211"/>
      <c r="D347" s="199"/>
      <c r="E347" s="210"/>
      <c r="F347" s="210"/>
    </row>
    <row r="348" spans="1:6">
      <c r="A348" s="199"/>
      <c r="B348" s="211"/>
      <c r="C348" s="211"/>
      <c r="D348" s="199"/>
      <c r="E348" s="210"/>
      <c r="F348" s="210"/>
    </row>
    <row r="349" spans="1:6">
      <c r="A349" s="199"/>
      <c r="B349" s="211"/>
      <c r="C349" s="211"/>
      <c r="D349" s="199"/>
      <c r="E349" s="210"/>
      <c r="F349" s="210"/>
    </row>
    <row r="350" spans="1:6">
      <c r="A350" s="199"/>
      <c r="B350" s="211"/>
      <c r="C350" s="211"/>
      <c r="D350" s="199"/>
      <c r="E350" s="210"/>
      <c r="F350" s="210"/>
    </row>
    <row r="351" spans="1:6">
      <c r="A351" s="199"/>
      <c r="B351" s="211"/>
      <c r="C351" s="211"/>
      <c r="D351" s="199"/>
      <c r="E351" s="210"/>
      <c r="F351" s="210"/>
    </row>
    <row r="352" spans="1:6">
      <c r="A352" s="199"/>
      <c r="B352" s="211"/>
      <c r="C352" s="211"/>
      <c r="D352" s="199"/>
      <c r="E352" s="210"/>
      <c r="F352" s="210"/>
    </row>
    <row r="353" spans="1:6">
      <c r="A353" s="199"/>
      <c r="B353" s="211"/>
      <c r="C353" s="211"/>
      <c r="D353" s="199"/>
      <c r="E353" s="210"/>
      <c r="F353" s="210"/>
    </row>
    <row r="354" spans="1:6">
      <c r="A354" s="199"/>
      <c r="B354" s="211"/>
      <c r="C354" s="211"/>
      <c r="D354" s="199"/>
      <c r="E354" s="210"/>
      <c r="F354" s="210"/>
    </row>
    <row r="355" spans="1:6">
      <c r="A355" s="199"/>
      <c r="B355" s="211"/>
      <c r="C355" s="211"/>
      <c r="D355" s="199"/>
      <c r="E355" s="210"/>
      <c r="F355" s="210"/>
    </row>
    <row r="356" spans="1:6">
      <c r="A356" s="199"/>
      <c r="B356" s="211"/>
      <c r="C356" s="211"/>
      <c r="D356" s="199"/>
      <c r="E356" s="210"/>
      <c r="F356" s="210"/>
    </row>
    <row r="357" spans="1:6">
      <c r="A357" s="199"/>
      <c r="B357" s="211"/>
      <c r="C357" s="211"/>
      <c r="D357" s="199"/>
      <c r="E357" s="210"/>
      <c r="F357" s="210"/>
    </row>
    <row r="358" spans="1:6">
      <c r="A358" s="199"/>
      <c r="B358" s="211"/>
      <c r="C358" s="211"/>
      <c r="D358" s="199"/>
      <c r="E358" s="210"/>
      <c r="F358" s="210"/>
    </row>
    <row r="359" spans="1:6">
      <c r="A359" s="199"/>
      <c r="B359" s="211"/>
      <c r="C359" s="211"/>
      <c r="D359" s="199"/>
      <c r="E359" s="210"/>
      <c r="F359" s="210"/>
    </row>
    <row r="360" spans="1:6">
      <c r="A360" s="199"/>
      <c r="B360" s="211"/>
      <c r="C360" s="211"/>
      <c r="D360" s="199"/>
      <c r="E360" s="210"/>
      <c r="F360" s="210"/>
    </row>
    <row r="361" spans="1:6">
      <c r="A361" s="199"/>
      <c r="B361" s="211"/>
      <c r="C361" s="211"/>
      <c r="D361" s="199"/>
      <c r="E361" s="210"/>
      <c r="F361" s="210"/>
    </row>
    <row r="362" spans="1:6">
      <c r="A362" s="199"/>
      <c r="B362" s="211"/>
      <c r="C362" s="211"/>
      <c r="D362" s="199"/>
      <c r="E362" s="210"/>
      <c r="F362" s="210"/>
    </row>
    <row r="363" spans="1:6">
      <c r="A363" s="199"/>
      <c r="B363" s="211"/>
      <c r="C363" s="211"/>
      <c r="D363" s="199"/>
      <c r="E363" s="210"/>
      <c r="F363" s="210"/>
    </row>
    <row r="364" spans="1:6">
      <c r="A364" s="199"/>
      <c r="B364" s="211"/>
      <c r="C364" s="211"/>
      <c r="D364" s="199"/>
      <c r="E364" s="210"/>
      <c r="F364" s="210"/>
    </row>
    <row r="365" spans="1:6">
      <c r="A365" s="199"/>
      <c r="B365" s="211"/>
      <c r="C365" s="211"/>
      <c r="D365" s="199"/>
      <c r="E365" s="210"/>
      <c r="F365" s="210"/>
    </row>
    <row r="366" spans="1:6">
      <c r="A366" s="199"/>
      <c r="B366" s="211"/>
      <c r="C366" s="211"/>
      <c r="D366" s="199"/>
      <c r="E366" s="210"/>
      <c r="F366" s="210"/>
    </row>
    <row r="367" spans="1:6">
      <c r="A367" s="199"/>
      <c r="B367" s="211"/>
      <c r="C367" s="211"/>
      <c r="D367" s="199"/>
      <c r="E367" s="210"/>
      <c r="F367" s="210"/>
    </row>
    <row r="368" spans="1:6">
      <c r="A368" s="199"/>
      <c r="B368" s="211"/>
      <c r="C368" s="211"/>
      <c r="D368" s="199"/>
      <c r="E368" s="210"/>
      <c r="F368" s="210"/>
    </row>
    <row r="369" spans="1:6">
      <c r="A369" s="199"/>
      <c r="B369" s="211"/>
      <c r="C369" s="211"/>
      <c r="D369" s="199"/>
      <c r="E369" s="210"/>
      <c r="F369" s="210"/>
    </row>
    <row r="370" spans="1:6">
      <c r="A370" s="199"/>
      <c r="B370" s="211"/>
      <c r="C370" s="211"/>
      <c r="D370" s="199"/>
      <c r="E370" s="210"/>
      <c r="F370" s="210"/>
    </row>
    <row r="371" spans="1:6">
      <c r="A371" s="199"/>
      <c r="B371" s="211"/>
      <c r="C371" s="211"/>
      <c r="D371" s="199"/>
      <c r="E371" s="210"/>
      <c r="F371" s="210"/>
    </row>
    <row r="372" spans="1:6">
      <c r="A372" s="199"/>
      <c r="B372" s="211"/>
      <c r="C372" s="211"/>
      <c r="D372" s="199"/>
      <c r="E372" s="210"/>
      <c r="F372" s="210"/>
    </row>
    <row r="373" spans="1:6">
      <c r="A373" s="199"/>
      <c r="B373" s="211"/>
      <c r="C373" s="211"/>
      <c r="D373" s="199"/>
      <c r="E373" s="210"/>
      <c r="F373" s="210"/>
    </row>
    <row r="374" spans="1:6">
      <c r="A374" s="199"/>
      <c r="B374" s="211"/>
      <c r="C374" s="211"/>
      <c r="D374" s="199"/>
      <c r="E374" s="210"/>
      <c r="F374" s="210"/>
    </row>
    <row r="375" spans="1:6">
      <c r="A375" s="199"/>
      <c r="B375" s="211"/>
      <c r="C375" s="211"/>
      <c r="D375" s="199"/>
      <c r="E375" s="210"/>
      <c r="F375" s="210"/>
    </row>
    <row r="376" spans="1:6">
      <c r="A376" s="199"/>
      <c r="B376" s="211"/>
      <c r="C376" s="211"/>
      <c r="D376" s="199"/>
      <c r="E376" s="210"/>
      <c r="F376" s="210"/>
    </row>
    <row r="377" spans="1:6">
      <c r="A377" s="199"/>
      <c r="B377" s="211"/>
      <c r="C377" s="211"/>
      <c r="D377" s="199"/>
      <c r="E377" s="210"/>
      <c r="F377" s="210"/>
    </row>
    <row r="378" spans="1:6">
      <c r="A378" s="199"/>
      <c r="B378" s="211"/>
      <c r="C378" s="211"/>
      <c r="D378" s="199"/>
      <c r="E378" s="210"/>
      <c r="F378" s="210"/>
    </row>
    <row r="379" spans="1:6">
      <c r="A379" s="199"/>
      <c r="B379" s="211"/>
      <c r="C379" s="211"/>
      <c r="D379" s="199"/>
      <c r="E379" s="210"/>
      <c r="F379" s="210"/>
    </row>
    <row r="380" spans="1:6">
      <c r="A380" s="199"/>
      <c r="B380" s="211"/>
      <c r="C380" s="211"/>
      <c r="D380" s="199"/>
      <c r="E380" s="210"/>
      <c r="F380" s="210"/>
    </row>
    <row r="381" spans="1:6">
      <c r="A381" s="199"/>
      <c r="B381" s="211"/>
      <c r="C381" s="211"/>
      <c r="D381" s="199"/>
      <c r="E381" s="210"/>
      <c r="F381" s="210"/>
    </row>
    <row r="382" spans="1:6">
      <c r="A382" s="199"/>
      <c r="B382" s="211"/>
      <c r="C382" s="211"/>
      <c r="D382" s="199"/>
      <c r="E382" s="210"/>
      <c r="F382" s="210"/>
    </row>
    <row r="383" spans="1:6">
      <c r="A383" s="199"/>
      <c r="B383" s="211"/>
      <c r="C383" s="211"/>
      <c r="D383" s="199"/>
      <c r="E383" s="210"/>
      <c r="F383" s="210"/>
    </row>
    <row r="384" spans="1:6">
      <c r="A384" s="199"/>
      <c r="B384" s="211"/>
      <c r="C384" s="211"/>
      <c r="D384" s="199"/>
      <c r="E384" s="210"/>
      <c r="F384" s="210"/>
    </row>
    <row r="385" spans="1:6">
      <c r="A385" s="199"/>
      <c r="B385" s="211"/>
      <c r="C385" s="211"/>
      <c r="D385" s="199"/>
      <c r="E385" s="210"/>
      <c r="F385" s="210"/>
    </row>
    <row r="386" spans="1:6">
      <c r="A386" s="199"/>
      <c r="B386" s="211"/>
      <c r="C386" s="211"/>
      <c r="D386" s="199"/>
      <c r="E386" s="210"/>
      <c r="F386" s="210"/>
    </row>
    <row r="387" spans="1:6">
      <c r="A387" s="199"/>
      <c r="B387" s="211"/>
      <c r="C387" s="211"/>
      <c r="D387" s="199"/>
      <c r="E387" s="210"/>
      <c r="F387" s="210"/>
    </row>
    <row r="388" spans="1:6">
      <c r="A388" s="199"/>
      <c r="B388" s="211"/>
      <c r="C388" s="211"/>
      <c r="D388" s="199"/>
      <c r="E388" s="210"/>
      <c r="F388" s="210"/>
    </row>
    <row r="389" spans="1:6">
      <c r="A389" s="199"/>
      <c r="B389" s="211"/>
      <c r="C389" s="211"/>
      <c r="D389" s="199"/>
      <c r="E389" s="210"/>
      <c r="F389" s="210"/>
    </row>
    <row r="390" spans="1:6">
      <c r="A390" s="199"/>
      <c r="B390" s="211"/>
      <c r="C390" s="211"/>
      <c r="D390" s="199"/>
      <c r="E390" s="210"/>
      <c r="F390" s="210"/>
    </row>
    <row r="391" spans="1:6">
      <c r="A391" s="199"/>
      <c r="B391" s="211"/>
      <c r="C391" s="211"/>
      <c r="D391" s="199"/>
      <c r="E391" s="210"/>
      <c r="F391" s="210"/>
    </row>
    <row r="392" spans="1:6">
      <c r="A392" s="199"/>
      <c r="B392" s="211"/>
      <c r="C392" s="211"/>
      <c r="D392" s="199"/>
      <c r="E392" s="210"/>
      <c r="F392" s="210"/>
    </row>
    <row r="393" spans="1:6">
      <c r="A393" s="199"/>
      <c r="B393" s="211"/>
      <c r="C393" s="211"/>
      <c r="D393" s="199"/>
      <c r="E393" s="210"/>
      <c r="F393" s="210"/>
    </row>
    <row r="394" spans="1:6">
      <c r="A394" s="199"/>
      <c r="B394" s="211"/>
      <c r="C394" s="211"/>
      <c r="D394" s="199"/>
      <c r="E394" s="210"/>
      <c r="F394" s="210"/>
    </row>
    <row r="395" spans="1:6">
      <c r="A395" s="199"/>
      <c r="B395" s="211"/>
      <c r="C395" s="211"/>
      <c r="D395" s="199"/>
      <c r="E395" s="210"/>
      <c r="F395" s="210"/>
    </row>
    <row r="396" spans="1:6">
      <c r="A396" s="199"/>
      <c r="B396" s="211"/>
      <c r="C396" s="211"/>
      <c r="D396" s="199"/>
      <c r="E396" s="210"/>
      <c r="F396" s="210"/>
    </row>
    <row r="397" spans="1:6">
      <c r="A397" s="199"/>
      <c r="B397" s="211"/>
      <c r="C397" s="211"/>
      <c r="D397" s="199"/>
      <c r="E397" s="210"/>
      <c r="F397" s="210"/>
    </row>
    <row r="398" spans="1:6">
      <c r="A398" s="199"/>
      <c r="B398" s="211"/>
      <c r="C398" s="211"/>
      <c r="D398" s="199"/>
      <c r="E398" s="210"/>
      <c r="F398" s="210"/>
    </row>
    <row r="399" spans="1:6">
      <c r="A399" s="199"/>
      <c r="B399" s="211"/>
      <c r="C399" s="211"/>
      <c r="D399" s="199"/>
      <c r="E399" s="210"/>
      <c r="F399" s="210"/>
    </row>
    <row r="400" spans="1:6">
      <c r="A400" s="199"/>
      <c r="B400" s="211"/>
      <c r="C400" s="211"/>
      <c r="D400" s="199"/>
      <c r="E400" s="210"/>
      <c r="F400" s="210"/>
    </row>
    <row r="401" spans="1:6">
      <c r="A401" s="199"/>
      <c r="B401" s="211"/>
      <c r="C401" s="211"/>
      <c r="D401" s="199"/>
      <c r="E401" s="210"/>
      <c r="F401" s="210"/>
    </row>
    <row r="402" spans="1:6">
      <c r="A402" s="199"/>
      <c r="B402" s="211"/>
      <c r="C402" s="211"/>
      <c r="D402" s="199"/>
      <c r="E402" s="210"/>
      <c r="F402" s="210"/>
    </row>
    <row r="403" spans="1:6">
      <c r="A403" s="199"/>
      <c r="B403" s="211"/>
      <c r="C403" s="211"/>
      <c r="D403" s="199"/>
      <c r="E403" s="210"/>
      <c r="F403" s="210"/>
    </row>
    <row r="404" spans="1:6">
      <c r="A404" s="199"/>
      <c r="B404" s="211"/>
      <c r="C404" s="211"/>
      <c r="D404" s="199"/>
      <c r="E404" s="210"/>
      <c r="F404" s="210"/>
    </row>
    <row r="405" spans="1:6">
      <c r="A405" s="199"/>
      <c r="B405" s="211"/>
      <c r="C405" s="211"/>
      <c r="D405" s="199"/>
      <c r="E405" s="210"/>
      <c r="F405" s="210"/>
    </row>
    <row r="406" spans="1:6">
      <c r="A406" s="199"/>
      <c r="B406" s="211"/>
      <c r="C406" s="211"/>
      <c r="D406" s="199"/>
      <c r="E406" s="210"/>
      <c r="F406" s="210"/>
    </row>
    <row r="407" spans="1:6">
      <c r="A407" s="199"/>
      <c r="B407" s="211"/>
      <c r="C407" s="211"/>
      <c r="D407" s="199"/>
      <c r="E407" s="210"/>
      <c r="F407" s="210"/>
    </row>
    <row r="408" spans="1:6">
      <c r="A408" s="199"/>
      <c r="B408" s="211"/>
      <c r="C408" s="211"/>
      <c r="D408" s="199"/>
      <c r="E408" s="210"/>
      <c r="F408" s="210"/>
    </row>
    <row r="409" spans="1:6">
      <c r="A409" s="199"/>
      <c r="B409" s="211"/>
      <c r="C409" s="211"/>
      <c r="D409" s="199"/>
      <c r="E409" s="210"/>
      <c r="F409" s="210"/>
    </row>
    <row r="410" spans="1:6">
      <c r="A410" s="199"/>
      <c r="B410" s="211"/>
      <c r="C410" s="211"/>
      <c r="D410" s="199"/>
      <c r="E410" s="210"/>
      <c r="F410" s="210"/>
    </row>
    <row r="411" spans="1:6">
      <c r="A411" s="199"/>
      <c r="B411" s="211"/>
      <c r="C411" s="211"/>
      <c r="D411" s="199"/>
      <c r="E411" s="210"/>
      <c r="F411" s="210"/>
    </row>
    <row r="412" spans="1:6">
      <c r="A412" s="199"/>
      <c r="B412" s="211"/>
      <c r="C412" s="211"/>
      <c r="D412" s="199"/>
      <c r="E412" s="210"/>
      <c r="F412" s="210"/>
    </row>
    <row r="413" spans="1:6">
      <c r="A413" s="199"/>
      <c r="B413" s="211"/>
      <c r="C413" s="211"/>
      <c r="D413" s="199"/>
      <c r="E413" s="210"/>
      <c r="F413" s="210"/>
    </row>
    <row r="414" spans="1:6">
      <c r="A414" s="199"/>
      <c r="B414" s="211"/>
      <c r="C414" s="211"/>
      <c r="D414" s="199"/>
      <c r="E414" s="210"/>
      <c r="F414" s="210"/>
    </row>
    <row r="415" spans="1:6">
      <c r="A415" s="199"/>
      <c r="B415" s="211"/>
      <c r="C415" s="211"/>
      <c r="D415" s="199"/>
      <c r="E415" s="210"/>
      <c r="F415" s="210"/>
    </row>
    <row r="416" spans="1:6">
      <c r="A416" s="199"/>
      <c r="B416" s="211"/>
      <c r="C416" s="211"/>
      <c r="D416" s="199"/>
      <c r="E416" s="210"/>
      <c r="F416" s="210"/>
    </row>
    <row r="417" spans="1:6">
      <c r="A417" s="199"/>
      <c r="B417" s="211"/>
      <c r="C417" s="211"/>
      <c r="D417" s="199"/>
      <c r="E417" s="210"/>
      <c r="F417" s="210"/>
    </row>
    <row r="418" spans="1:6">
      <c r="A418" s="199"/>
      <c r="B418" s="211"/>
      <c r="C418" s="211"/>
      <c r="D418" s="199"/>
      <c r="E418" s="210"/>
      <c r="F418" s="210"/>
    </row>
    <row r="419" spans="1:6">
      <c r="A419" s="199"/>
      <c r="B419" s="211"/>
      <c r="C419" s="211"/>
      <c r="D419" s="199"/>
      <c r="E419" s="210"/>
      <c r="F419" s="210"/>
    </row>
    <row r="420" spans="1:6">
      <c r="A420" s="199"/>
      <c r="B420" s="211"/>
      <c r="C420" s="211"/>
      <c r="D420" s="199"/>
      <c r="E420" s="210"/>
      <c r="F420" s="210"/>
    </row>
    <row r="421" spans="1:6">
      <c r="A421" s="199"/>
      <c r="B421" s="211"/>
      <c r="C421" s="211"/>
      <c r="D421" s="199"/>
      <c r="E421" s="210"/>
      <c r="F421" s="210"/>
    </row>
    <row r="422" spans="1:6">
      <c r="A422" s="199"/>
      <c r="B422" s="211"/>
      <c r="C422" s="211"/>
      <c r="D422" s="199"/>
      <c r="E422" s="210"/>
      <c r="F422" s="210"/>
    </row>
    <row r="423" spans="1:6">
      <c r="A423" s="199"/>
      <c r="B423" s="211"/>
      <c r="C423" s="211"/>
      <c r="D423" s="199"/>
      <c r="E423" s="210"/>
      <c r="F423" s="210"/>
    </row>
    <row r="424" spans="1:6">
      <c r="A424" s="199"/>
      <c r="B424" s="211"/>
      <c r="C424" s="211"/>
      <c r="D424" s="199"/>
      <c r="E424" s="210"/>
      <c r="F424" s="210"/>
    </row>
    <row r="425" spans="1:6">
      <c r="A425" s="199"/>
      <c r="B425" s="211"/>
      <c r="C425" s="211"/>
      <c r="D425" s="199"/>
      <c r="E425" s="210"/>
      <c r="F425" s="210"/>
    </row>
    <row r="426" spans="1:6">
      <c r="A426" s="199"/>
      <c r="B426" s="211"/>
      <c r="C426" s="211"/>
      <c r="D426" s="199"/>
      <c r="E426" s="210"/>
      <c r="F426" s="210"/>
    </row>
    <row r="427" spans="1:6">
      <c r="A427" s="199"/>
      <c r="B427" s="211"/>
      <c r="C427" s="211"/>
      <c r="D427" s="199"/>
      <c r="E427" s="210"/>
      <c r="F427" s="210"/>
    </row>
    <row r="428" spans="1:6">
      <c r="A428" s="199"/>
      <c r="B428" s="211"/>
      <c r="C428" s="211"/>
      <c r="D428" s="199"/>
      <c r="E428" s="210"/>
      <c r="F428" s="210"/>
    </row>
    <row r="429" spans="1:6">
      <c r="A429" s="199"/>
      <c r="B429" s="211"/>
      <c r="C429" s="211"/>
      <c r="D429" s="199"/>
      <c r="E429" s="210"/>
      <c r="F429" s="210"/>
    </row>
    <row r="430" spans="1:6">
      <c r="A430" s="199"/>
      <c r="B430" s="211"/>
      <c r="C430" s="211"/>
      <c r="D430" s="199"/>
      <c r="E430" s="210"/>
      <c r="F430" s="210"/>
    </row>
    <row r="431" spans="1:6">
      <c r="A431" s="199"/>
      <c r="B431" s="211"/>
      <c r="C431" s="211"/>
      <c r="D431" s="199"/>
      <c r="E431" s="210"/>
      <c r="F431" s="210"/>
    </row>
    <row r="432" spans="1:6">
      <c r="A432" s="199"/>
      <c r="B432" s="211"/>
      <c r="C432" s="211"/>
      <c r="D432" s="199"/>
      <c r="E432" s="210"/>
      <c r="F432" s="210"/>
    </row>
    <row r="433" spans="1:6">
      <c r="A433" s="199"/>
      <c r="B433" s="211"/>
      <c r="C433" s="211"/>
      <c r="D433" s="199"/>
      <c r="E433" s="210"/>
      <c r="F433" s="210"/>
    </row>
    <row r="434" spans="1:6">
      <c r="A434" s="199"/>
      <c r="B434" s="211"/>
      <c r="C434" s="211"/>
      <c r="D434" s="199"/>
      <c r="E434" s="210"/>
      <c r="F434" s="210"/>
    </row>
    <row r="435" spans="1:6">
      <c r="A435" s="199"/>
      <c r="B435" s="211"/>
      <c r="C435" s="211"/>
      <c r="D435" s="199"/>
      <c r="E435" s="210"/>
      <c r="F435" s="210"/>
    </row>
    <row r="436" spans="1:6">
      <c r="A436" s="199"/>
      <c r="B436" s="211"/>
      <c r="C436" s="211"/>
      <c r="D436" s="199"/>
      <c r="E436" s="210"/>
      <c r="F436" s="210"/>
    </row>
    <row r="437" spans="1:6">
      <c r="A437" s="199"/>
      <c r="B437" s="211"/>
      <c r="C437" s="211"/>
      <c r="D437" s="199"/>
      <c r="E437" s="210"/>
      <c r="F437" s="210"/>
    </row>
    <row r="438" spans="1:6">
      <c r="A438" s="199"/>
      <c r="B438" s="211"/>
      <c r="C438" s="211"/>
      <c r="D438" s="199"/>
      <c r="E438" s="210"/>
      <c r="F438" s="210"/>
    </row>
    <row r="439" spans="1:6">
      <c r="A439" s="199"/>
      <c r="B439" s="211"/>
      <c r="C439" s="211"/>
      <c r="D439" s="199"/>
      <c r="E439" s="210"/>
      <c r="F439" s="210"/>
    </row>
    <row r="440" spans="1:6">
      <c r="A440" s="199"/>
      <c r="B440" s="211"/>
      <c r="C440" s="211"/>
      <c r="D440" s="199"/>
      <c r="E440" s="210"/>
      <c r="F440" s="210"/>
    </row>
    <row r="441" spans="1:6">
      <c r="A441" s="199"/>
      <c r="B441" s="211"/>
      <c r="C441" s="211"/>
      <c r="D441" s="199"/>
      <c r="E441" s="210"/>
      <c r="F441" s="210"/>
    </row>
    <row r="442" spans="1:6">
      <c r="A442" s="199"/>
      <c r="B442" s="211"/>
      <c r="C442" s="211"/>
      <c r="D442" s="199"/>
      <c r="E442" s="210"/>
      <c r="F442" s="210"/>
    </row>
    <row r="443" spans="1:6">
      <c r="A443" s="199"/>
      <c r="B443" s="211"/>
      <c r="C443" s="211"/>
      <c r="D443" s="199"/>
      <c r="E443" s="210"/>
      <c r="F443" s="210"/>
    </row>
    <row r="444" spans="1:6">
      <c r="A444" s="199"/>
      <c r="B444" s="211"/>
      <c r="C444" s="211"/>
      <c r="D444" s="199"/>
      <c r="E444" s="210"/>
      <c r="F444" s="210"/>
    </row>
    <row r="445" spans="1:6">
      <c r="A445" s="199"/>
      <c r="B445" s="211"/>
      <c r="C445" s="211"/>
      <c r="D445" s="199"/>
      <c r="E445" s="210"/>
      <c r="F445" s="210"/>
    </row>
    <row r="446" spans="1:6">
      <c r="A446" s="199"/>
      <c r="B446" s="211"/>
      <c r="C446" s="211"/>
      <c r="D446" s="199"/>
      <c r="E446" s="210"/>
      <c r="F446" s="210"/>
    </row>
    <row r="447" spans="1:6">
      <c r="A447" s="199"/>
      <c r="B447" s="211"/>
      <c r="C447" s="211"/>
      <c r="D447" s="199"/>
      <c r="E447" s="210"/>
      <c r="F447" s="210"/>
    </row>
    <row r="448" spans="1:6">
      <c r="A448" s="199"/>
      <c r="B448" s="211"/>
      <c r="C448" s="211"/>
      <c r="D448" s="199"/>
      <c r="E448" s="210"/>
      <c r="F448" s="210"/>
    </row>
    <row r="449" spans="1:6">
      <c r="A449" s="199"/>
      <c r="B449" s="211"/>
      <c r="C449" s="211"/>
      <c r="D449" s="199"/>
      <c r="E449" s="210"/>
      <c r="F449" s="210"/>
    </row>
    <row r="450" spans="1:6">
      <c r="A450" s="199"/>
      <c r="B450" s="211"/>
      <c r="C450" s="211"/>
      <c r="D450" s="199"/>
      <c r="E450" s="210"/>
      <c r="F450" s="210"/>
    </row>
    <row r="451" spans="1:6">
      <c r="A451" s="199"/>
      <c r="B451" s="211"/>
      <c r="C451" s="211"/>
      <c r="D451" s="199"/>
      <c r="E451" s="210"/>
      <c r="F451" s="210"/>
    </row>
    <row r="452" spans="1:6">
      <c r="A452" s="199"/>
      <c r="B452" s="211"/>
      <c r="C452" s="211"/>
      <c r="D452" s="199"/>
      <c r="E452" s="210"/>
      <c r="F452" s="210"/>
    </row>
    <row r="453" spans="1:6">
      <c r="A453" s="199"/>
      <c r="B453" s="211"/>
      <c r="C453" s="211"/>
      <c r="D453" s="199"/>
      <c r="E453" s="210"/>
      <c r="F453" s="210"/>
    </row>
    <row r="454" spans="1:6">
      <c r="A454" s="199"/>
      <c r="B454" s="211"/>
      <c r="C454" s="211"/>
      <c r="D454" s="199"/>
      <c r="E454" s="210"/>
      <c r="F454" s="210"/>
    </row>
    <row r="455" spans="1:6">
      <c r="A455" s="199"/>
      <c r="B455" s="211"/>
      <c r="C455" s="211"/>
      <c r="D455" s="199"/>
      <c r="E455" s="210"/>
      <c r="F455" s="210"/>
    </row>
    <row r="456" spans="1:6">
      <c r="A456" s="199"/>
      <c r="B456" s="211"/>
      <c r="C456" s="211"/>
      <c r="D456" s="199"/>
      <c r="E456" s="210"/>
      <c r="F456" s="210"/>
    </row>
    <row r="457" spans="1:6">
      <c r="A457" s="199"/>
      <c r="B457" s="211"/>
      <c r="C457" s="211"/>
      <c r="D457" s="199"/>
      <c r="E457" s="210"/>
      <c r="F457" s="210"/>
    </row>
    <row r="458" spans="1:6">
      <c r="A458" s="199"/>
      <c r="B458" s="211"/>
      <c r="C458" s="211"/>
      <c r="D458" s="199"/>
      <c r="E458" s="210"/>
      <c r="F458" s="210"/>
    </row>
    <row r="459" spans="1:6">
      <c r="A459" s="199"/>
      <c r="B459" s="211"/>
      <c r="C459" s="211"/>
      <c r="D459" s="199"/>
      <c r="E459" s="210"/>
      <c r="F459" s="210"/>
    </row>
    <row r="460" spans="1:6">
      <c r="A460" s="199"/>
      <c r="B460" s="211"/>
      <c r="C460" s="211"/>
      <c r="D460" s="199"/>
      <c r="E460" s="210"/>
      <c r="F460" s="210"/>
    </row>
    <row r="461" spans="1:6">
      <c r="A461" s="199"/>
      <c r="B461" s="211"/>
      <c r="C461" s="211"/>
      <c r="D461" s="199"/>
      <c r="E461" s="210"/>
      <c r="F461" s="210"/>
    </row>
    <row r="462" spans="1:6">
      <c r="A462" s="199"/>
      <c r="B462" s="211"/>
      <c r="C462" s="211"/>
      <c r="D462" s="199"/>
      <c r="E462" s="210"/>
      <c r="F462" s="210"/>
    </row>
    <row r="463" spans="1:6">
      <c r="A463" s="199"/>
      <c r="B463" s="211"/>
      <c r="C463" s="211"/>
      <c r="D463" s="199"/>
      <c r="E463" s="210"/>
      <c r="F463" s="210"/>
    </row>
    <row r="464" spans="1:6">
      <c r="A464" s="199"/>
      <c r="B464" s="211"/>
      <c r="C464" s="211"/>
      <c r="D464" s="199"/>
      <c r="E464" s="210"/>
      <c r="F464" s="210"/>
    </row>
    <row r="465" spans="1:6">
      <c r="A465" s="199"/>
      <c r="B465" s="211"/>
      <c r="C465" s="211"/>
      <c r="D465" s="199"/>
      <c r="E465" s="210"/>
      <c r="F465" s="210"/>
    </row>
    <row r="466" spans="1:6">
      <c r="A466" s="199"/>
      <c r="B466" s="211"/>
      <c r="C466" s="211"/>
      <c r="D466" s="199"/>
      <c r="E466" s="210"/>
      <c r="F466" s="210"/>
    </row>
    <row r="467" spans="1:6">
      <c r="A467" s="199"/>
      <c r="B467" s="211"/>
      <c r="C467" s="211"/>
      <c r="D467" s="199"/>
      <c r="E467" s="210"/>
      <c r="F467" s="210"/>
    </row>
    <row r="468" spans="1:6">
      <c r="A468" s="199"/>
      <c r="B468" s="211"/>
      <c r="C468" s="211"/>
      <c r="D468" s="199"/>
      <c r="E468" s="210"/>
      <c r="F468" s="210"/>
    </row>
    <row r="469" spans="1:6">
      <c r="A469" s="199"/>
      <c r="B469" s="211"/>
      <c r="C469" s="211"/>
      <c r="D469" s="199"/>
      <c r="E469" s="210"/>
      <c r="F469" s="210"/>
    </row>
    <row r="470" spans="1:6">
      <c r="A470" s="199"/>
      <c r="B470" s="211"/>
      <c r="C470" s="211"/>
      <c r="D470" s="199"/>
      <c r="E470" s="210"/>
      <c r="F470" s="210"/>
    </row>
    <row r="471" spans="1:6">
      <c r="A471" s="199"/>
      <c r="B471" s="211"/>
      <c r="C471" s="211"/>
      <c r="D471" s="199"/>
      <c r="E471" s="210"/>
      <c r="F471" s="210"/>
    </row>
    <row r="472" spans="1:6">
      <c r="A472" s="199"/>
      <c r="B472" s="211"/>
      <c r="C472" s="211"/>
      <c r="D472" s="199"/>
      <c r="E472" s="210"/>
      <c r="F472" s="210"/>
    </row>
    <row r="473" spans="1:6">
      <c r="A473" s="199"/>
      <c r="B473" s="211"/>
      <c r="C473" s="211"/>
      <c r="D473" s="199"/>
      <c r="E473" s="210"/>
      <c r="F473" s="210"/>
    </row>
    <row r="474" spans="1:6">
      <c r="A474" s="199"/>
      <c r="B474" s="211"/>
      <c r="C474" s="211"/>
      <c r="D474" s="199"/>
      <c r="E474" s="210"/>
      <c r="F474" s="210"/>
    </row>
    <row r="475" spans="1:6">
      <c r="A475" s="199"/>
      <c r="B475" s="211"/>
      <c r="C475" s="211"/>
      <c r="D475" s="199"/>
      <c r="E475" s="210"/>
      <c r="F475" s="210"/>
    </row>
    <row r="476" spans="1:6">
      <c r="A476" s="199"/>
      <c r="B476" s="211"/>
      <c r="C476" s="211"/>
      <c r="D476" s="199"/>
      <c r="E476" s="210"/>
      <c r="F476" s="210"/>
    </row>
    <row r="477" spans="1:6">
      <c r="A477" s="199"/>
      <c r="B477" s="211"/>
      <c r="C477" s="211"/>
      <c r="D477" s="199"/>
      <c r="E477" s="210"/>
      <c r="F477" s="210"/>
    </row>
    <row r="478" spans="1:6">
      <c r="A478" s="199"/>
      <c r="B478" s="211"/>
      <c r="C478" s="211"/>
      <c r="D478" s="199"/>
      <c r="E478" s="210"/>
      <c r="F478" s="210"/>
    </row>
    <row r="479" spans="1:6">
      <c r="A479" s="199"/>
      <c r="B479" s="211"/>
      <c r="C479" s="211"/>
      <c r="D479" s="199"/>
      <c r="E479" s="210"/>
      <c r="F479" s="210"/>
    </row>
    <row r="480" spans="1:6">
      <c r="A480" s="199"/>
      <c r="B480" s="211"/>
      <c r="C480" s="211"/>
      <c r="D480" s="199"/>
      <c r="E480" s="210"/>
      <c r="F480" s="210"/>
    </row>
    <row r="481" spans="1:6">
      <c r="A481" s="199"/>
      <c r="B481" s="211"/>
      <c r="C481" s="211"/>
      <c r="D481" s="199"/>
      <c r="E481" s="210"/>
      <c r="F481" s="210"/>
    </row>
    <row r="482" spans="1:6">
      <c r="A482" s="199"/>
      <c r="B482" s="211"/>
      <c r="C482" s="211"/>
      <c r="D482" s="199"/>
      <c r="E482" s="210"/>
      <c r="F482" s="210"/>
    </row>
    <row r="483" spans="1:6">
      <c r="A483" s="199"/>
      <c r="B483" s="211"/>
      <c r="C483" s="211"/>
      <c r="D483" s="199"/>
      <c r="E483" s="210"/>
      <c r="F483" s="210"/>
    </row>
    <row r="484" spans="1:6">
      <c r="A484" s="199"/>
      <c r="B484" s="211"/>
      <c r="C484" s="211"/>
      <c r="D484" s="199"/>
      <c r="E484" s="210"/>
      <c r="F484" s="210"/>
    </row>
    <row r="485" spans="1:6">
      <c r="A485" s="199"/>
      <c r="B485" s="211"/>
      <c r="C485" s="211"/>
      <c r="D485" s="199"/>
      <c r="E485" s="210"/>
      <c r="F485" s="210"/>
    </row>
    <row r="486" spans="1:6">
      <c r="A486" s="199"/>
      <c r="B486" s="211"/>
      <c r="C486" s="211"/>
      <c r="D486" s="199"/>
      <c r="E486" s="210"/>
      <c r="F486" s="210"/>
    </row>
    <row r="487" spans="1:6">
      <c r="A487" s="199"/>
      <c r="B487" s="211"/>
      <c r="C487" s="211"/>
      <c r="D487" s="199"/>
      <c r="E487" s="210"/>
      <c r="F487" s="210"/>
    </row>
    <row r="488" spans="1:6">
      <c r="A488" s="199"/>
      <c r="B488" s="211"/>
      <c r="C488" s="211"/>
      <c r="D488" s="199"/>
      <c r="E488" s="210"/>
      <c r="F488" s="210"/>
    </row>
    <row r="489" spans="1:6">
      <c r="A489" s="199"/>
      <c r="B489" s="211"/>
      <c r="C489" s="211"/>
      <c r="D489" s="199"/>
      <c r="E489" s="210"/>
      <c r="F489" s="210"/>
    </row>
    <row r="490" spans="1:6">
      <c r="A490" s="199"/>
      <c r="B490" s="211"/>
      <c r="C490" s="211"/>
      <c r="D490" s="199"/>
      <c r="E490" s="210"/>
      <c r="F490" s="210"/>
    </row>
    <row r="491" spans="1:6">
      <c r="A491" s="199"/>
      <c r="B491" s="211"/>
      <c r="C491" s="211"/>
      <c r="D491" s="199"/>
      <c r="E491" s="210"/>
      <c r="F491" s="210"/>
    </row>
    <row r="492" spans="1:6">
      <c r="A492" s="199"/>
      <c r="B492" s="211"/>
      <c r="C492" s="211"/>
      <c r="D492" s="199"/>
      <c r="E492" s="210"/>
      <c r="F492" s="210"/>
    </row>
    <row r="493" spans="1:6">
      <c r="A493" s="199"/>
      <c r="B493" s="211"/>
      <c r="C493" s="211"/>
      <c r="D493" s="199"/>
      <c r="E493" s="210"/>
      <c r="F493" s="210"/>
    </row>
    <row r="494" spans="1:6">
      <c r="A494" s="199"/>
      <c r="B494" s="211"/>
      <c r="C494" s="211"/>
      <c r="D494" s="199"/>
      <c r="E494" s="210"/>
      <c r="F494" s="210"/>
    </row>
    <row r="495" spans="1:6">
      <c r="A495" s="199"/>
      <c r="B495" s="211"/>
      <c r="C495" s="211"/>
      <c r="D495" s="199"/>
      <c r="E495" s="210"/>
      <c r="F495" s="210"/>
    </row>
    <row r="496" spans="1:6">
      <c r="A496" s="199"/>
      <c r="B496" s="211"/>
      <c r="C496" s="211"/>
      <c r="D496" s="199"/>
      <c r="E496" s="210"/>
      <c r="F496" s="210"/>
    </row>
    <row r="497" spans="1:6">
      <c r="A497" s="199"/>
      <c r="B497" s="211"/>
      <c r="C497" s="211"/>
      <c r="D497" s="199"/>
      <c r="E497" s="210"/>
      <c r="F497" s="210"/>
    </row>
    <row r="498" spans="1:6">
      <c r="A498" s="199"/>
      <c r="B498" s="211"/>
      <c r="C498" s="211"/>
      <c r="D498" s="199"/>
      <c r="E498" s="210"/>
      <c r="F498" s="210"/>
    </row>
    <row r="499" spans="1:6">
      <c r="A499" s="199"/>
      <c r="B499" s="211"/>
      <c r="C499" s="211"/>
      <c r="D499" s="199"/>
      <c r="E499" s="210"/>
      <c r="F499" s="210"/>
    </row>
    <row r="500" spans="1:6">
      <c r="A500" s="199"/>
      <c r="B500" s="211"/>
      <c r="C500" s="211"/>
      <c r="D500" s="199"/>
      <c r="E500" s="210"/>
      <c r="F500" s="210"/>
    </row>
    <row r="501" spans="1:6">
      <c r="A501" s="199"/>
      <c r="B501" s="211"/>
      <c r="C501" s="211"/>
      <c r="D501" s="199"/>
      <c r="E501" s="210"/>
      <c r="F501" s="210"/>
    </row>
    <row r="502" spans="1:6">
      <c r="A502" s="199"/>
      <c r="B502" s="211"/>
      <c r="C502" s="211"/>
      <c r="D502" s="199"/>
      <c r="E502" s="210"/>
      <c r="F502" s="210"/>
    </row>
    <row r="503" spans="1:6">
      <c r="A503" s="199"/>
      <c r="B503" s="211"/>
      <c r="C503" s="211"/>
      <c r="D503" s="199"/>
      <c r="E503" s="210"/>
      <c r="F503" s="210"/>
    </row>
    <row r="504" spans="1:6">
      <c r="A504" s="199"/>
      <c r="B504" s="211"/>
      <c r="C504" s="211"/>
      <c r="D504" s="199"/>
      <c r="E504" s="210"/>
      <c r="F504" s="210"/>
    </row>
    <row r="505" spans="1:6">
      <c r="A505" s="199"/>
      <c r="B505" s="211"/>
      <c r="C505" s="211"/>
      <c r="D505" s="199"/>
      <c r="E505" s="210"/>
      <c r="F505" s="210"/>
    </row>
    <row r="506" spans="1:6">
      <c r="A506" s="199"/>
      <c r="B506" s="211"/>
      <c r="C506" s="211"/>
      <c r="D506" s="199"/>
      <c r="E506" s="210"/>
      <c r="F506" s="210"/>
    </row>
    <row r="507" spans="1:6">
      <c r="A507" s="199"/>
      <c r="B507" s="211"/>
      <c r="C507" s="211"/>
      <c r="D507" s="199"/>
      <c r="E507" s="210"/>
      <c r="F507" s="210"/>
    </row>
    <row r="508" spans="1:6">
      <c r="A508" s="199"/>
      <c r="B508" s="211"/>
      <c r="C508" s="211"/>
      <c r="D508" s="199"/>
      <c r="E508" s="210"/>
      <c r="F508" s="210"/>
    </row>
    <row r="509" spans="1:6">
      <c r="A509" s="199"/>
      <c r="B509" s="211"/>
      <c r="C509" s="211"/>
      <c r="D509" s="199"/>
      <c r="E509" s="210"/>
      <c r="F509" s="210"/>
    </row>
    <row r="510" spans="1:6">
      <c r="A510" s="199"/>
      <c r="B510" s="211"/>
      <c r="C510" s="211"/>
      <c r="D510" s="199"/>
      <c r="E510" s="210"/>
      <c r="F510" s="210"/>
    </row>
    <row r="511" spans="1:6">
      <c r="A511" s="199"/>
      <c r="B511" s="211"/>
      <c r="C511" s="211"/>
      <c r="D511" s="199"/>
      <c r="E511" s="210"/>
      <c r="F511" s="210"/>
    </row>
    <row r="512" spans="1:6">
      <c r="A512" s="199"/>
      <c r="B512" s="211"/>
      <c r="C512" s="211"/>
      <c r="D512" s="199"/>
      <c r="E512" s="210"/>
      <c r="F512" s="210"/>
    </row>
    <row r="513" spans="1:6">
      <c r="A513" s="199"/>
      <c r="B513" s="211"/>
      <c r="C513" s="211"/>
      <c r="D513" s="199"/>
      <c r="E513" s="210"/>
      <c r="F513" s="210"/>
    </row>
    <row r="514" spans="1:6">
      <c r="A514" s="199"/>
      <c r="B514" s="211"/>
      <c r="C514" s="211"/>
      <c r="D514" s="199"/>
      <c r="E514" s="210"/>
      <c r="F514" s="210"/>
    </row>
    <row r="515" spans="1:6">
      <c r="A515" s="199"/>
      <c r="B515" s="211"/>
      <c r="C515" s="211"/>
      <c r="D515" s="199"/>
      <c r="E515" s="210"/>
      <c r="F515" s="210"/>
    </row>
    <row r="516" spans="1:6">
      <c r="A516" s="199"/>
      <c r="B516" s="211"/>
      <c r="C516" s="211"/>
      <c r="D516" s="199"/>
      <c r="E516" s="210"/>
      <c r="F516" s="210"/>
    </row>
    <row r="517" spans="1:6">
      <c r="A517" s="199"/>
      <c r="B517" s="211"/>
      <c r="C517" s="211"/>
      <c r="D517" s="199"/>
      <c r="E517" s="210"/>
      <c r="F517" s="210"/>
    </row>
    <row r="518" spans="1:6">
      <c r="A518" s="199"/>
      <c r="B518" s="211"/>
      <c r="C518" s="211"/>
      <c r="D518" s="199"/>
      <c r="E518" s="210"/>
      <c r="F518" s="210"/>
    </row>
    <row r="519" spans="1:6">
      <c r="A519" s="199"/>
      <c r="B519" s="211"/>
      <c r="C519" s="211"/>
      <c r="D519" s="199"/>
      <c r="E519" s="210"/>
      <c r="F519" s="210"/>
    </row>
    <row r="520" spans="1:6">
      <c r="A520" s="199"/>
      <c r="B520" s="211"/>
      <c r="C520" s="211"/>
      <c r="D520" s="199"/>
      <c r="E520" s="210"/>
      <c r="F520" s="210"/>
    </row>
    <row r="521" spans="1:6">
      <c r="A521" s="199"/>
      <c r="B521" s="211"/>
      <c r="C521" s="211"/>
      <c r="D521" s="199"/>
      <c r="E521" s="210"/>
      <c r="F521" s="210"/>
    </row>
    <row r="522" spans="1:6">
      <c r="A522" s="199"/>
      <c r="B522" s="211"/>
      <c r="C522" s="211"/>
      <c r="D522" s="199"/>
      <c r="E522" s="210"/>
      <c r="F522" s="210"/>
    </row>
    <row r="523" spans="1:6">
      <c r="A523" s="199"/>
      <c r="B523" s="211"/>
      <c r="C523" s="211"/>
      <c r="D523" s="199"/>
      <c r="E523" s="210"/>
      <c r="F523" s="210"/>
    </row>
    <row r="524" spans="1:6">
      <c r="A524" s="199"/>
      <c r="B524" s="211"/>
      <c r="C524" s="211"/>
      <c r="D524" s="199"/>
      <c r="E524" s="210"/>
      <c r="F524" s="210"/>
    </row>
    <row r="525" spans="1:6">
      <c r="A525" s="199"/>
      <c r="B525" s="211"/>
      <c r="C525" s="211"/>
      <c r="D525" s="199"/>
      <c r="E525" s="210"/>
      <c r="F525" s="210"/>
    </row>
    <row r="526" spans="1:6">
      <c r="A526" s="199"/>
      <c r="B526" s="211"/>
      <c r="C526" s="211"/>
      <c r="D526" s="199"/>
      <c r="E526" s="210"/>
      <c r="F526" s="210"/>
    </row>
    <row r="527" spans="1:6">
      <c r="A527" s="199"/>
      <c r="B527" s="211"/>
      <c r="C527" s="211"/>
      <c r="D527" s="199"/>
      <c r="E527" s="210"/>
      <c r="F527" s="210"/>
    </row>
    <row r="528" spans="1:6">
      <c r="A528" s="199"/>
      <c r="B528" s="211"/>
      <c r="C528" s="211"/>
      <c r="D528" s="199"/>
      <c r="E528" s="210"/>
      <c r="F528" s="210"/>
    </row>
    <row r="529" spans="1:6">
      <c r="A529" s="199"/>
      <c r="B529" s="211"/>
      <c r="C529" s="211"/>
      <c r="D529" s="199"/>
      <c r="E529" s="210"/>
      <c r="F529" s="210"/>
    </row>
    <row r="530" spans="1:6">
      <c r="A530" s="199"/>
      <c r="B530" s="211"/>
      <c r="C530" s="211"/>
      <c r="D530" s="199"/>
      <c r="E530" s="210"/>
      <c r="F530" s="210"/>
    </row>
    <row r="531" spans="1:6">
      <c r="A531" s="199"/>
      <c r="B531" s="211"/>
      <c r="C531" s="211"/>
      <c r="D531" s="199"/>
      <c r="E531" s="210"/>
      <c r="F531" s="210"/>
    </row>
    <row r="532" spans="1:6">
      <c r="A532" s="199"/>
      <c r="B532" s="211"/>
      <c r="C532" s="211"/>
      <c r="D532" s="199"/>
      <c r="E532" s="210"/>
      <c r="F532" s="210"/>
    </row>
    <row r="533" spans="1:6">
      <c r="A533" s="199"/>
      <c r="B533" s="211"/>
      <c r="C533" s="211"/>
      <c r="D533" s="199"/>
      <c r="E533" s="210"/>
      <c r="F533" s="210"/>
    </row>
    <row r="534" spans="1:6">
      <c r="A534" s="199"/>
      <c r="B534" s="211"/>
      <c r="C534" s="211"/>
      <c r="D534" s="199"/>
      <c r="E534" s="210"/>
      <c r="F534" s="210"/>
    </row>
    <row r="535" spans="1:6">
      <c r="A535" s="199"/>
      <c r="B535" s="211"/>
      <c r="C535" s="211"/>
      <c r="D535" s="199"/>
      <c r="E535" s="210"/>
      <c r="F535" s="210"/>
    </row>
    <row r="536" spans="1:6">
      <c r="A536" s="199"/>
      <c r="B536" s="211"/>
      <c r="C536" s="211"/>
      <c r="D536" s="199"/>
      <c r="E536" s="210"/>
      <c r="F536" s="210"/>
    </row>
    <row r="537" spans="1:6">
      <c r="A537" s="199"/>
      <c r="B537" s="211"/>
      <c r="C537" s="211"/>
      <c r="D537" s="199"/>
      <c r="E537" s="210"/>
      <c r="F537" s="210"/>
    </row>
    <row r="538" spans="1:6">
      <c r="A538" s="199"/>
      <c r="B538" s="211"/>
      <c r="C538" s="211"/>
      <c r="D538" s="199"/>
      <c r="E538" s="210"/>
      <c r="F538" s="210"/>
    </row>
    <row r="539" spans="1:6">
      <c r="A539" s="199"/>
      <c r="B539" s="211"/>
      <c r="C539" s="211"/>
      <c r="D539" s="199"/>
      <c r="E539" s="210"/>
      <c r="F539" s="210"/>
    </row>
    <row r="540" spans="1:6">
      <c r="A540" s="199"/>
      <c r="B540" s="211"/>
      <c r="C540" s="211"/>
      <c r="D540" s="199"/>
      <c r="E540" s="210"/>
      <c r="F540" s="210"/>
    </row>
    <row r="541" spans="1:6">
      <c r="A541" s="199"/>
      <c r="B541" s="211"/>
      <c r="C541" s="211"/>
      <c r="D541" s="199"/>
      <c r="E541" s="210"/>
      <c r="F541" s="210"/>
    </row>
    <row r="542" spans="1:6">
      <c r="A542" s="199"/>
      <c r="B542" s="211"/>
      <c r="C542" s="211"/>
      <c r="D542" s="199"/>
      <c r="E542" s="210"/>
      <c r="F542" s="210"/>
    </row>
    <row r="543" spans="1:6">
      <c r="A543" s="199"/>
      <c r="B543" s="211"/>
      <c r="C543" s="211"/>
      <c r="D543" s="199"/>
      <c r="E543" s="210"/>
      <c r="F543" s="210"/>
    </row>
    <row r="544" spans="1:6">
      <c r="A544" s="199"/>
      <c r="B544" s="211"/>
      <c r="C544" s="211"/>
      <c r="D544" s="199"/>
      <c r="E544" s="210"/>
      <c r="F544" s="210"/>
    </row>
    <row r="545" spans="1:6">
      <c r="A545" s="199"/>
      <c r="B545" s="211"/>
      <c r="C545" s="211"/>
      <c r="D545" s="199"/>
      <c r="E545" s="210"/>
      <c r="F545" s="210"/>
    </row>
    <row r="546" spans="1:6">
      <c r="A546" s="199"/>
      <c r="B546" s="211"/>
      <c r="C546" s="211"/>
      <c r="D546" s="199"/>
      <c r="E546" s="210"/>
      <c r="F546" s="210"/>
    </row>
    <row r="547" spans="1:6">
      <c r="A547" s="199"/>
      <c r="B547" s="211"/>
      <c r="C547" s="211"/>
      <c r="D547" s="199"/>
      <c r="E547" s="210"/>
      <c r="F547" s="210"/>
    </row>
    <row r="548" spans="1:6">
      <c r="A548" s="199"/>
      <c r="B548" s="211"/>
      <c r="C548" s="211"/>
      <c r="D548" s="199"/>
      <c r="E548" s="210"/>
      <c r="F548" s="210"/>
    </row>
    <row r="549" spans="1:6">
      <c r="A549" s="199"/>
      <c r="B549" s="211"/>
      <c r="C549" s="211"/>
      <c r="D549" s="199"/>
      <c r="E549" s="210"/>
      <c r="F549" s="210"/>
    </row>
    <row r="550" spans="1:6">
      <c r="A550" s="199"/>
      <c r="B550" s="211"/>
      <c r="C550" s="211"/>
      <c r="D550" s="199"/>
      <c r="E550" s="210"/>
      <c r="F550" s="210"/>
    </row>
    <row r="551" spans="1:6">
      <c r="A551" s="199"/>
      <c r="B551" s="211"/>
      <c r="C551" s="211"/>
      <c r="D551" s="199"/>
      <c r="E551" s="210"/>
      <c r="F551" s="210"/>
    </row>
    <row r="552" spans="1:6">
      <c r="A552" s="199"/>
      <c r="B552" s="211"/>
      <c r="C552" s="211"/>
      <c r="D552" s="199"/>
      <c r="E552" s="210"/>
      <c r="F552" s="210"/>
    </row>
    <row r="553" spans="1:6">
      <c r="A553" s="199"/>
      <c r="B553" s="211"/>
      <c r="C553" s="211"/>
      <c r="D553" s="199"/>
      <c r="E553" s="210"/>
      <c r="F553" s="210"/>
    </row>
    <row r="554" spans="1:6">
      <c r="A554" s="199"/>
      <c r="B554" s="211"/>
      <c r="C554" s="211"/>
      <c r="D554" s="199"/>
      <c r="E554" s="210"/>
      <c r="F554" s="210"/>
    </row>
    <row r="555" spans="1:6">
      <c r="A555" s="199"/>
      <c r="B555" s="211"/>
      <c r="C555" s="211"/>
      <c r="D555" s="199"/>
      <c r="E555" s="210"/>
      <c r="F555" s="210"/>
    </row>
    <row r="556" spans="1:6">
      <c r="A556" s="199"/>
      <c r="B556" s="211"/>
      <c r="C556" s="211"/>
      <c r="D556" s="199"/>
      <c r="E556" s="210"/>
      <c r="F556" s="210"/>
    </row>
    <row r="557" spans="1:6">
      <c r="A557" s="199"/>
      <c r="B557" s="211"/>
      <c r="C557" s="211"/>
      <c r="D557" s="199"/>
      <c r="E557" s="210"/>
      <c r="F557" s="210"/>
    </row>
    <row r="558" spans="1:6">
      <c r="A558" s="199"/>
      <c r="B558" s="211"/>
      <c r="C558" s="211"/>
      <c r="D558" s="199"/>
      <c r="E558" s="210"/>
      <c r="F558" s="210"/>
    </row>
    <row r="559" spans="1:6">
      <c r="A559" s="199"/>
      <c r="B559" s="211"/>
      <c r="C559" s="211"/>
      <c r="D559" s="199"/>
      <c r="E559" s="210"/>
      <c r="F559" s="210"/>
    </row>
    <row r="560" spans="1:6">
      <c r="A560" s="199"/>
      <c r="B560" s="211"/>
      <c r="C560" s="211"/>
      <c r="D560" s="199"/>
      <c r="E560" s="210"/>
      <c r="F560" s="210"/>
    </row>
    <row r="561" spans="1:6">
      <c r="A561" s="199"/>
      <c r="B561" s="211"/>
      <c r="C561" s="211"/>
      <c r="D561" s="199"/>
      <c r="E561" s="210"/>
      <c r="F561" s="210"/>
    </row>
    <row r="562" spans="1:6">
      <c r="A562" s="199"/>
      <c r="B562" s="211"/>
      <c r="C562" s="211"/>
      <c r="D562" s="199"/>
      <c r="E562" s="210"/>
      <c r="F562" s="210"/>
    </row>
    <row r="563" spans="1:6">
      <c r="A563" s="199"/>
      <c r="B563" s="211"/>
      <c r="C563" s="211"/>
      <c r="D563" s="199"/>
      <c r="E563" s="210"/>
      <c r="F563" s="210"/>
    </row>
    <row r="564" spans="1:6">
      <c r="A564" s="199"/>
      <c r="B564" s="211"/>
      <c r="C564" s="211"/>
      <c r="D564" s="199"/>
      <c r="E564" s="210"/>
      <c r="F564" s="210"/>
    </row>
    <row r="565" spans="1:6">
      <c r="A565" s="199"/>
      <c r="B565" s="211"/>
      <c r="C565" s="211"/>
      <c r="D565" s="199"/>
      <c r="E565" s="210"/>
      <c r="F565" s="210"/>
    </row>
    <row r="566" spans="1:6">
      <c r="A566" s="199"/>
      <c r="B566" s="211"/>
      <c r="C566" s="211"/>
      <c r="D566" s="199"/>
      <c r="E566" s="210"/>
      <c r="F566" s="210"/>
    </row>
    <row r="567" spans="1:6">
      <c r="A567" s="199"/>
      <c r="B567" s="211"/>
      <c r="C567" s="211"/>
      <c r="D567" s="199"/>
      <c r="E567" s="210"/>
      <c r="F567" s="210"/>
    </row>
    <row r="568" spans="1:6">
      <c r="A568" s="199"/>
      <c r="B568" s="211"/>
      <c r="C568" s="211"/>
      <c r="D568" s="199"/>
      <c r="E568" s="210"/>
      <c r="F568" s="210"/>
    </row>
    <row r="569" spans="1:6">
      <c r="A569" s="199"/>
      <c r="B569" s="211"/>
      <c r="C569" s="211"/>
      <c r="D569" s="199"/>
      <c r="E569" s="210"/>
      <c r="F569" s="210"/>
    </row>
    <row r="570" spans="1:6">
      <c r="A570" s="199"/>
      <c r="B570" s="211"/>
      <c r="C570" s="211"/>
      <c r="D570" s="199"/>
      <c r="E570" s="210"/>
      <c r="F570" s="210"/>
    </row>
    <row r="571" spans="1:6">
      <c r="A571" s="199"/>
      <c r="B571" s="211"/>
      <c r="C571" s="211"/>
      <c r="D571" s="199"/>
      <c r="E571" s="210"/>
      <c r="F571" s="210"/>
    </row>
    <row r="572" spans="1:6">
      <c r="A572" s="199"/>
      <c r="B572" s="211"/>
      <c r="C572" s="211"/>
      <c r="D572" s="199"/>
      <c r="E572" s="210"/>
      <c r="F572" s="210"/>
    </row>
    <row r="573" spans="1:6">
      <c r="A573" s="199"/>
      <c r="B573" s="211"/>
      <c r="C573" s="211"/>
      <c r="D573" s="199"/>
      <c r="E573" s="210"/>
      <c r="F573" s="210"/>
    </row>
    <row r="574" spans="1:6">
      <c r="A574" s="199"/>
      <c r="B574" s="211"/>
      <c r="C574" s="211"/>
      <c r="D574" s="199"/>
      <c r="E574" s="210"/>
      <c r="F574" s="210"/>
    </row>
    <row r="575" spans="1:6">
      <c r="A575" s="199"/>
      <c r="B575" s="211"/>
      <c r="C575" s="211"/>
      <c r="D575" s="199"/>
      <c r="E575" s="210"/>
      <c r="F575" s="210"/>
    </row>
    <row r="576" spans="1:6">
      <c r="A576" s="199"/>
      <c r="B576" s="211"/>
      <c r="C576" s="211"/>
      <c r="D576" s="199"/>
      <c r="E576" s="210"/>
      <c r="F576" s="210"/>
    </row>
    <row r="577" spans="1:6">
      <c r="A577" s="199"/>
      <c r="B577" s="211"/>
      <c r="C577" s="211"/>
      <c r="D577" s="199"/>
      <c r="E577" s="210"/>
      <c r="F577" s="210"/>
    </row>
    <row r="578" spans="1:6">
      <c r="A578" s="199"/>
      <c r="B578" s="211"/>
      <c r="C578" s="211"/>
      <c r="D578" s="199"/>
      <c r="E578" s="210"/>
      <c r="F578" s="210"/>
    </row>
    <row r="579" spans="1:6">
      <c r="A579" s="199"/>
      <c r="B579" s="211"/>
      <c r="C579" s="211"/>
      <c r="D579" s="199"/>
      <c r="E579" s="210"/>
      <c r="F579" s="210"/>
    </row>
    <row r="580" spans="1:6">
      <c r="A580" s="199"/>
      <c r="B580" s="211"/>
      <c r="C580" s="211"/>
      <c r="D580" s="199"/>
      <c r="E580" s="210"/>
      <c r="F580" s="210"/>
    </row>
    <row r="581" spans="1:6">
      <c r="A581" s="199"/>
      <c r="B581" s="211"/>
      <c r="C581" s="211"/>
      <c r="D581" s="199"/>
      <c r="E581" s="210"/>
      <c r="F581" s="210"/>
    </row>
    <row r="582" spans="1:6">
      <c r="A582" s="199"/>
      <c r="B582" s="211"/>
      <c r="C582" s="211"/>
      <c r="D582" s="199"/>
      <c r="E582" s="210"/>
      <c r="F582" s="210"/>
    </row>
    <row r="583" spans="1:6">
      <c r="A583" s="199"/>
      <c r="B583" s="211"/>
      <c r="C583" s="211"/>
      <c r="D583" s="199"/>
      <c r="E583" s="210"/>
      <c r="F583" s="210"/>
    </row>
    <row r="584" spans="1:6">
      <c r="A584" s="199"/>
      <c r="B584" s="211"/>
      <c r="C584" s="211"/>
      <c r="D584" s="199"/>
      <c r="E584" s="210"/>
      <c r="F584" s="210"/>
    </row>
    <row r="585" spans="1:6">
      <c r="A585" s="199"/>
      <c r="B585" s="211"/>
      <c r="C585" s="211"/>
      <c r="D585" s="199"/>
      <c r="E585" s="210"/>
      <c r="F585" s="210"/>
    </row>
    <row r="586" spans="1:6">
      <c r="A586" s="199"/>
      <c r="B586" s="211"/>
      <c r="C586" s="211"/>
      <c r="D586" s="199"/>
      <c r="E586" s="210"/>
      <c r="F586" s="210"/>
    </row>
    <row r="587" spans="1:6">
      <c r="A587" s="199"/>
      <c r="B587" s="211"/>
      <c r="C587" s="211"/>
      <c r="D587" s="199"/>
      <c r="E587" s="210"/>
      <c r="F587" s="210"/>
    </row>
    <row r="588" spans="1:6">
      <c r="A588" s="199"/>
      <c r="B588" s="211"/>
      <c r="C588" s="211"/>
      <c r="D588" s="199"/>
      <c r="E588" s="210"/>
      <c r="F588" s="210"/>
    </row>
    <row r="589" spans="1:6">
      <c r="A589" s="199"/>
      <c r="B589" s="211"/>
      <c r="C589" s="211"/>
      <c r="D589" s="199"/>
      <c r="E589" s="210"/>
      <c r="F589" s="210"/>
    </row>
    <row r="590" spans="1:6">
      <c r="A590" s="199"/>
      <c r="B590" s="211"/>
      <c r="C590" s="211"/>
      <c r="D590" s="199"/>
      <c r="E590" s="210"/>
      <c r="F590" s="210"/>
    </row>
    <row r="591" spans="1:6">
      <c r="A591" s="199"/>
      <c r="B591" s="211"/>
      <c r="C591" s="211"/>
      <c r="D591" s="199"/>
      <c r="E591" s="210"/>
      <c r="F591" s="210"/>
    </row>
    <row r="592" spans="1:6">
      <c r="A592" s="199"/>
      <c r="B592" s="211"/>
      <c r="C592" s="211"/>
      <c r="D592" s="199"/>
      <c r="E592" s="210"/>
      <c r="F592" s="210"/>
    </row>
    <row r="593" spans="1:6">
      <c r="A593" s="199"/>
      <c r="B593" s="211"/>
      <c r="C593" s="211"/>
      <c r="D593" s="199"/>
      <c r="E593" s="210"/>
      <c r="F593" s="210"/>
    </row>
    <row r="594" spans="1:6">
      <c r="A594" s="199"/>
      <c r="B594" s="211"/>
      <c r="C594" s="211"/>
      <c r="D594" s="199"/>
      <c r="E594" s="210"/>
      <c r="F594" s="210"/>
    </row>
    <row r="595" spans="1:6">
      <c r="A595" s="199"/>
      <c r="B595" s="211"/>
      <c r="C595" s="211"/>
      <c r="D595" s="199"/>
      <c r="E595" s="210"/>
      <c r="F595" s="210"/>
    </row>
    <row r="596" spans="1:6">
      <c r="A596" s="199"/>
      <c r="B596" s="211"/>
      <c r="C596" s="211"/>
      <c r="D596" s="199"/>
      <c r="E596" s="210"/>
      <c r="F596" s="210"/>
    </row>
    <row r="597" spans="1:6">
      <c r="A597" s="199"/>
      <c r="B597" s="211"/>
      <c r="C597" s="211"/>
      <c r="D597" s="199"/>
      <c r="E597" s="210"/>
      <c r="F597" s="210"/>
    </row>
    <row r="598" spans="1:6">
      <c r="A598" s="199"/>
      <c r="B598" s="211"/>
      <c r="C598" s="211"/>
      <c r="D598" s="199"/>
      <c r="E598" s="210"/>
      <c r="F598" s="210"/>
    </row>
    <row r="599" spans="1:6">
      <c r="A599" s="199"/>
      <c r="B599" s="211"/>
      <c r="C599" s="211"/>
      <c r="D599" s="199"/>
      <c r="E599" s="210"/>
      <c r="F599" s="210"/>
    </row>
    <row r="600" spans="1:6">
      <c r="A600" s="199"/>
      <c r="B600" s="211"/>
      <c r="C600" s="211"/>
      <c r="D600" s="199"/>
      <c r="E600" s="210"/>
      <c r="F600" s="210"/>
    </row>
    <row r="601" spans="1:6">
      <c r="A601" s="199"/>
      <c r="B601" s="211"/>
      <c r="C601" s="211"/>
      <c r="D601" s="199"/>
      <c r="E601" s="210"/>
      <c r="F601" s="210"/>
    </row>
    <row r="602" spans="1:6">
      <c r="A602" s="199"/>
      <c r="B602" s="211"/>
      <c r="C602" s="211"/>
      <c r="D602" s="199"/>
      <c r="E602" s="210"/>
      <c r="F602" s="210"/>
    </row>
    <row r="603" spans="1:6">
      <c r="A603" s="199"/>
      <c r="B603" s="211"/>
      <c r="C603" s="211"/>
      <c r="D603" s="199"/>
      <c r="E603" s="210"/>
      <c r="F603" s="210"/>
    </row>
    <row r="604" spans="1:6">
      <c r="A604" s="199"/>
      <c r="B604" s="211"/>
      <c r="C604" s="211"/>
      <c r="D604" s="199"/>
      <c r="E604" s="210"/>
      <c r="F604" s="210"/>
    </row>
    <row r="605" spans="1:6">
      <c r="A605" s="199"/>
      <c r="B605" s="211"/>
      <c r="C605" s="211"/>
      <c r="D605" s="199"/>
      <c r="E605" s="210"/>
      <c r="F605" s="210"/>
    </row>
    <row r="606" spans="1:6">
      <c r="A606" s="199"/>
      <c r="B606" s="211"/>
      <c r="C606" s="211"/>
      <c r="D606" s="199"/>
      <c r="E606" s="210"/>
      <c r="F606" s="210"/>
    </row>
    <row r="607" spans="1:6">
      <c r="A607" s="199"/>
      <c r="B607" s="211"/>
      <c r="C607" s="211"/>
      <c r="D607" s="199"/>
      <c r="E607" s="210"/>
      <c r="F607" s="210"/>
    </row>
    <row r="608" spans="1:6">
      <c r="A608" s="199"/>
      <c r="B608" s="211"/>
      <c r="C608" s="211"/>
      <c r="D608" s="199"/>
      <c r="E608" s="210"/>
      <c r="F608" s="210"/>
    </row>
    <row r="609" spans="1:6">
      <c r="A609" s="199"/>
      <c r="B609" s="211"/>
      <c r="C609" s="211"/>
      <c r="D609" s="199"/>
      <c r="E609" s="210"/>
      <c r="F609" s="210"/>
    </row>
    <row r="610" spans="1:6">
      <c r="A610" s="199"/>
      <c r="B610" s="211"/>
      <c r="C610" s="211"/>
      <c r="D610" s="199"/>
      <c r="E610" s="210"/>
      <c r="F610" s="210"/>
    </row>
    <row r="611" spans="1:6">
      <c r="A611" s="199"/>
      <c r="B611" s="211"/>
      <c r="C611" s="211"/>
      <c r="D611" s="199"/>
      <c r="E611" s="210"/>
      <c r="F611" s="210"/>
    </row>
    <row r="612" spans="1:6">
      <c r="A612" s="199"/>
      <c r="B612" s="211"/>
      <c r="C612" s="211"/>
      <c r="D612" s="199"/>
      <c r="E612" s="210"/>
      <c r="F612" s="210"/>
    </row>
    <row r="613" spans="1:6">
      <c r="A613" s="199"/>
      <c r="B613" s="211"/>
      <c r="C613" s="211"/>
      <c r="D613" s="199"/>
      <c r="E613" s="210"/>
      <c r="F613" s="210"/>
    </row>
    <row r="614" spans="1:6">
      <c r="A614" s="199"/>
      <c r="B614" s="211"/>
      <c r="C614" s="211"/>
      <c r="D614" s="199"/>
      <c r="E614" s="210"/>
      <c r="F614" s="210"/>
    </row>
    <row r="615" spans="1:6">
      <c r="A615" s="199"/>
      <c r="B615" s="211"/>
      <c r="C615" s="211"/>
      <c r="D615" s="199"/>
      <c r="E615" s="210"/>
      <c r="F615" s="210"/>
    </row>
    <row r="616" spans="1:6">
      <c r="A616" s="199"/>
      <c r="B616" s="211"/>
      <c r="C616" s="211"/>
      <c r="D616" s="199"/>
      <c r="E616" s="210"/>
      <c r="F616" s="210"/>
    </row>
    <row r="617" spans="1:6">
      <c r="A617" s="199"/>
      <c r="B617" s="211"/>
      <c r="C617" s="211"/>
      <c r="D617" s="199"/>
      <c r="E617" s="210"/>
      <c r="F617" s="210"/>
    </row>
    <row r="618" spans="1:6">
      <c r="A618" s="199"/>
      <c r="B618" s="211"/>
      <c r="C618" s="211"/>
      <c r="D618" s="199"/>
      <c r="E618" s="210"/>
      <c r="F618" s="210"/>
    </row>
    <row r="619" spans="1:6">
      <c r="A619" s="199"/>
      <c r="B619" s="211"/>
      <c r="C619" s="211"/>
      <c r="D619" s="199"/>
      <c r="E619" s="210"/>
      <c r="F619" s="210"/>
    </row>
    <row r="620" spans="1:6">
      <c r="A620" s="199"/>
      <c r="B620" s="211"/>
      <c r="C620" s="211"/>
      <c r="D620" s="199"/>
      <c r="E620" s="210"/>
      <c r="F620" s="210"/>
    </row>
    <row r="621" spans="1:6">
      <c r="A621" s="199"/>
      <c r="B621" s="211"/>
      <c r="C621" s="211"/>
      <c r="D621" s="199"/>
      <c r="E621" s="210"/>
      <c r="F621" s="210"/>
    </row>
    <row r="622" spans="1:6">
      <c r="A622" s="199"/>
      <c r="B622" s="211"/>
      <c r="C622" s="211"/>
      <c r="D622" s="199"/>
      <c r="E622" s="210"/>
      <c r="F622" s="210"/>
    </row>
    <row r="623" spans="1:6">
      <c r="A623" s="199"/>
      <c r="B623" s="211"/>
      <c r="C623" s="211"/>
      <c r="D623" s="199"/>
      <c r="E623" s="210"/>
      <c r="F623" s="210"/>
    </row>
    <row r="624" spans="1:6">
      <c r="A624" s="199"/>
      <c r="B624" s="211"/>
      <c r="C624" s="211"/>
      <c r="D624" s="199"/>
      <c r="E624" s="210"/>
      <c r="F624" s="210"/>
    </row>
    <row r="625" spans="1:6">
      <c r="A625" s="199"/>
      <c r="B625" s="211"/>
      <c r="C625" s="211"/>
      <c r="D625" s="199"/>
      <c r="E625" s="210"/>
      <c r="F625" s="210"/>
    </row>
    <row r="626" spans="1:6">
      <c r="A626" s="199"/>
      <c r="B626" s="211"/>
      <c r="C626" s="211"/>
      <c r="D626" s="199"/>
      <c r="E626" s="210"/>
      <c r="F626" s="210"/>
    </row>
    <row r="627" spans="1:6">
      <c r="A627" s="199"/>
      <c r="B627" s="211"/>
      <c r="C627" s="211"/>
      <c r="D627" s="199"/>
      <c r="E627" s="210"/>
      <c r="F627" s="210"/>
    </row>
    <row r="628" spans="1:6">
      <c r="A628" s="199"/>
      <c r="B628" s="211"/>
      <c r="C628" s="211"/>
      <c r="D628" s="199"/>
      <c r="E628" s="210"/>
      <c r="F628" s="210"/>
    </row>
    <row r="629" spans="1:6">
      <c r="A629" s="199"/>
      <c r="B629" s="211"/>
      <c r="C629" s="211"/>
      <c r="D629" s="199"/>
      <c r="E629" s="210"/>
      <c r="F629" s="210"/>
    </row>
    <row r="630" spans="1:6">
      <c r="A630" s="199"/>
      <c r="B630" s="211"/>
      <c r="C630" s="211"/>
      <c r="D630" s="199"/>
      <c r="E630" s="210"/>
      <c r="F630" s="210"/>
    </row>
    <row r="631" spans="1:6">
      <c r="A631" s="199"/>
      <c r="B631" s="211"/>
      <c r="C631" s="211"/>
      <c r="D631" s="199"/>
      <c r="E631" s="210"/>
      <c r="F631" s="210"/>
    </row>
    <row r="632" spans="1:6">
      <c r="A632" s="199"/>
      <c r="B632" s="211"/>
      <c r="C632" s="211"/>
      <c r="D632" s="199"/>
      <c r="E632" s="210"/>
      <c r="F632" s="210"/>
    </row>
    <row r="633" spans="1:6">
      <c r="A633" s="199"/>
      <c r="B633" s="211"/>
      <c r="C633" s="211"/>
      <c r="D633" s="199"/>
      <c r="E633" s="210"/>
      <c r="F633" s="210"/>
    </row>
    <row r="634" spans="1:6">
      <c r="A634" s="199"/>
      <c r="B634" s="211"/>
      <c r="C634" s="211"/>
      <c r="D634" s="199"/>
      <c r="E634" s="210"/>
      <c r="F634" s="210"/>
    </row>
    <row r="635" spans="1:6">
      <c r="A635" s="199"/>
      <c r="B635" s="211"/>
      <c r="C635" s="211"/>
      <c r="D635" s="199"/>
      <c r="E635" s="210"/>
      <c r="F635" s="210"/>
    </row>
    <row r="636" spans="1:6">
      <c r="A636" s="199"/>
      <c r="B636" s="211"/>
      <c r="C636" s="211"/>
      <c r="D636" s="199"/>
      <c r="E636" s="210"/>
      <c r="F636" s="210"/>
    </row>
    <row r="637" spans="1:6">
      <c r="A637" s="199"/>
      <c r="B637" s="211"/>
      <c r="C637" s="211"/>
      <c r="D637" s="199"/>
      <c r="E637" s="210"/>
      <c r="F637" s="210"/>
    </row>
    <row r="638" spans="1:6">
      <c r="A638" s="199"/>
      <c r="B638" s="211"/>
      <c r="C638" s="211"/>
      <c r="D638" s="199"/>
      <c r="E638" s="210"/>
      <c r="F638" s="210"/>
    </row>
    <row r="639" spans="1:6">
      <c r="A639" s="199"/>
      <c r="B639" s="211"/>
      <c r="C639" s="211"/>
      <c r="D639" s="199"/>
      <c r="E639" s="210"/>
      <c r="F639" s="210"/>
    </row>
    <row r="640" spans="1:6">
      <c r="A640" s="199"/>
      <c r="B640" s="211"/>
      <c r="C640" s="211"/>
      <c r="D640" s="199"/>
      <c r="E640" s="210"/>
      <c r="F640" s="210"/>
    </row>
    <row r="641" spans="1:6">
      <c r="A641" s="199"/>
      <c r="B641" s="211"/>
      <c r="C641" s="211"/>
      <c r="D641" s="199"/>
      <c r="E641" s="210"/>
      <c r="F641" s="210"/>
    </row>
    <row r="642" spans="1:6">
      <c r="A642" s="199"/>
      <c r="B642" s="211"/>
      <c r="C642" s="211"/>
      <c r="D642" s="199"/>
      <c r="E642" s="210"/>
      <c r="F642" s="210"/>
    </row>
    <row r="643" spans="1:6">
      <c r="A643" s="199"/>
      <c r="B643" s="211"/>
      <c r="C643" s="211"/>
      <c r="D643" s="199"/>
      <c r="E643" s="210"/>
      <c r="F643" s="210"/>
    </row>
    <row r="644" spans="1:6">
      <c r="A644" s="199"/>
      <c r="B644" s="211"/>
      <c r="C644" s="211"/>
      <c r="D644" s="199"/>
      <c r="E644" s="210"/>
      <c r="F644" s="210"/>
    </row>
    <row r="645" spans="1:6">
      <c r="A645" s="199"/>
      <c r="B645" s="211"/>
      <c r="C645" s="211"/>
      <c r="D645" s="199"/>
      <c r="E645" s="210"/>
      <c r="F645" s="210"/>
    </row>
    <row r="646" spans="1:6">
      <c r="A646" s="199"/>
      <c r="B646" s="211"/>
      <c r="C646" s="211"/>
      <c r="D646" s="199"/>
      <c r="E646" s="210"/>
      <c r="F646" s="210"/>
    </row>
    <row r="647" spans="1:6">
      <c r="A647" s="199"/>
      <c r="B647" s="211"/>
      <c r="C647" s="211"/>
      <c r="D647" s="199"/>
      <c r="E647" s="210"/>
      <c r="F647" s="210"/>
    </row>
    <row r="648" spans="1:6">
      <c r="A648" s="199"/>
      <c r="B648" s="211"/>
      <c r="C648" s="211"/>
      <c r="D648" s="199"/>
      <c r="E648" s="210"/>
      <c r="F648" s="210"/>
    </row>
    <row r="649" spans="1:6">
      <c r="A649" s="199"/>
      <c r="B649" s="211"/>
      <c r="C649" s="211"/>
      <c r="D649" s="199"/>
      <c r="E649" s="210"/>
      <c r="F649" s="210"/>
    </row>
    <row r="650" spans="1:6">
      <c r="A650" s="199"/>
      <c r="B650" s="211"/>
      <c r="C650" s="211"/>
      <c r="D650" s="199"/>
      <c r="E650" s="210"/>
      <c r="F650" s="210"/>
    </row>
    <row r="651" spans="1:6">
      <c r="A651" s="199"/>
      <c r="B651" s="211"/>
      <c r="C651" s="211"/>
      <c r="D651" s="199"/>
      <c r="E651" s="210"/>
      <c r="F651" s="210"/>
    </row>
    <row r="652" spans="1:6">
      <c r="A652" s="199"/>
      <c r="B652" s="211"/>
      <c r="C652" s="211"/>
      <c r="D652" s="199"/>
      <c r="E652" s="210"/>
      <c r="F652" s="210"/>
    </row>
    <row r="653" spans="1:6">
      <c r="A653" s="199"/>
      <c r="B653" s="211"/>
      <c r="C653" s="211"/>
      <c r="D653" s="199"/>
      <c r="E653" s="210"/>
      <c r="F653" s="210"/>
    </row>
    <row r="654" spans="1:6">
      <c r="A654" s="199"/>
      <c r="B654" s="211"/>
      <c r="C654" s="211"/>
      <c r="D654" s="199"/>
      <c r="E654" s="210"/>
      <c r="F654" s="210"/>
    </row>
    <row r="655" spans="1:6">
      <c r="A655" s="199"/>
      <c r="B655" s="211"/>
      <c r="C655" s="211"/>
      <c r="D655" s="199"/>
      <c r="E655" s="210"/>
      <c r="F655" s="210"/>
    </row>
    <row r="656" spans="1:6">
      <c r="A656" s="199"/>
      <c r="B656" s="211"/>
      <c r="C656" s="211"/>
      <c r="D656" s="199"/>
      <c r="E656" s="210"/>
      <c r="F656" s="210"/>
    </row>
    <row r="657" spans="1:6">
      <c r="A657" s="199"/>
      <c r="B657" s="211"/>
      <c r="C657" s="211"/>
      <c r="D657" s="199"/>
      <c r="E657" s="210"/>
      <c r="F657" s="210"/>
    </row>
    <row r="658" spans="1:6">
      <c r="A658" s="199"/>
      <c r="B658" s="211"/>
      <c r="C658" s="211"/>
      <c r="D658" s="199"/>
      <c r="E658" s="210"/>
      <c r="F658" s="210"/>
    </row>
    <row r="659" spans="1:6">
      <c r="A659" s="199"/>
      <c r="B659" s="211"/>
      <c r="C659" s="211"/>
      <c r="D659" s="199"/>
      <c r="E659" s="210"/>
      <c r="F659" s="210"/>
    </row>
    <row r="660" spans="1:6">
      <c r="A660" s="199"/>
      <c r="B660" s="211"/>
      <c r="C660" s="211"/>
      <c r="D660" s="199"/>
      <c r="E660" s="210"/>
      <c r="F660" s="210"/>
    </row>
    <row r="661" spans="1:6">
      <c r="A661" s="199"/>
      <c r="B661" s="211"/>
      <c r="C661" s="211"/>
      <c r="D661" s="199"/>
      <c r="E661" s="210"/>
      <c r="F661" s="210"/>
    </row>
    <row r="662" spans="1:6">
      <c r="A662" s="199"/>
      <c r="B662" s="211"/>
      <c r="C662" s="211"/>
      <c r="D662" s="199"/>
      <c r="E662" s="210"/>
      <c r="F662" s="210"/>
    </row>
    <row r="663" spans="1:6">
      <c r="A663" s="199"/>
      <c r="B663" s="211"/>
      <c r="C663" s="211"/>
      <c r="D663" s="199"/>
      <c r="E663" s="210"/>
      <c r="F663" s="210"/>
    </row>
    <row r="664" spans="1:6">
      <c r="A664" s="199"/>
      <c r="B664" s="211"/>
      <c r="C664" s="211"/>
      <c r="D664" s="199"/>
      <c r="E664" s="210"/>
      <c r="F664" s="210"/>
    </row>
    <row r="665" spans="1:6">
      <c r="A665" s="199"/>
      <c r="B665" s="211"/>
      <c r="C665" s="211"/>
      <c r="D665" s="199"/>
      <c r="E665" s="210"/>
      <c r="F665" s="210"/>
    </row>
    <row r="666" spans="1:6">
      <c r="A666" s="199"/>
      <c r="B666" s="211"/>
      <c r="C666" s="211"/>
      <c r="D666" s="199"/>
      <c r="E666" s="210"/>
      <c r="F666" s="210"/>
    </row>
    <row r="667" spans="1:6">
      <c r="A667" s="199"/>
      <c r="B667" s="211"/>
      <c r="C667" s="211"/>
      <c r="D667" s="199"/>
      <c r="E667" s="210"/>
      <c r="F667" s="210"/>
    </row>
    <row r="668" spans="1:6">
      <c r="A668" s="199"/>
      <c r="B668" s="211"/>
      <c r="C668" s="211"/>
      <c r="D668" s="199"/>
      <c r="E668" s="210"/>
      <c r="F668" s="210"/>
    </row>
    <row r="669" spans="1:6">
      <c r="A669" s="199"/>
      <c r="B669" s="211"/>
      <c r="C669" s="211"/>
      <c r="D669" s="199"/>
      <c r="E669" s="210"/>
      <c r="F669" s="210"/>
    </row>
    <row r="670" spans="1:6">
      <c r="A670" s="199"/>
      <c r="B670" s="211"/>
      <c r="C670" s="211"/>
      <c r="D670" s="199"/>
      <c r="E670" s="210"/>
      <c r="F670" s="210"/>
    </row>
    <row r="671" spans="1:6">
      <c r="A671" s="199"/>
      <c r="B671" s="211"/>
      <c r="C671" s="211"/>
      <c r="D671" s="199"/>
      <c r="E671" s="210"/>
      <c r="F671" s="210"/>
    </row>
    <row r="672" spans="1:6">
      <c r="A672" s="199"/>
      <c r="B672" s="211"/>
      <c r="C672" s="211"/>
      <c r="D672" s="199"/>
      <c r="E672" s="210"/>
      <c r="F672" s="210"/>
    </row>
    <row r="673" spans="1:6">
      <c r="A673" s="199"/>
      <c r="B673" s="211"/>
      <c r="C673" s="211"/>
      <c r="D673" s="199"/>
      <c r="E673" s="210"/>
      <c r="F673" s="210"/>
    </row>
    <row r="674" spans="1:6">
      <c r="A674" s="199"/>
      <c r="B674" s="211"/>
      <c r="C674" s="211"/>
      <c r="D674" s="199"/>
      <c r="E674" s="210"/>
      <c r="F674" s="210"/>
    </row>
    <row r="675" spans="1:6">
      <c r="A675" s="199"/>
      <c r="B675" s="211"/>
      <c r="C675" s="211"/>
      <c r="D675" s="199"/>
      <c r="E675" s="210"/>
      <c r="F675" s="210"/>
    </row>
    <row r="676" spans="1:6">
      <c r="A676" s="199"/>
      <c r="B676" s="211"/>
      <c r="C676" s="211"/>
      <c r="D676" s="199"/>
      <c r="E676" s="210"/>
      <c r="F676" s="210"/>
    </row>
    <row r="677" spans="1:6">
      <c r="A677" s="199"/>
      <c r="B677" s="211"/>
      <c r="C677" s="211"/>
      <c r="D677" s="199"/>
      <c r="E677" s="210"/>
      <c r="F677" s="210"/>
    </row>
    <row r="678" spans="1:6">
      <c r="A678" s="199"/>
      <c r="B678" s="211"/>
      <c r="C678" s="211"/>
      <c r="D678" s="199"/>
      <c r="E678" s="210"/>
      <c r="F678" s="210"/>
    </row>
    <row r="679" spans="1:6">
      <c r="A679" s="199"/>
      <c r="B679" s="211"/>
      <c r="C679" s="211"/>
      <c r="D679" s="199"/>
      <c r="E679" s="210"/>
      <c r="F679" s="210"/>
    </row>
    <row r="680" spans="1:6">
      <c r="A680" s="199"/>
      <c r="B680" s="211"/>
      <c r="C680" s="211"/>
      <c r="D680" s="199"/>
      <c r="E680" s="210"/>
      <c r="F680" s="210"/>
    </row>
    <row r="681" spans="1:6">
      <c r="A681" s="199"/>
      <c r="B681" s="211"/>
      <c r="C681" s="211"/>
      <c r="D681" s="199"/>
      <c r="E681" s="210"/>
      <c r="F681" s="210"/>
    </row>
    <row r="682" spans="1:6">
      <c r="A682" s="199"/>
      <c r="B682" s="211"/>
      <c r="C682" s="211"/>
      <c r="D682" s="199"/>
      <c r="E682" s="210"/>
      <c r="F682" s="210"/>
    </row>
    <row r="683" spans="1:6">
      <c r="A683" s="199"/>
      <c r="B683" s="211"/>
      <c r="C683" s="211"/>
      <c r="D683" s="199"/>
      <c r="E683" s="210"/>
      <c r="F683" s="210"/>
    </row>
    <row r="684" spans="1:6">
      <c r="A684" s="199"/>
      <c r="B684" s="211"/>
      <c r="C684" s="211"/>
      <c r="D684" s="199"/>
      <c r="E684" s="210"/>
      <c r="F684" s="210"/>
    </row>
    <row r="685" spans="1:6">
      <c r="A685" s="199"/>
      <c r="B685" s="211"/>
      <c r="C685" s="211"/>
      <c r="D685" s="199"/>
      <c r="E685" s="210"/>
      <c r="F685" s="210"/>
    </row>
    <row r="686" spans="1:6">
      <c r="A686" s="199"/>
      <c r="B686" s="211"/>
      <c r="C686" s="211"/>
      <c r="D686" s="199"/>
      <c r="E686" s="210"/>
      <c r="F686" s="210"/>
    </row>
    <row r="687" spans="1:6">
      <c r="A687" s="199"/>
      <c r="B687" s="211"/>
      <c r="C687" s="211"/>
      <c r="D687" s="199"/>
      <c r="E687" s="210"/>
      <c r="F687" s="210"/>
    </row>
    <row r="688" spans="1:6">
      <c r="A688" s="199"/>
      <c r="B688" s="211"/>
      <c r="C688" s="211"/>
      <c r="D688" s="199"/>
      <c r="E688" s="210"/>
      <c r="F688" s="210"/>
    </row>
    <row r="689" spans="1:6">
      <c r="A689" s="199"/>
      <c r="B689" s="211"/>
      <c r="C689" s="211"/>
      <c r="D689" s="199"/>
      <c r="E689" s="210"/>
      <c r="F689" s="210"/>
    </row>
    <row r="690" spans="1:6">
      <c r="A690" s="199"/>
      <c r="B690" s="211"/>
      <c r="C690" s="211"/>
      <c r="D690" s="199"/>
      <c r="E690" s="210"/>
      <c r="F690" s="210"/>
    </row>
    <row r="691" spans="1:6">
      <c r="A691" s="199"/>
      <c r="B691" s="211"/>
      <c r="C691" s="211"/>
      <c r="D691" s="199"/>
      <c r="E691" s="210"/>
      <c r="F691" s="210"/>
    </row>
    <row r="692" spans="1:6">
      <c r="A692" s="199"/>
      <c r="B692" s="211"/>
      <c r="C692" s="211"/>
      <c r="D692" s="199"/>
      <c r="E692" s="210"/>
      <c r="F692" s="210"/>
    </row>
    <row r="693" spans="1:6">
      <c r="A693" s="199"/>
      <c r="B693" s="211"/>
      <c r="C693" s="211"/>
      <c r="D693" s="199"/>
      <c r="E693" s="210"/>
      <c r="F693" s="210"/>
    </row>
    <row r="694" spans="1:6">
      <c r="A694" s="199"/>
      <c r="B694" s="211"/>
      <c r="C694" s="211"/>
      <c r="D694" s="199"/>
      <c r="E694" s="210"/>
      <c r="F694" s="210"/>
    </row>
    <row r="695" spans="1:6">
      <c r="A695" s="199"/>
      <c r="B695" s="211"/>
      <c r="C695" s="211"/>
      <c r="D695" s="199"/>
      <c r="E695" s="210"/>
      <c r="F695" s="210"/>
    </row>
    <row r="696" spans="1:6">
      <c r="A696" s="199"/>
      <c r="B696" s="211"/>
      <c r="C696" s="211"/>
      <c r="D696" s="199"/>
      <c r="E696" s="210"/>
      <c r="F696" s="210"/>
    </row>
    <row r="697" spans="1:6">
      <c r="A697" s="199"/>
      <c r="B697" s="211"/>
      <c r="C697" s="211"/>
      <c r="D697" s="199"/>
      <c r="E697" s="210"/>
      <c r="F697" s="210"/>
    </row>
    <row r="698" spans="1:6">
      <c r="A698" s="199"/>
      <c r="B698" s="211"/>
      <c r="C698" s="211"/>
      <c r="D698" s="199"/>
      <c r="E698" s="210"/>
      <c r="F698" s="210"/>
    </row>
    <row r="699" spans="1:6">
      <c r="A699" s="199"/>
      <c r="B699" s="211"/>
      <c r="C699" s="211"/>
      <c r="D699" s="199"/>
      <c r="E699" s="210"/>
      <c r="F699" s="210"/>
    </row>
    <row r="700" spans="1:6">
      <c r="A700" s="199"/>
      <c r="B700" s="211"/>
      <c r="C700" s="211"/>
      <c r="D700" s="199"/>
      <c r="E700" s="210"/>
      <c r="F700" s="210"/>
    </row>
    <row r="701" spans="1:6">
      <c r="A701" s="199"/>
      <c r="B701" s="211"/>
      <c r="C701" s="211"/>
      <c r="D701" s="199"/>
      <c r="E701" s="210"/>
      <c r="F701" s="210"/>
    </row>
    <row r="702" spans="1:6">
      <c r="A702" s="199"/>
      <c r="B702" s="211"/>
      <c r="C702" s="211"/>
      <c r="D702" s="199"/>
      <c r="E702" s="210"/>
      <c r="F702" s="210"/>
    </row>
    <row r="703" spans="1:6">
      <c r="A703" s="199"/>
      <c r="B703" s="211"/>
      <c r="C703" s="211"/>
      <c r="D703" s="199"/>
      <c r="E703" s="210"/>
      <c r="F703" s="210"/>
    </row>
    <row r="704" spans="1:6">
      <c r="A704" s="199"/>
      <c r="B704" s="211"/>
      <c r="C704" s="211"/>
      <c r="D704" s="199"/>
      <c r="E704" s="210"/>
      <c r="F704" s="210"/>
    </row>
    <row r="705" spans="1:6">
      <c r="A705" s="199"/>
      <c r="B705" s="211"/>
      <c r="C705" s="211"/>
      <c r="D705" s="199"/>
      <c r="E705" s="210"/>
      <c r="F705" s="210"/>
    </row>
    <row r="706" spans="1:6">
      <c r="A706" s="199"/>
      <c r="B706" s="211"/>
      <c r="C706" s="211"/>
      <c r="D706" s="199"/>
      <c r="E706" s="210"/>
      <c r="F706" s="210"/>
    </row>
    <row r="707" spans="1:6">
      <c r="A707" s="199"/>
      <c r="B707" s="211"/>
      <c r="C707" s="211"/>
      <c r="D707" s="199"/>
      <c r="E707" s="210"/>
      <c r="F707" s="210"/>
    </row>
    <row r="708" spans="1:6">
      <c r="A708" s="199"/>
      <c r="B708" s="211"/>
      <c r="C708" s="211"/>
      <c r="D708" s="199"/>
      <c r="E708" s="210"/>
      <c r="F708" s="210"/>
    </row>
    <row r="709" spans="1:6">
      <c r="A709" s="199"/>
      <c r="B709" s="211"/>
      <c r="C709" s="211"/>
      <c r="D709" s="199"/>
      <c r="E709" s="210"/>
      <c r="F709" s="210"/>
    </row>
    <row r="710" spans="1:6">
      <c r="A710" s="199"/>
      <c r="B710" s="211"/>
      <c r="C710" s="211"/>
      <c r="D710" s="199"/>
      <c r="E710" s="210"/>
      <c r="F710" s="210"/>
    </row>
    <row r="711" spans="1:6">
      <c r="A711" s="199"/>
      <c r="B711" s="211"/>
      <c r="C711" s="211"/>
      <c r="D711" s="199"/>
      <c r="E711" s="210"/>
      <c r="F711" s="210"/>
    </row>
    <row r="712" spans="1:6">
      <c r="A712" s="199"/>
      <c r="B712" s="211"/>
      <c r="C712" s="211"/>
      <c r="D712" s="199"/>
      <c r="E712" s="210"/>
      <c r="F712" s="210"/>
    </row>
    <row r="713" spans="1:6">
      <c r="A713" s="199"/>
      <c r="B713" s="211"/>
      <c r="C713" s="211"/>
      <c r="D713" s="199"/>
      <c r="E713" s="210"/>
      <c r="F713" s="210"/>
    </row>
    <row r="714" spans="1:6">
      <c r="A714" s="199"/>
      <c r="B714" s="211"/>
      <c r="C714" s="211"/>
      <c r="D714" s="199"/>
      <c r="E714" s="210"/>
      <c r="F714" s="210"/>
    </row>
    <row r="715" spans="1:6">
      <c r="A715" s="199"/>
      <c r="B715" s="211"/>
      <c r="C715" s="211"/>
      <c r="D715" s="199"/>
      <c r="E715" s="210"/>
      <c r="F715" s="210"/>
    </row>
    <row r="716" spans="1:6">
      <c r="A716" s="199"/>
      <c r="B716" s="211"/>
      <c r="C716" s="211"/>
      <c r="D716" s="199"/>
      <c r="E716" s="210"/>
      <c r="F716" s="210"/>
    </row>
    <row r="717" spans="1:6">
      <c r="A717" s="199"/>
      <c r="B717" s="211"/>
      <c r="C717" s="211"/>
      <c r="D717" s="199"/>
      <c r="E717" s="210"/>
      <c r="F717" s="210"/>
    </row>
    <row r="718" spans="1:6">
      <c r="A718" s="199"/>
      <c r="B718" s="211"/>
      <c r="C718" s="211"/>
      <c r="D718" s="199"/>
      <c r="E718" s="210"/>
      <c r="F718" s="210"/>
    </row>
    <row r="719" spans="1:6">
      <c r="A719" s="199"/>
      <c r="B719" s="211"/>
      <c r="C719" s="211"/>
      <c r="D719" s="199"/>
      <c r="E719" s="210"/>
      <c r="F719" s="210"/>
    </row>
    <row r="720" spans="1:6">
      <c r="A720" s="199"/>
      <c r="B720" s="211"/>
      <c r="C720" s="211"/>
      <c r="D720" s="199"/>
      <c r="E720" s="210"/>
      <c r="F720" s="210"/>
    </row>
    <row r="721" spans="1:6">
      <c r="A721" s="199"/>
      <c r="B721" s="211"/>
      <c r="C721" s="211"/>
      <c r="D721" s="199"/>
      <c r="E721" s="210"/>
      <c r="F721" s="210"/>
    </row>
    <row r="722" spans="1:6">
      <c r="A722" s="199"/>
      <c r="B722" s="211"/>
      <c r="C722" s="211"/>
      <c r="D722" s="199"/>
      <c r="E722" s="210"/>
      <c r="F722" s="210"/>
    </row>
    <row r="723" spans="1:6">
      <c r="A723" s="199"/>
      <c r="B723" s="211"/>
      <c r="C723" s="211"/>
      <c r="D723" s="199"/>
      <c r="E723" s="210"/>
      <c r="F723" s="210"/>
    </row>
    <row r="724" spans="1:6">
      <c r="A724" s="199"/>
      <c r="B724" s="211"/>
      <c r="C724" s="211"/>
      <c r="D724" s="199"/>
      <c r="E724" s="210"/>
      <c r="F724" s="210"/>
    </row>
    <row r="725" spans="1:6">
      <c r="A725" s="199"/>
      <c r="B725" s="211"/>
      <c r="C725" s="211"/>
      <c r="D725" s="199"/>
      <c r="E725" s="210"/>
      <c r="F725" s="210"/>
    </row>
    <row r="726" spans="1:6">
      <c r="A726" s="199"/>
      <c r="B726" s="211"/>
      <c r="C726" s="211"/>
      <c r="D726" s="199"/>
      <c r="E726" s="210"/>
      <c r="F726" s="210"/>
    </row>
    <row r="727" spans="1:6">
      <c r="A727" s="199"/>
      <c r="B727" s="211"/>
      <c r="C727" s="211"/>
      <c r="D727" s="199"/>
      <c r="E727" s="210"/>
      <c r="F727" s="210"/>
    </row>
    <row r="728" spans="1:6">
      <c r="A728" s="199"/>
      <c r="B728" s="211"/>
      <c r="C728" s="211"/>
      <c r="D728" s="199"/>
      <c r="E728" s="210"/>
      <c r="F728" s="210"/>
    </row>
    <row r="729" spans="1:6">
      <c r="A729" s="199"/>
      <c r="B729" s="211"/>
      <c r="C729" s="211"/>
      <c r="D729" s="199"/>
      <c r="E729" s="210"/>
      <c r="F729" s="210"/>
    </row>
    <row r="730" spans="1:6">
      <c r="A730" s="199"/>
      <c r="B730" s="211"/>
      <c r="C730" s="211"/>
      <c r="D730" s="199"/>
      <c r="E730" s="210"/>
      <c r="F730" s="210"/>
    </row>
    <row r="731" spans="1:6">
      <c r="A731" s="199"/>
      <c r="B731" s="211"/>
      <c r="C731" s="211"/>
      <c r="D731" s="199"/>
      <c r="E731" s="210"/>
      <c r="F731" s="210"/>
    </row>
    <row r="732" spans="1:6">
      <c r="A732" s="199"/>
      <c r="B732" s="211"/>
      <c r="C732" s="211"/>
      <c r="D732" s="199"/>
      <c r="E732" s="210"/>
      <c r="F732" s="210"/>
    </row>
    <row r="733" spans="1:6">
      <c r="A733" s="199"/>
      <c r="B733" s="211"/>
      <c r="C733" s="211"/>
      <c r="D733" s="199"/>
      <c r="E733" s="210"/>
      <c r="F733" s="210"/>
    </row>
    <row r="734" spans="1:6">
      <c r="A734" s="199"/>
      <c r="B734" s="211"/>
      <c r="C734" s="211"/>
      <c r="D734" s="199"/>
      <c r="E734" s="210"/>
      <c r="F734" s="210"/>
    </row>
    <row r="735" spans="1:6">
      <c r="A735" s="199"/>
      <c r="B735" s="211"/>
      <c r="C735" s="211"/>
      <c r="D735" s="199"/>
      <c r="E735" s="210"/>
      <c r="F735" s="210"/>
    </row>
    <row r="736" spans="1:6">
      <c r="A736" s="199"/>
      <c r="B736" s="211"/>
      <c r="C736" s="211"/>
      <c r="D736" s="199"/>
      <c r="E736" s="210"/>
      <c r="F736" s="210"/>
    </row>
    <row r="737" spans="1:6">
      <c r="A737" s="199"/>
      <c r="B737" s="211"/>
      <c r="C737" s="211"/>
      <c r="D737" s="199"/>
      <c r="E737" s="210"/>
      <c r="F737" s="210"/>
    </row>
    <row r="738" spans="1:6">
      <c r="A738" s="199"/>
      <c r="B738" s="211"/>
      <c r="C738" s="211"/>
      <c r="D738" s="199"/>
      <c r="E738" s="210"/>
      <c r="F738" s="210"/>
    </row>
    <row r="739" spans="1:6">
      <c r="A739" s="199"/>
      <c r="B739" s="211"/>
      <c r="C739" s="211"/>
      <c r="D739" s="199"/>
      <c r="E739" s="210"/>
      <c r="F739" s="210"/>
    </row>
    <row r="740" spans="1:6">
      <c r="A740" s="199"/>
      <c r="B740" s="211"/>
      <c r="C740" s="211"/>
      <c r="D740" s="199"/>
      <c r="E740" s="210"/>
      <c r="F740" s="210"/>
    </row>
    <row r="741" spans="1:6">
      <c r="A741" s="199"/>
      <c r="B741" s="211"/>
      <c r="C741" s="211"/>
      <c r="D741" s="199"/>
      <c r="E741" s="210"/>
      <c r="F741" s="210"/>
    </row>
    <row r="742" spans="1:6">
      <c r="A742" s="199"/>
      <c r="B742" s="211"/>
      <c r="C742" s="211"/>
      <c r="D742" s="199"/>
      <c r="E742" s="210"/>
      <c r="F742" s="210"/>
    </row>
    <row r="743" spans="1:6">
      <c r="A743" s="199"/>
      <c r="B743" s="211"/>
      <c r="C743" s="211"/>
      <c r="D743" s="199"/>
      <c r="E743" s="210"/>
      <c r="F743" s="210"/>
    </row>
    <row r="744" spans="1:6">
      <c r="A744" s="199"/>
      <c r="B744" s="211"/>
      <c r="C744" s="211"/>
      <c r="D744" s="199"/>
      <c r="E744" s="210"/>
      <c r="F744" s="210"/>
    </row>
    <row r="745" spans="1:6">
      <c r="A745" s="199"/>
      <c r="B745" s="211"/>
      <c r="C745" s="211"/>
      <c r="D745" s="199"/>
      <c r="E745" s="210"/>
      <c r="F745" s="210"/>
    </row>
    <row r="746" spans="1:6">
      <c r="A746" s="199"/>
      <c r="B746" s="211"/>
      <c r="C746" s="211"/>
      <c r="D746" s="199"/>
      <c r="E746" s="210"/>
      <c r="F746" s="210"/>
    </row>
    <row r="747" spans="1:6">
      <c r="A747" s="199"/>
      <c r="B747" s="211"/>
      <c r="C747" s="211"/>
      <c r="D747" s="199"/>
      <c r="E747" s="210"/>
      <c r="F747" s="210"/>
    </row>
    <row r="748" spans="1:6">
      <c r="A748" s="199"/>
      <c r="B748" s="211"/>
      <c r="C748" s="211"/>
      <c r="D748" s="199"/>
      <c r="E748" s="210"/>
      <c r="F748" s="210"/>
    </row>
    <row r="749" spans="1:6">
      <c r="A749" s="199"/>
      <c r="B749" s="211"/>
      <c r="C749" s="211"/>
      <c r="D749" s="199"/>
      <c r="E749" s="210"/>
      <c r="F749" s="210"/>
    </row>
    <row r="750" spans="1:6">
      <c r="A750" s="199"/>
      <c r="B750" s="211"/>
      <c r="C750" s="211"/>
      <c r="D750" s="199"/>
      <c r="E750" s="210"/>
      <c r="F750" s="210"/>
    </row>
    <row r="751" spans="1:6">
      <c r="A751" s="199"/>
      <c r="B751" s="211"/>
      <c r="C751" s="211"/>
      <c r="D751" s="199"/>
      <c r="E751" s="210"/>
      <c r="F751" s="210"/>
    </row>
    <row r="752" spans="1:6">
      <c r="A752" s="199"/>
      <c r="B752" s="211"/>
      <c r="C752" s="211"/>
      <c r="D752" s="199"/>
      <c r="E752" s="210"/>
      <c r="F752" s="210"/>
    </row>
    <row r="753" spans="1:6">
      <c r="A753" s="199"/>
      <c r="B753" s="211"/>
      <c r="C753" s="211"/>
      <c r="D753" s="199"/>
      <c r="E753" s="210"/>
      <c r="F753" s="210"/>
    </row>
    <row r="754" spans="1:6">
      <c r="A754" s="199"/>
      <c r="B754" s="211"/>
      <c r="C754" s="211"/>
      <c r="D754" s="199"/>
      <c r="E754" s="210"/>
      <c r="F754" s="210"/>
    </row>
    <row r="755" spans="1:6">
      <c r="A755" s="199"/>
      <c r="B755" s="211"/>
      <c r="C755" s="211"/>
      <c r="D755" s="199"/>
      <c r="E755" s="210"/>
      <c r="F755" s="210"/>
    </row>
    <row r="756" spans="1:6">
      <c r="A756" s="199"/>
      <c r="B756" s="211"/>
      <c r="C756" s="211"/>
      <c r="D756" s="199"/>
      <c r="E756" s="210"/>
      <c r="F756" s="210"/>
    </row>
    <row r="757" spans="1:6">
      <c r="A757" s="199"/>
      <c r="B757" s="211"/>
      <c r="C757" s="211"/>
      <c r="D757" s="199"/>
      <c r="E757" s="210"/>
      <c r="F757" s="210"/>
    </row>
    <row r="758" spans="1:6">
      <c r="A758" s="199"/>
      <c r="B758" s="211"/>
      <c r="C758" s="211"/>
      <c r="D758" s="199"/>
      <c r="E758" s="210"/>
      <c r="F758" s="210"/>
    </row>
    <row r="759" spans="1:6">
      <c r="A759" s="199"/>
      <c r="B759" s="211"/>
      <c r="C759" s="211"/>
      <c r="D759" s="199"/>
      <c r="E759" s="210"/>
      <c r="F759" s="210"/>
    </row>
    <row r="760" spans="1:6">
      <c r="A760" s="199"/>
      <c r="B760" s="211"/>
      <c r="C760" s="211"/>
      <c r="D760" s="199"/>
      <c r="E760" s="210"/>
      <c r="F760" s="210"/>
    </row>
    <row r="761" spans="1:6">
      <c r="A761" s="199"/>
      <c r="B761" s="211"/>
      <c r="C761" s="211"/>
      <c r="D761" s="199"/>
      <c r="E761" s="210"/>
      <c r="F761" s="210"/>
    </row>
    <row r="762" spans="1:6">
      <c r="A762" s="199"/>
      <c r="B762" s="211"/>
      <c r="C762" s="211"/>
      <c r="D762" s="199"/>
      <c r="E762" s="210"/>
      <c r="F762" s="210"/>
    </row>
    <row r="763" spans="1:6">
      <c r="A763" s="199"/>
      <c r="B763" s="211"/>
      <c r="C763" s="211"/>
      <c r="D763" s="199"/>
      <c r="E763" s="210"/>
      <c r="F763" s="210"/>
    </row>
    <row r="764" spans="1:6">
      <c r="A764" s="199"/>
      <c r="B764" s="211"/>
      <c r="C764" s="211"/>
      <c r="D764" s="199"/>
      <c r="E764" s="210"/>
      <c r="F764" s="210"/>
    </row>
    <row r="765" spans="1:6">
      <c r="A765" s="199"/>
      <c r="B765" s="211"/>
      <c r="C765" s="211"/>
      <c r="D765" s="199"/>
      <c r="E765" s="210"/>
      <c r="F765" s="210"/>
    </row>
    <row r="766" spans="1:6">
      <c r="A766" s="199"/>
      <c r="B766" s="211"/>
      <c r="C766" s="211"/>
      <c r="D766" s="199"/>
      <c r="E766" s="210"/>
      <c r="F766" s="210"/>
    </row>
    <row r="767" spans="1:6">
      <c r="A767" s="199"/>
      <c r="B767" s="211"/>
      <c r="C767" s="211"/>
      <c r="D767" s="199"/>
      <c r="E767" s="210"/>
      <c r="F767" s="210"/>
    </row>
    <row r="768" spans="1:6">
      <c r="A768" s="199"/>
      <c r="B768" s="211"/>
      <c r="C768" s="211"/>
      <c r="D768" s="199"/>
      <c r="E768" s="210"/>
      <c r="F768" s="210"/>
    </row>
    <row r="769" spans="1:6">
      <c r="A769" s="199"/>
      <c r="B769" s="211"/>
      <c r="C769" s="211"/>
      <c r="D769" s="199"/>
      <c r="E769" s="210"/>
      <c r="F769" s="210"/>
    </row>
    <row r="770" spans="1:6">
      <c r="A770" s="199"/>
      <c r="B770" s="211"/>
      <c r="C770" s="211"/>
      <c r="D770" s="199"/>
      <c r="E770" s="210"/>
      <c r="F770" s="210"/>
    </row>
    <row r="771" spans="1:6">
      <c r="A771" s="199"/>
      <c r="B771" s="211"/>
      <c r="C771" s="211"/>
      <c r="D771" s="199"/>
      <c r="E771" s="210"/>
      <c r="F771" s="210"/>
    </row>
    <row r="772" spans="1:6">
      <c r="A772" s="199"/>
      <c r="B772" s="211"/>
      <c r="C772" s="211"/>
      <c r="D772" s="199"/>
      <c r="E772" s="210"/>
      <c r="F772" s="210"/>
    </row>
    <row r="773" spans="1:6">
      <c r="A773" s="199"/>
      <c r="B773" s="211"/>
      <c r="C773" s="211"/>
      <c r="D773" s="199"/>
      <c r="E773" s="210"/>
      <c r="F773" s="210"/>
    </row>
    <row r="774" spans="1:6">
      <c r="A774" s="199"/>
      <c r="B774" s="211"/>
      <c r="C774" s="211"/>
      <c r="D774" s="199"/>
      <c r="E774" s="210"/>
      <c r="F774" s="210"/>
    </row>
    <row r="775" spans="1:6">
      <c r="A775" s="199"/>
      <c r="B775" s="211"/>
      <c r="C775" s="211"/>
      <c r="D775" s="199"/>
      <c r="E775" s="210"/>
      <c r="F775" s="210"/>
    </row>
    <row r="776" spans="1:6">
      <c r="A776" s="199"/>
      <c r="B776" s="211"/>
      <c r="C776" s="211"/>
      <c r="D776" s="199"/>
      <c r="E776" s="210"/>
      <c r="F776" s="210"/>
    </row>
    <row r="777" spans="1:6">
      <c r="A777" s="199"/>
      <c r="B777" s="211"/>
      <c r="C777" s="211"/>
      <c r="D777" s="199"/>
      <c r="E777" s="210"/>
      <c r="F777" s="210"/>
    </row>
    <row r="778" spans="1:6">
      <c r="A778" s="199"/>
      <c r="B778" s="211"/>
      <c r="C778" s="211"/>
      <c r="D778" s="199"/>
      <c r="E778" s="210"/>
      <c r="F778" s="210"/>
    </row>
    <row r="779" spans="1:6">
      <c r="A779" s="199"/>
      <c r="B779" s="211"/>
      <c r="C779" s="211"/>
      <c r="D779" s="199"/>
      <c r="E779" s="210"/>
      <c r="F779" s="210"/>
    </row>
    <row r="780" spans="1:6">
      <c r="A780" s="199"/>
      <c r="B780" s="211"/>
      <c r="C780" s="211"/>
      <c r="D780" s="199"/>
      <c r="E780" s="210"/>
      <c r="F780" s="210"/>
    </row>
    <row r="781" spans="1:6">
      <c r="A781" s="199"/>
      <c r="B781" s="211"/>
      <c r="C781" s="211"/>
      <c r="D781" s="199"/>
      <c r="E781" s="210"/>
      <c r="F781" s="210"/>
    </row>
    <row r="782" spans="1:6">
      <c r="A782" s="199"/>
      <c r="B782" s="211"/>
      <c r="C782" s="211"/>
      <c r="D782" s="199"/>
      <c r="E782" s="210"/>
      <c r="F782" s="210"/>
    </row>
    <row r="783" spans="1:6">
      <c r="A783" s="199"/>
      <c r="B783" s="211"/>
      <c r="C783" s="211"/>
      <c r="D783" s="199"/>
      <c r="E783" s="210"/>
      <c r="F783" s="210"/>
    </row>
    <row r="784" spans="1:6">
      <c r="A784" s="199"/>
      <c r="B784" s="211"/>
      <c r="C784" s="211"/>
      <c r="D784" s="199"/>
      <c r="E784" s="210"/>
      <c r="F784" s="210"/>
    </row>
    <row r="785" spans="1:6">
      <c r="A785" s="199"/>
      <c r="B785" s="211"/>
      <c r="C785" s="211"/>
      <c r="D785" s="199"/>
      <c r="E785" s="210"/>
      <c r="F785" s="210"/>
    </row>
    <row r="786" spans="1:6">
      <c r="A786" s="199"/>
      <c r="B786" s="211"/>
      <c r="C786" s="211"/>
      <c r="D786" s="199"/>
      <c r="E786" s="210"/>
      <c r="F786" s="210"/>
    </row>
    <row r="787" spans="1:6">
      <c r="A787" s="199"/>
      <c r="B787" s="211"/>
      <c r="C787" s="211"/>
      <c r="D787" s="199"/>
      <c r="E787" s="210"/>
      <c r="F787" s="210"/>
    </row>
    <row r="788" spans="1:6">
      <c r="A788" s="199"/>
      <c r="B788" s="211"/>
      <c r="C788" s="211"/>
      <c r="D788" s="199"/>
      <c r="E788" s="210"/>
      <c r="F788" s="210"/>
    </row>
    <row r="789" spans="1:6">
      <c r="A789" s="199"/>
      <c r="B789" s="211"/>
      <c r="C789" s="211"/>
      <c r="D789" s="199"/>
      <c r="E789" s="210"/>
      <c r="F789" s="210"/>
    </row>
    <row r="790" spans="1:6">
      <c r="A790" s="199"/>
      <c r="B790" s="211"/>
      <c r="C790" s="211"/>
      <c r="D790" s="199"/>
      <c r="E790" s="210"/>
      <c r="F790" s="210"/>
    </row>
    <row r="791" spans="1:6">
      <c r="A791" s="199"/>
      <c r="B791" s="211"/>
      <c r="C791" s="211"/>
      <c r="D791" s="199"/>
      <c r="E791" s="210"/>
      <c r="F791" s="210"/>
    </row>
    <row r="792" spans="1:6">
      <c r="A792" s="199"/>
      <c r="B792" s="211"/>
      <c r="C792" s="211"/>
      <c r="D792" s="199"/>
      <c r="E792" s="210"/>
      <c r="F792" s="210"/>
    </row>
    <row r="793" spans="1:6">
      <c r="A793" s="199"/>
      <c r="B793" s="211"/>
      <c r="C793" s="211"/>
      <c r="D793" s="199"/>
      <c r="E793" s="210"/>
      <c r="F793" s="210"/>
    </row>
    <row r="794" spans="1:6">
      <c r="A794" s="199"/>
      <c r="B794" s="211"/>
      <c r="C794" s="211"/>
      <c r="D794" s="199"/>
      <c r="E794" s="210"/>
      <c r="F794" s="210"/>
    </row>
    <row r="795" spans="1:6">
      <c r="A795" s="199"/>
      <c r="B795" s="211"/>
      <c r="C795" s="211"/>
      <c r="D795" s="199"/>
      <c r="E795" s="210"/>
      <c r="F795" s="210"/>
    </row>
    <row r="796" spans="1:6">
      <c r="A796" s="199"/>
      <c r="B796" s="211"/>
      <c r="C796" s="211"/>
      <c r="D796" s="199"/>
      <c r="E796" s="210"/>
      <c r="F796" s="210"/>
    </row>
    <row r="797" spans="1:6">
      <c r="A797" s="199"/>
      <c r="B797" s="211"/>
      <c r="C797" s="211"/>
      <c r="D797" s="199"/>
      <c r="E797" s="210"/>
      <c r="F797" s="210"/>
    </row>
    <row r="798" spans="1:6">
      <c r="A798" s="199"/>
      <c r="B798" s="211"/>
      <c r="C798" s="211"/>
      <c r="D798" s="199"/>
      <c r="E798" s="210"/>
      <c r="F798" s="210"/>
    </row>
    <row r="799" spans="1:6">
      <c r="A799" s="199"/>
      <c r="B799" s="211"/>
      <c r="C799" s="211"/>
      <c r="D799" s="199"/>
      <c r="E799" s="210"/>
      <c r="F799" s="210"/>
    </row>
    <row r="800" spans="1:6">
      <c r="A800" s="199"/>
      <c r="B800" s="211"/>
      <c r="C800" s="211"/>
      <c r="D800" s="199"/>
      <c r="E800" s="210"/>
      <c r="F800" s="210"/>
    </row>
    <row r="801" spans="1:6">
      <c r="A801" s="199"/>
      <c r="B801" s="211"/>
      <c r="C801" s="211"/>
      <c r="D801" s="199"/>
      <c r="E801" s="210"/>
      <c r="F801" s="210"/>
    </row>
    <row r="802" spans="1:6">
      <c r="A802" s="199"/>
      <c r="B802" s="211"/>
      <c r="C802" s="211"/>
      <c r="D802" s="199"/>
      <c r="E802" s="210"/>
      <c r="F802" s="210"/>
    </row>
    <row r="803" spans="1:6">
      <c r="A803" s="199"/>
      <c r="B803" s="211"/>
      <c r="C803" s="211"/>
      <c r="D803" s="199"/>
      <c r="E803" s="210"/>
      <c r="F803" s="210"/>
    </row>
    <row r="804" spans="1:6">
      <c r="A804" s="199"/>
      <c r="B804" s="211"/>
      <c r="C804" s="211"/>
      <c r="D804" s="199"/>
      <c r="E804" s="210"/>
      <c r="F804" s="210"/>
    </row>
    <row r="805" spans="1:6">
      <c r="A805" s="199"/>
      <c r="B805" s="211"/>
      <c r="C805" s="211"/>
      <c r="D805" s="199"/>
      <c r="E805" s="210"/>
      <c r="F805" s="210"/>
    </row>
    <row r="806" spans="1:6">
      <c r="A806" s="199"/>
      <c r="B806" s="211"/>
      <c r="C806" s="211"/>
      <c r="D806" s="199"/>
      <c r="E806" s="210"/>
      <c r="F806" s="210"/>
    </row>
    <row r="807" spans="1:6">
      <c r="A807" s="199"/>
      <c r="B807" s="211"/>
      <c r="C807" s="211"/>
      <c r="D807" s="199"/>
      <c r="E807" s="210"/>
      <c r="F807" s="210"/>
    </row>
    <row r="808" spans="1:6">
      <c r="A808" s="199"/>
      <c r="B808" s="211"/>
      <c r="C808" s="211"/>
      <c r="D808" s="199"/>
      <c r="E808" s="210"/>
      <c r="F808" s="210"/>
    </row>
    <row r="809" spans="1:6">
      <c r="A809" s="199"/>
      <c r="B809" s="211"/>
      <c r="C809" s="211"/>
      <c r="D809" s="199"/>
      <c r="E809" s="210"/>
      <c r="F809" s="210"/>
    </row>
    <row r="810" spans="1:6">
      <c r="A810" s="199"/>
      <c r="B810" s="211"/>
      <c r="C810" s="211"/>
      <c r="D810" s="199"/>
      <c r="E810" s="210"/>
      <c r="F810" s="210"/>
    </row>
    <row r="811" spans="1:6">
      <c r="A811" s="199"/>
      <c r="B811" s="211"/>
      <c r="C811" s="211"/>
      <c r="D811" s="199"/>
      <c r="E811" s="210"/>
      <c r="F811" s="210"/>
    </row>
    <row r="812" spans="1:6">
      <c r="A812" s="199"/>
      <c r="B812" s="211"/>
      <c r="C812" s="211"/>
      <c r="D812" s="199"/>
      <c r="E812" s="210"/>
      <c r="F812" s="210"/>
    </row>
    <row r="813" spans="1:6">
      <c r="A813" s="199"/>
      <c r="B813" s="211"/>
      <c r="C813" s="211"/>
      <c r="D813" s="199"/>
      <c r="E813" s="210"/>
      <c r="F813" s="210"/>
    </row>
    <row r="814" spans="1:6">
      <c r="A814" s="199"/>
      <c r="B814" s="211"/>
      <c r="C814" s="211"/>
      <c r="D814" s="199"/>
      <c r="E814" s="210"/>
      <c r="F814" s="210"/>
    </row>
    <row r="815" spans="1:6">
      <c r="A815" s="199"/>
      <c r="B815" s="211"/>
      <c r="C815" s="211"/>
      <c r="D815" s="199"/>
      <c r="E815" s="210"/>
      <c r="F815" s="210"/>
    </row>
    <row r="816" spans="1:6">
      <c r="A816" s="199"/>
      <c r="B816" s="211"/>
      <c r="C816" s="211"/>
      <c r="D816" s="199"/>
      <c r="E816" s="210"/>
      <c r="F816" s="210"/>
    </row>
    <row r="817" spans="1:6">
      <c r="A817" s="199"/>
      <c r="B817" s="211"/>
      <c r="C817" s="211"/>
      <c r="D817" s="199"/>
      <c r="E817" s="210"/>
      <c r="F817" s="210"/>
    </row>
    <row r="818" spans="1:6">
      <c r="A818" s="199"/>
      <c r="B818" s="211"/>
      <c r="C818" s="211"/>
      <c r="D818" s="199"/>
      <c r="E818" s="210"/>
      <c r="F818" s="210"/>
    </row>
    <row r="819" spans="1:6">
      <c r="A819" s="199"/>
      <c r="B819" s="211"/>
      <c r="C819" s="211"/>
      <c r="D819" s="199"/>
      <c r="E819" s="210"/>
      <c r="F819" s="210"/>
    </row>
    <row r="820" spans="1:6">
      <c r="A820" s="199"/>
      <c r="B820" s="211"/>
      <c r="C820" s="211"/>
      <c r="D820" s="199"/>
      <c r="E820" s="210"/>
      <c r="F820" s="210"/>
    </row>
    <row r="821" spans="1:6">
      <c r="A821" s="199"/>
      <c r="B821" s="211"/>
      <c r="C821" s="211"/>
      <c r="D821" s="199"/>
      <c r="E821" s="210"/>
      <c r="F821" s="210"/>
    </row>
    <row r="822" spans="1:6">
      <c r="A822" s="199"/>
      <c r="B822" s="211"/>
      <c r="C822" s="211"/>
      <c r="D822" s="199"/>
      <c r="E822" s="210"/>
      <c r="F822" s="210"/>
    </row>
    <row r="823" spans="1:6">
      <c r="A823" s="199"/>
      <c r="B823" s="211"/>
      <c r="C823" s="211"/>
      <c r="D823" s="199"/>
      <c r="E823" s="210"/>
      <c r="F823" s="210"/>
    </row>
    <row r="824" spans="1:6">
      <c r="A824" s="199"/>
      <c r="B824" s="211"/>
      <c r="C824" s="211"/>
      <c r="D824" s="199"/>
      <c r="E824" s="210"/>
      <c r="F824" s="210"/>
    </row>
    <row r="825" spans="1:6">
      <c r="A825" s="199"/>
      <c r="B825" s="211"/>
      <c r="C825" s="211"/>
      <c r="D825" s="199"/>
      <c r="E825" s="210"/>
      <c r="F825" s="210"/>
    </row>
    <row r="826" spans="1:6">
      <c r="A826" s="199"/>
      <c r="B826" s="211"/>
      <c r="C826" s="211"/>
      <c r="D826" s="199"/>
      <c r="E826" s="210"/>
      <c r="F826" s="210"/>
    </row>
    <row r="827" spans="1:6">
      <c r="A827" s="199"/>
      <c r="B827" s="211"/>
      <c r="C827" s="211"/>
      <c r="D827" s="199"/>
      <c r="E827" s="210"/>
      <c r="F827" s="210"/>
    </row>
    <row r="828" spans="1:6">
      <c r="A828" s="199"/>
      <c r="B828" s="211"/>
      <c r="C828" s="211"/>
      <c r="D828" s="199"/>
      <c r="E828" s="210"/>
      <c r="F828" s="210"/>
    </row>
    <row r="829" spans="1:6">
      <c r="A829" s="199"/>
      <c r="B829" s="211"/>
      <c r="C829" s="211"/>
      <c r="D829" s="199"/>
      <c r="E829" s="210"/>
      <c r="F829" s="210"/>
    </row>
    <row r="830" spans="1:6">
      <c r="A830" s="199"/>
      <c r="B830" s="211"/>
      <c r="C830" s="211"/>
      <c r="D830" s="199"/>
      <c r="E830" s="210"/>
      <c r="F830" s="210"/>
    </row>
    <row r="831" spans="1:6">
      <c r="A831" s="199"/>
      <c r="B831" s="211"/>
      <c r="C831" s="211"/>
      <c r="D831" s="199"/>
      <c r="E831" s="210"/>
      <c r="F831" s="210"/>
    </row>
    <row r="832" spans="1:6">
      <c r="A832" s="199"/>
      <c r="B832" s="211"/>
      <c r="C832" s="211"/>
      <c r="D832" s="199"/>
      <c r="E832" s="210"/>
      <c r="F832" s="210"/>
    </row>
    <row r="833" spans="1:6">
      <c r="A833" s="199"/>
      <c r="B833" s="211"/>
      <c r="C833" s="211"/>
      <c r="D833" s="199"/>
      <c r="E833" s="210"/>
      <c r="F833" s="210"/>
    </row>
    <row r="834" spans="1:6">
      <c r="A834" s="199"/>
      <c r="B834" s="211"/>
      <c r="C834" s="211"/>
      <c r="D834" s="199"/>
      <c r="E834" s="210"/>
      <c r="F834" s="210"/>
    </row>
    <row r="835" spans="1:6">
      <c r="A835" s="199"/>
      <c r="B835" s="211"/>
      <c r="C835" s="211"/>
      <c r="D835" s="199"/>
      <c r="E835" s="210"/>
      <c r="F835" s="210"/>
    </row>
    <row r="836" spans="1:6">
      <c r="A836" s="199"/>
      <c r="B836" s="211"/>
      <c r="C836" s="211"/>
      <c r="D836" s="199"/>
      <c r="E836" s="210"/>
      <c r="F836" s="210"/>
    </row>
    <row r="837" spans="1:6">
      <c r="A837" s="199"/>
      <c r="B837" s="211"/>
      <c r="C837" s="211"/>
      <c r="D837" s="199"/>
      <c r="E837" s="210"/>
      <c r="F837" s="210"/>
    </row>
    <row r="838" spans="1:6">
      <c r="A838" s="199"/>
      <c r="B838" s="211"/>
      <c r="C838" s="211"/>
      <c r="D838" s="199"/>
      <c r="E838" s="210"/>
      <c r="F838" s="210"/>
    </row>
    <row r="839" spans="1:6">
      <c r="A839" s="199"/>
      <c r="B839" s="211"/>
      <c r="C839" s="211"/>
      <c r="D839" s="199"/>
      <c r="E839" s="210"/>
      <c r="F839" s="210"/>
    </row>
    <row r="840" spans="1:6">
      <c r="A840" s="199"/>
      <c r="B840" s="211"/>
      <c r="C840" s="211"/>
      <c r="D840" s="199"/>
      <c r="E840" s="210"/>
      <c r="F840" s="210"/>
    </row>
    <row r="841" spans="1:6">
      <c r="A841" s="199"/>
      <c r="B841" s="211"/>
      <c r="C841" s="211"/>
      <c r="D841" s="199"/>
      <c r="E841" s="210"/>
      <c r="F841" s="210"/>
    </row>
    <row r="842" spans="1:6">
      <c r="A842" s="199"/>
      <c r="B842" s="211"/>
      <c r="C842" s="211"/>
      <c r="D842" s="199"/>
      <c r="E842" s="210"/>
      <c r="F842" s="210"/>
    </row>
    <row r="843" spans="1:6">
      <c r="A843" s="199"/>
      <c r="B843" s="211"/>
      <c r="C843" s="211"/>
      <c r="D843" s="199"/>
      <c r="E843" s="210"/>
      <c r="F843" s="210"/>
    </row>
    <row r="844" spans="1:6">
      <c r="A844" s="199"/>
      <c r="B844" s="211"/>
      <c r="C844" s="211"/>
      <c r="D844" s="199"/>
      <c r="E844" s="210"/>
      <c r="F844" s="210"/>
    </row>
    <row r="845" spans="1:6">
      <c r="A845" s="199"/>
      <c r="B845" s="211"/>
      <c r="C845" s="211"/>
      <c r="D845" s="199"/>
      <c r="E845" s="210"/>
      <c r="F845" s="210"/>
    </row>
    <row r="846" spans="1:6">
      <c r="A846" s="199"/>
      <c r="B846" s="211"/>
      <c r="C846" s="211"/>
      <c r="D846" s="199"/>
      <c r="E846" s="210"/>
      <c r="F846" s="210"/>
    </row>
    <row r="847" spans="1:6">
      <c r="A847" s="199"/>
      <c r="B847" s="211"/>
      <c r="C847" s="211"/>
      <c r="D847" s="199"/>
      <c r="E847" s="210"/>
      <c r="F847" s="210"/>
    </row>
    <row r="848" spans="1:6">
      <c r="A848" s="199"/>
      <c r="B848" s="211"/>
      <c r="C848" s="211"/>
      <c r="D848" s="199"/>
      <c r="E848" s="210"/>
      <c r="F848" s="210"/>
    </row>
    <row r="849" spans="1:6">
      <c r="A849" s="199"/>
      <c r="B849" s="211"/>
      <c r="C849" s="211"/>
      <c r="D849" s="199"/>
      <c r="E849" s="210"/>
      <c r="F849" s="210"/>
    </row>
    <row r="850" spans="1:6">
      <c r="A850" s="199"/>
      <c r="B850" s="211"/>
      <c r="C850" s="211"/>
      <c r="D850" s="199"/>
      <c r="E850" s="210"/>
      <c r="F850" s="210"/>
    </row>
    <row r="851" spans="1:6">
      <c r="A851" s="199"/>
      <c r="B851" s="211"/>
      <c r="C851" s="211"/>
      <c r="D851" s="199"/>
      <c r="E851" s="210"/>
      <c r="F851" s="210"/>
    </row>
    <row r="852" spans="1:6">
      <c r="A852" s="199"/>
      <c r="B852" s="211"/>
      <c r="C852" s="211"/>
      <c r="D852" s="199"/>
      <c r="E852" s="210"/>
      <c r="F852" s="210"/>
    </row>
    <row r="853" spans="1:6">
      <c r="A853" s="199"/>
      <c r="B853" s="211"/>
      <c r="C853" s="211"/>
      <c r="D853" s="199"/>
      <c r="E853" s="210"/>
      <c r="F853" s="210"/>
    </row>
    <row r="854" spans="1:6">
      <c r="A854" s="199"/>
      <c r="B854" s="211"/>
      <c r="C854" s="211"/>
      <c r="D854" s="199"/>
      <c r="E854" s="210"/>
      <c r="F854" s="210"/>
    </row>
    <row r="855" spans="1:6">
      <c r="A855" s="199"/>
      <c r="B855" s="211"/>
      <c r="C855" s="211"/>
      <c r="D855" s="199"/>
      <c r="E855" s="210"/>
      <c r="F855" s="210"/>
    </row>
    <row r="856" spans="1:6">
      <c r="A856" s="199"/>
      <c r="B856" s="211"/>
      <c r="C856" s="211"/>
      <c r="D856" s="199"/>
      <c r="E856" s="210"/>
      <c r="F856" s="210"/>
    </row>
    <row r="857" spans="1:6">
      <c r="A857" s="199"/>
      <c r="B857" s="211"/>
      <c r="C857" s="211"/>
      <c r="D857" s="199"/>
      <c r="E857" s="210"/>
      <c r="F857" s="210"/>
    </row>
    <row r="858" spans="1:6">
      <c r="A858" s="199"/>
      <c r="B858" s="211"/>
      <c r="C858" s="211"/>
      <c r="D858" s="199"/>
      <c r="E858" s="210"/>
      <c r="F858" s="210"/>
    </row>
    <row r="859" spans="1:6">
      <c r="A859" s="199"/>
      <c r="B859" s="211"/>
      <c r="C859" s="211"/>
      <c r="D859" s="199"/>
      <c r="E859" s="210"/>
      <c r="F859" s="210"/>
    </row>
    <row r="860" spans="1:6">
      <c r="A860" s="199"/>
      <c r="B860" s="211"/>
      <c r="C860" s="211"/>
      <c r="D860" s="199"/>
      <c r="E860" s="210"/>
      <c r="F860" s="210"/>
    </row>
    <row r="861" spans="1:6">
      <c r="A861" s="199"/>
      <c r="B861" s="211"/>
      <c r="C861" s="211"/>
      <c r="D861" s="199"/>
      <c r="E861" s="210"/>
      <c r="F861" s="210"/>
    </row>
    <row r="862" spans="1:6">
      <c r="A862" s="199"/>
      <c r="B862" s="211"/>
      <c r="C862" s="211"/>
      <c r="D862" s="199"/>
      <c r="E862" s="210"/>
      <c r="F862" s="210"/>
    </row>
    <row r="863" spans="1:6">
      <c r="A863" s="199"/>
      <c r="B863" s="211"/>
      <c r="C863" s="211"/>
      <c r="D863" s="199"/>
      <c r="E863" s="210"/>
      <c r="F863" s="210"/>
    </row>
    <row r="864" spans="1:6">
      <c r="A864" s="199"/>
      <c r="B864" s="211"/>
      <c r="C864" s="211"/>
      <c r="D864" s="199"/>
      <c r="E864" s="210"/>
      <c r="F864" s="210"/>
    </row>
    <row r="865" spans="1:6">
      <c r="A865" s="199"/>
      <c r="B865" s="211"/>
      <c r="C865" s="211"/>
      <c r="D865" s="199"/>
      <c r="E865" s="210"/>
      <c r="F865" s="210"/>
    </row>
    <row r="866" spans="1:6">
      <c r="A866" s="199"/>
      <c r="B866" s="211"/>
      <c r="C866" s="211"/>
      <c r="D866" s="199"/>
      <c r="E866" s="210"/>
      <c r="F866" s="210"/>
    </row>
    <row r="867" spans="1:6">
      <c r="A867" s="199"/>
      <c r="B867" s="211"/>
      <c r="C867" s="211"/>
      <c r="D867" s="199"/>
      <c r="E867" s="210"/>
      <c r="F867" s="210"/>
    </row>
    <row r="868" spans="1:6">
      <c r="A868" s="199"/>
      <c r="B868" s="211"/>
      <c r="C868" s="211"/>
      <c r="D868" s="199"/>
      <c r="E868" s="210"/>
      <c r="F868" s="210"/>
    </row>
    <row r="869" spans="1:6">
      <c r="A869" s="199"/>
      <c r="B869" s="211"/>
      <c r="C869" s="211"/>
      <c r="D869" s="199"/>
      <c r="E869" s="210"/>
      <c r="F869" s="210"/>
    </row>
    <row r="870" spans="1:6">
      <c r="A870" s="199"/>
      <c r="B870" s="211"/>
      <c r="C870" s="211"/>
      <c r="D870" s="199"/>
      <c r="E870" s="210"/>
      <c r="F870" s="210"/>
    </row>
    <row r="871" spans="1:6">
      <c r="A871" s="199"/>
      <c r="B871" s="211"/>
      <c r="C871" s="211"/>
      <c r="D871" s="199"/>
      <c r="E871" s="210"/>
      <c r="F871" s="210"/>
    </row>
    <row r="872" spans="1:6">
      <c r="A872" s="199"/>
      <c r="B872" s="211"/>
      <c r="C872" s="211"/>
      <c r="D872" s="199"/>
      <c r="E872" s="210"/>
      <c r="F872" s="210"/>
    </row>
    <row r="873" spans="1:6">
      <c r="A873" s="199"/>
      <c r="B873" s="211"/>
      <c r="C873" s="211"/>
      <c r="D873" s="199"/>
      <c r="E873" s="210"/>
      <c r="F873" s="210"/>
    </row>
    <row r="874" spans="1:6">
      <c r="A874" s="199"/>
      <c r="B874" s="211"/>
      <c r="C874" s="211"/>
      <c r="D874" s="199"/>
      <c r="E874" s="210"/>
      <c r="F874" s="210"/>
    </row>
    <row r="875" spans="1:6">
      <c r="A875" s="199"/>
      <c r="B875" s="211"/>
      <c r="C875" s="211"/>
      <c r="D875" s="199"/>
      <c r="E875" s="210"/>
      <c r="F875" s="210"/>
    </row>
    <row r="876" spans="1:6">
      <c r="A876" s="199"/>
      <c r="B876" s="211"/>
      <c r="C876" s="211"/>
      <c r="D876" s="199"/>
      <c r="E876" s="210"/>
      <c r="F876" s="210"/>
    </row>
    <row r="877" spans="1:6">
      <c r="A877" s="199"/>
      <c r="B877" s="211"/>
      <c r="C877" s="211"/>
      <c r="D877" s="199"/>
      <c r="E877" s="210"/>
      <c r="F877" s="210"/>
    </row>
    <row r="878" spans="1:6">
      <c r="A878" s="199"/>
      <c r="B878" s="211"/>
      <c r="C878" s="211"/>
      <c r="D878" s="199"/>
      <c r="E878" s="210"/>
      <c r="F878" s="210"/>
    </row>
    <row r="879" spans="1:6">
      <c r="A879" s="199"/>
      <c r="B879" s="211"/>
      <c r="C879" s="211"/>
      <c r="D879" s="199"/>
      <c r="E879" s="210"/>
      <c r="F879" s="210"/>
    </row>
    <row r="880" spans="1:6">
      <c r="A880" s="199"/>
      <c r="B880" s="211"/>
      <c r="C880" s="211"/>
      <c r="D880" s="199"/>
      <c r="E880" s="210"/>
      <c r="F880" s="210"/>
    </row>
    <row r="881" spans="1:6">
      <c r="A881" s="199"/>
      <c r="B881" s="211"/>
      <c r="C881" s="211"/>
      <c r="D881" s="199"/>
      <c r="E881" s="210"/>
      <c r="F881" s="210"/>
    </row>
    <row r="882" spans="1:6">
      <c r="A882" s="199"/>
      <c r="B882" s="211"/>
      <c r="C882" s="211"/>
      <c r="D882" s="199"/>
      <c r="E882" s="210"/>
      <c r="F882" s="210"/>
    </row>
    <row r="883" spans="1:6">
      <c r="A883" s="199"/>
      <c r="B883" s="211"/>
      <c r="C883" s="211"/>
      <c r="D883" s="199"/>
      <c r="E883" s="210"/>
      <c r="F883" s="210"/>
    </row>
    <row r="884" spans="1:6">
      <c r="A884" s="199"/>
      <c r="B884" s="211"/>
      <c r="C884" s="211"/>
      <c r="D884" s="199"/>
      <c r="E884" s="210"/>
      <c r="F884" s="210"/>
    </row>
    <row r="885" spans="1:6">
      <c r="A885" s="199"/>
      <c r="B885" s="211"/>
      <c r="C885" s="211"/>
      <c r="D885" s="199"/>
      <c r="E885" s="210"/>
      <c r="F885" s="210"/>
    </row>
    <row r="886" spans="1:6">
      <c r="A886" s="199"/>
      <c r="B886" s="211"/>
      <c r="C886" s="211"/>
      <c r="D886" s="199"/>
      <c r="E886" s="210"/>
      <c r="F886" s="210"/>
    </row>
    <row r="887" spans="1:6">
      <c r="A887" s="199"/>
      <c r="B887" s="211"/>
      <c r="C887" s="211"/>
      <c r="D887" s="199"/>
      <c r="E887" s="210"/>
      <c r="F887" s="210"/>
    </row>
    <row r="888" spans="1:6">
      <c r="A888" s="199"/>
      <c r="B888" s="211"/>
      <c r="C888" s="211"/>
      <c r="D888" s="199"/>
      <c r="E888" s="210"/>
      <c r="F888" s="210"/>
    </row>
    <row r="889" spans="1:6">
      <c r="A889" s="199"/>
      <c r="B889" s="211"/>
      <c r="C889" s="211"/>
      <c r="D889" s="199"/>
      <c r="E889" s="210"/>
      <c r="F889" s="210"/>
    </row>
    <row r="890" spans="1:6">
      <c r="A890" s="199"/>
      <c r="B890" s="211"/>
      <c r="C890" s="211"/>
      <c r="D890" s="199"/>
      <c r="E890" s="210"/>
      <c r="F890" s="210"/>
    </row>
    <row r="891" spans="1:6">
      <c r="A891" s="199"/>
      <c r="B891" s="211"/>
      <c r="C891" s="211"/>
      <c r="D891" s="199"/>
      <c r="E891" s="210"/>
      <c r="F891" s="210"/>
    </row>
    <row r="892" spans="1:6">
      <c r="A892" s="199"/>
      <c r="B892" s="211"/>
      <c r="C892" s="211"/>
      <c r="D892" s="199"/>
      <c r="E892" s="210"/>
      <c r="F892" s="210"/>
    </row>
    <row r="893" spans="1:6">
      <c r="A893" s="199"/>
      <c r="B893" s="211"/>
      <c r="C893" s="211"/>
      <c r="D893" s="199"/>
      <c r="E893" s="210"/>
      <c r="F893" s="210"/>
    </row>
    <row r="894" spans="1:6">
      <c r="A894" s="199"/>
      <c r="B894" s="211"/>
      <c r="C894" s="211"/>
      <c r="D894" s="199"/>
      <c r="E894" s="210"/>
      <c r="F894" s="210"/>
    </row>
    <row r="895" spans="1:6">
      <c r="A895" s="199"/>
      <c r="B895" s="211"/>
      <c r="C895" s="211"/>
      <c r="D895" s="199"/>
      <c r="E895" s="210"/>
      <c r="F895" s="210"/>
    </row>
    <row r="896" spans="1:6">
      <c r="A896" s="199"/>
      <c r="B896" s="211"/>
      <c r="C896" s="211"/>
      <c r="D896" s="199"/>
      <c r="E896" s="210"/>
      <c r="F896" s="210"/>
    </row>
    <row r="897" spans="1:6">
      <c r="A897" s="199"/>
      <c r="B897" s="211"/>
      <c r="C897" s="211"/>
      <c r="D897" s="199"/>
      <c r="E897" s="210"/>
      <c r="F897" s="210"/>
    </row>
    <row r="898" spans="1:6">
      <c r="A898" s="199"/>
      <c r="B898" s="211"/>
      <c r="C898" s="211"/>
      <c r="D898" s="199"/>
      <c r="E898" s="210"/>
      <c r="F898" s="210"/>
    </row>
    <row r="899" spans="1:6">
      <c r="A899" s="199"/>
      <c r="B899" s="211"/>
      <c r="C899" s="211"/>
      <c r="D899" s="199"/>
      <c r="E899" s="210"/>
      <c r="F899" s="210"/>
    </row>
    <row r="900" spans="1:6">
      <c r="A900" s="199"/>
      <c r="B900" s="211"/>
      <c r="C900" s="211"/>
      <c r="D900" s="199"/>
      <c r="E900" s="210"/>
      <c r="F900" s="210"/>
    </row>
    <row r="901" spans="1:6">
      <c r="A901" s="199"/>
      <c r="B901" s="211"/>
      <c r="C901" s="211"/>
      <c r="D901" s="199"/>
      <c r="E901" s="210"/>
      <c r="F901" s="210"/>
    </row>
    <row r="902" spans="1:6">
      <c r="A902" s="199"/>
      <c r="B902" s="211"/>
      <c r="C902" s="211"/>
      <c r="D902" s="199"/>
      <c r="E902" s="210"/>
      <c r="F902" s="210"/>
    </row>
    <row r="903" spans="1:6">
      <c r="A903" s="199"/>
      <c r="B903" s="211"/>
      <c r="C903" s="211"/>
      <c r="D903" s="199"/>
      <c r="E903" s="210"/>
      <c r="F903" s="210"/>
    </row>
    <row r="904" spans="1:6">
      <c r="A904" s="199"/>
      <c r="B904" s="211"/>
      <c r="C904" s="211"/>
      <c r="D904" s="199"/>
      <c r="E904" s="210"/>
      <c r="F904" s="210"/>
    </row>
    <row r="905" spans="1:6">
      <c r="A905" s="199"/>
      <c r="B905" s="211"/>
      <c r="C905" s="211"/>
      <c r="D905" s="199"/>
      <c r="E905" s="210"/>
      <c r="F905" s="210"/>
    </row>
    <row r="906" spans="1:6">
      <c r="A906" s="199"/>
      <c r="B906" s="211"/>
      <c r="C906" s="211"/>
      <c r="D906" s="199"/>
      <c r="E906" s="210"/>
      <c r="F906" s="210"/>
    </row>
    <row r="907" spans="1:6">
      <c r="A907" s="199"/>
      <c r="B907" s="211"/>
      <c r="C907" s="211"/>
      <c r="D907" s="199"/>
      <c r="E907" s="210"/>
      <c r="F907" s="210"/>
    </row>
    <row r="908" spans="1:6">
      <c r="A908" s="199"/>
      <c r="B908" s="211"/>
      <c r="C908" s="211"/>
      <c r="D908" s="199"/>
      <c r="E908" s="210"/>
      <c r="F908" s="210"/>
    </row>
    <row r="909" spans="1:6">
      <c r="A909" s="199"/>
      <c r="B909" s="211"/>
      <c r="C909" s="211"/>
      <c r="D909" s="199"/>
      <c r="E909" s="210"/>
      <c r="F909" s="210"/>
    </row>
    <row r="910" spans="1:6">
      <c r="A910" s="199"/>
      <c r="B910" s="211"/>
      <c r="C910" s="211"/>
      <c r="D910" s="199"/>
      <c r="E910" s="210"/>
      <c r="F910" s="210"/>
    </row>
    <row r="911" spans="1:6">
      <c r="A911" s="199"/>
      <c r="B911" s="211"/>
      <c r="C911" s="211"/>
      <c r="D911" s="199"/>
      <c r="E911" s="210"/>
      <c r="F911" s="210"/>
    </row>
    <row r="912" spans="1:6">
      <c r="A912" s="199"/>
      <c r="B912" s="211"/>
      <c r="C912" s="211"/>
      <c r="D912" s="199"/>
      <c r="E912" s="210"/>
      <c r="F912" s="210"/>
    </row>
    <row r="913" spans="1:6">
      <c r="A913" s="199"/>
      <c r="B913" s="211"/>
      <c r="C913" s="211"/>
      <c r="D913" s="199"/>
      <c r="E913" s="210"/>
      <c r="F913" s="210"/>
    </row>
    <row r="914" spans="1:6">
      <c r="A914" s="199"/>
      <c r="B914" s="211"/>
      <c r="C914" s="211"/>
      <c r="D914" s="199"/>
      <c r="E914" s="210"/>
      <c r="F914" s="210"/>
    </row>
    <row r="915" spans="1:6">
      <c r="A915" s="199"/>
      <c r="B915" s="211"/>
      <c r="C915" s="211"/>
      <c r="D915" s="199"/>
      <c r="E915" s="210"/>
      <c r="F915" s="210"/>
    </row>
    <row r="916" spans="1:6">
      <c r="A916" s="199"/>
      <c r="B916" s="211"/>
      <c r="C916" s="211"/>
      <c r="D916" s="199"/>
      <c r="E916" s="210"/>
      <c r="F916" s="210"/>
    </row>
    <row r="917" spans="1:6">
      <c r="A917" s="199"/>
      <c r="B917" s="211"/>
      <c r="C917" s="211"/>
      <c r="D917" s="199"/>
      <c r="E917" s="210"/>
      <c r="F917" s="210"/>
    </row>
    <row r="918" spans="1:6">
      <c r="A918" s="199"/>
      <c r="B918" s="211"/>
      <c r="C918" s="211"/>
      <c r="D918" s="199"/>
      <c r="E918" s="210"/>
      <c r="F918" s="210"/>
    </row>
    <row r="919" spans="1:6">
      <c r="A919" s="199"/>
      <c r="B919" s="211"/>
      <c r="C919" s="211"/>
      <c r="D919" s="199"/>
      <c r="E919" s="210"/>
      <c r="F919" s="210"/>
    </row>
    <row r="920" spans="1:6">
      <c r="A920" s="199"/>
      <c r="B920" s="211"/>
      <c r="C920" s="211"/>
      <c r="D920" s="199"/>
      <c r="E920" s="210"/>
      <c r="F920" s="210"/>
    </row>
    <row r="921" spans="1:6">
      <c r="A921" s="199"/>
      <c r="B921" s="211"/>
      <c r="C921" s="211"/>
      <c r="D921" s="199"/>
      <c r="E921" s="210"/>
      <c r="F921" s="210"/>
    </row>
    <row r="922" spans="1:6">
      <c r="A922" s="199"/>
      <c r="B922" s="211"/>
      <c r="C922" s="211"/>
      <c r="D922" s="199"/>
      <c r="E922" s="210"/>
      <c r="F922" s="210"/>
    </row>
    <row r="923" spans="1:6">
      <c r="A923" s="199"/>
      <c r="B923" s="211"/>
      <c r="C923" s="211"/>
      <c r="D923" s="199"/>
      <c r="E923" s="210"/>
      <c r="F923" s="210"/>
    </row>
    <row r="924" spans="1:6">
      <c r="A924" s="199"/>
      <c r="B924" s="211"/>
      <c r="C924" s="211"/>
      <c r="D924" s="199"/>
      <c r="E924" s="210"/>
      <c r="F924" s="210"/>
    </row>
    <row r="925" spans="1:6">
      <c r="A925" s="199"/>
      <c r="B925" s="211"/>
      <c r="C925" s="211"/>
      <c r="D925" s="199"/>
      <c r="E925" s="210"/>
      <c r="F925" s="210"/>
    </row>
    <row r="926" spans="1:6">
      <c r="A926" s="199"/>
      <c r="B926" s="211"/>
      <c r="C926" s="211"/>
      <c r="D926" s="199"/>
      <c r="E926" s="210"/>
      <c r="F926" s="210"/>
    </row>
    <row r="927" spans="1:6">
      <c r="A927" s="199"/>
      <c r="B927" s="211"/>
      <c r="C927" s="211"/>
      <c r="D927" s="199"/>
      <c r="E927" s="210"/>
      <c r="F927" s="210"/>
    </row>
    <row r="928" spans="1:6">
      <c r="A928" s="199"/>
      <c r="B928" s="211"/>
      <c r="C928" s="211"/>
      <c r="D928" s="199"/>
      <c r="E928" s="210"/>
      <c r="F928" s="210"/>
    </row>
    <row r="929" spans="1:6">
      <c r="A929" s="199"/>
      <c r="B929" s="211"/>
      <c r="C929" s="211"/>
      <c r="D929" s="199"/>
      <c r="E929" s="210"/>
      <c r="F929" s="210"/>
    </row>
    <row r="930" spans="1:6">
      <c r="A930" s="199"/>
      <c r="B930" s="211"/>
      <c r="C930" s="211"/>
      <c r="D930" s="199"/>
      <c r="E930" s="210"/>
      <c r="F930" s="210"/>
    </row>
    <row r="931" spans="1:6">
      <c r="A931" s="199"/>
      <c r="B931" s="211"/>
      <c r="C931" s="211"/>
      <c r="D931" s="199"/>
      <c r="E931" s="210"/>
      <c r="F931" s="210"/>
    </row>
    <row r="932" spans="1:6">
      <c r="A932" s="199"/>
      <c r="B932" s="211"/>
      <c r="C932" s="211"/>
      <c r="D932" s="199"/>
      <c r="E932" s="210"/>
      <c r="F932" s="210"/>
    </row>
    <row r="933" spans="1:6">
      <c r="A933" s="199"/>
      <c r="B933" s="211"/>
      <c r="C933" s="211"/>
      <c r="D933" s="199"/>
      <c r="E933" s="210"/>
      <c r="F933" s="210"/>
    </row>
    <row r="934" spans="1:6">
      <c r="A934" s="199"/>
      <c r="B934" s="211"/>
      <c r="C934" s="211"/>
      <c r="D934" s="199"/>
      <c r="E934" s="210"/>
      <c r="F934" s="210"/>
    </row>
    <row r="935" spans="1:6">
      <c r="A935" s="199"/>
      <c r="B935" s="211"/>
      <c r="C935" s="211"/>
      <c r="D935" s="199"/>
      <c r="E935" s="210"/>
      <c r="F935" s="210"/>
    </row>
    <row r="936" spans="1:6">
      <c r="A936" s="199"/>
      <c r="B936" s="211"/>
      <c r="C936" s="211"/>
      <c r="D936" s="199"/>
      <c r="E936" s="210"/>
      <c r="F936" s="210"/>
    </row>
    <row r="937" spans="1:6">
      <c r="A937" s="199"/>
      <c r="B937" s="211"/>
      <c r="C937" s="211"/>
      <c r="D937" s="199"/>
      <c r="E937" s="210"/>
      <c r="F937" s="210"/>
    </row>
    <row r="938" spans="1:6">
      <c r="A938" s="199"/>
      <c r="B938" s="211"/>
      <c r="C938" s="211"/>
      <c r="D938" s="199"/>
      <c r="E938" s="210"/>
      <c r="F938" s="210"/>
    </row>
    <row r="939" spans="1:6">
      <c r="A939" s="199"/>
      <c r="B939" s="211"/>
      <c r="C939" s="211"/>
      <c r="D939" s="199"/>
      <c r="E939" s="210"/>
      <c r="F939" s="210"/>
    </row>
    <row r="940" spans="1:6">
      <c r="A940" s="199"/>
      <c r="B940" s="211"/>
      <c r="C940" s="211"/>
      <c r="D940" s="199"/>
      <c r="E940" s="210"/>
      <c r="F940" s="210"/>
    </row>
    <row r="941" spans="1:6">
      <c r="A941" s="199"/>
      <c r="B941" s="211"/>
      <c r="C941" s="211"/>
      <c r="D941" s="199"/>
      <c r="E941" s="210"/>
      <c r="F941" s="210"/>
    </row>
    <row r="942" spans="1:6">
      <c r="A942" s="199"/>
      <c r="B942" s="211"/>
      <c r="C942" s="211"/>
      <c r="D942" s="199"/>
      <c r="E942" s="210"/>
      <c r="F942" s="210"/>
    </row>
    <row r="943" spans="1:6">
      <c r="A943" s="199"/>
      <c r="B943" s="211"/>
      <c r="C943" s="211"/>
      <c r="D943" s="199"/>
      <c r="E943" s="210"/>
      <c r="F943" s="210"/>
    </row>
    <row r="944" spans="1:6">
      <c r="A944" s="199"/>
      <c r="B944" s="211"/>
      <c r="C944" s="211"/>
      <c r="D944" s="199"/>
      <c r="E944" s="210"/>
      <c r="F944" s="210"/>
    </row>
    <row r="945" spans="1:6">
      <c r="A945" s="199"/>
      <c r="B945" s="211"/>
      <c r="C945" s="211"/>
      <c r="D945" s="199"/>
      <c r="E945" s="210"/>
      <c r="F945" s="210"/>
    </row>
    <row r="946" spans="1:6">
      <c r="A946" s="199"/>
      <c r="B946" s="211"/>
      <c r="C946" s="211"/>
      <c r="D946" s="199"/>
      <c r="E946" s="210"/>
      <c r="F946" s="210"/>
    </row>
    <row r="947" spans="1:6">
      <c r="A947" s="199"/>
      <c r="B947" s="211"/>
      <c r="C947" s="211"/>
      <c r="D947" s="199"/>
      <c r="E947" s="210"/>
      <c r="F947" s="210"/>
    </row>
    <row r="948" spans="1:6">
      <c r="A948" s="199"/>
      <c r="B948" s="211"/>
      <c r="C948" s="211"/>
      <c r="D948" s="199"/>
      <c r="E948" s="210"/>
      <c r="F948" s="210"/>
    </row>
    <row r="949" spans="1:6">
      <c r="A949" s="199"/>
      <c r="B949" s="211"/>
      <c r="C949" s="211"/>
      <c r="D949" s="199"/>
      <c r="E949" s="210"/>
      <c r="F949" s="210"/>
    </row>
    <row r="950" spans="1:6">
      <c r="A950" s="199"/>
      <c r="B950" s="211"/>
      <c r="C950" s="211"/>
      <c r="D950" s="199"/>
      <c r="E950" s="210"/>
      <c r="F950" s="210"/>
    </row>
    <row r="951" spans="1:6">
      <c r="A951" s="199"/>
      <c r="B951" s="211"/>
      <c r="C951" s="211"/>
      <c r="D951" s="199"/>
      <c r="E951" s="210"/>
      <c r="F951" s="210"/>
    </row>
    <row r="952" spans="1:6">
      <c r="A952" s="199"/>
      <c r="B952" s="211"/>
      <c r="C952" s="211"/>
      <c r="D952" s="199"/>
      <c r="E952" s="210"/>
      <c r="F952" s="210"/>
    </row>
    <row r="953" spans="1:6">
      <c r="A953" s="199"/>
      <c r="B953" s="211"/>
      <c r="C953" s="211"/>
      <c r="D953" s="199"/>
      <c r="E953" s="210"/>
      <c r="F953" s="210"/>
    </row>
    <row r="954" spans="1:6">
      <c r="A954" s="199"/>
      <c r="B954" s="211"/>
      <c r="C954" s="211"/>
      <c r="D954" s="199"/>
      <c r="E954" s="210"/>
      <c r="F954" s="210"/>
    </row>
    <row r="955" spans="1:6">
      <c r="A955" s="199"/>
      <c r="B955" s="211"/>
      <c r="C955" s="211"/>
      <c r="D955" s="199"/>
      <c r="E955" s="210"/>
      <c r="F955" s="210"/>
    </row>
    <row r="956" spans="1:6">
      <c r="A956" s="199"/>
      <c r="B956" s="211"/>
      <c r="C956" s="211"/>
      <c r="D956" s="199"/>
      <c r="E956" s="210"/>
      <c r="F956" s="210"/>
    </row>
    <row r="957" spans="1:6">
      <c r="A957" s="199"/>
      <c r="B957" s="211"/>
      <c r="C957" s="211"/>
      <c r="D957" s="199"/>
      <c r="E957" s="210"/>
      <c r="F957" s="210"/>
    </row>
    <row r="958" spans="1:6">
      <c r="A958" s="199"/>
      <c r="B958" s="211"/>
      <c r="C958" s="211"/>
      <c r="D958" s="199"/>
      <c r="E958" s="210"/>
      <c r="F958" s="210"/>
    </row>
    <row r="959" spans="1:6">
      <c r="A959" s="199"/>
      <c r="B959" s="211"/>
      <c r="C959" s="211"/>
      <c r="D959" s="199"/>
      <c r="E959" s="210"/>
      <c r="F959" s="210"/>
    </row>
    <row r="960" spans="1:6">
      <c r="A960" s="199"/>
      <c r="B960" s="211"/>
      <c r="C960" s="211"/>
      <c r="D960" s="199"/>
      <c r="E960" s="210"/>
      <c r="F960" s="210"/>
    </row>
    <row r="961" spans="1:6">
      <c r="A961" s="199"/>
      <c r="B961" s="211"/>
      <c r="C961" s="211"/>
      <c r="D961" s="199"/>
      <c r="E961" s="210"/>
      <c r="F961" s="210"/>
    </row>
    <row r="962" spans="1:6">
      <c r="A962" s="199"/>
      <c r="B962" s="211"/>
      <c r="C962" s="211"/>
      <c r="D962" s="199"/>
      <c r="E962" s="210"/>
      <c r="F962" s="210"/>
    </row>
    <row r="963" spans="1:6">
      <c r="A963" s="199"/>
      <c r="B963" s="211"/>
      <c r="C963" s="211"/>
      <c r="D963" s="199"/>
      <c r="E963" s="210"/>
      <c r="F963" s="210"/>
    </row>
    <row r="964" spans="1:6">
      <c r="A964" s="199"/>
      <c r="B964" s="211"/>
      <c r="C964" s="211"/>
      <c r="D964" s="199"/>
      <c r="E964" s="210"/>
      <c r="F964" s="210"/>
    </row>
    <row r="965" spans="1:6">
      <c r="A965" s="199"/>
      <c r="B965" s="211"/>
      <c r="C965" s="211"/>
      <c r="D965" s="199"/>
      <c r="E965" s="210"/>
      <c r="F965" s="210"/>
    </row>
    <row r="966" spans="1:6">
      <c r="A966" s="199"/>
      <c r="B966" s="211"/>
      <c r="C966" s="211"/>
      <c r="D966" s="199"/>
      <c r="E966" s="210"/>
      <c r="F966" s="210"/>
    </row>
    <row r="967" spans="1:6">
      <c r="A967" s="199"/>
      <c r="B967" s="211"/>
      <c r="C967" s="211"/>
      <c r="D967" s="199"/>
      <c r="E967" s="210"/>
      <c r="F967" s="210"/>
    </row>
    <row r="968" spans="1:6">
      <c r="A968" s="199"/>
      <c r="B968" s="211"/>
      <c r="C968" s="211"/>
      <c r="D968" s="199"/>
      <c r="E968" s="210"/>
      <c r="F968" s="210"/>
    </row>
    <row r="969" spans="1:6">
      <c r="A969" s="199"/>
      <c r="B969" s="211"/>
      <c r="C969" s="211"/>
      <c r="D969" s="199"/>
      <c r="E969" s="210"/>
      <c r="F969" s="210"/>
    </row>
    <row r="970" spans="1:6">
      <c r="A970" s="199"/>
      <c r="B970" s="211"/>
      <c r="C970" s="211"/>
      <c r="D970" s="199"/>
      <c r="E970" s="210"/>
      <c r="F970" s="210"/>
    </row>
    <row r="971" spans="1:6">
      <c r="A971" s="199"/>
      <c r="B971" s="211"/>
      <c r="C971" s="211"/>
      <c r="D971" s="199"/>
      <c r="E971" s="210"/>
      <c r="F971" s="210"/>
    </row>
    <row r="972" spans="1:6">
      <c r="A972" s="199"/>
      <c r="B972" s="211"/>
      <c r="C972" s="211"/>
      <c r="D972" s="199"/>
      <c r="E972" s="210"/>
      <c r="F972" s="210"/>
    </row>
    <row r="973" spans="1:6">
      <c r="A973" s="199"/>
      <c r="B973" s="211"/>
      <c r="C973" s="211"/>
      <c r="D973" s="199"/>
      <c r="E973" s="210"/>
      <c r="F973" s="210"/>
    </row>
    <row r="974" spans="1:6">
      <c r="A974" s="199"/>
      <c r="B974" s="211"/>
      <c r="C974" s="211"/>
      <c r="D974" s="199"/>
      <c r="E974" s="210"/>
      <c r="F974" s="210"/>
    </row>
    <row r="975" spans="1:6">
      <c r="A975" s="199"/>
      <c r="B975" s="211"/>
      <c r="C975" s="211"/>
      <c r="D975" s="199"/>
      <c r="E975" s="210"/>
      <c r="F975" s="210"/>
    </row>
    <row r="976" spans="1:6">
      <c r="A976" s="199"/>
      <c r="B976" s="211"/>
      <c r="C976" s="211"/>
      <c r="D976" s="199"/>
      <c r="E976" s="210"/>
      <c r="F976" s="210"/>
    </row>
    <row r="977" spans="1:6">
      <c r="A977" s="199"/>
      <c r="B977" s="211"/>
      <c r="C977" s="211"/>
      <c r="D977" s="199"/>
      <c r="E977" s="210"/>
      <c r="F977" s="210"/>
    </row>
    <row r="978" spans="1:6">
      <c r="A978" s="199"/>
      <c r="B978" s="211"/>
      <c r="C978" s="211"/>
      <c r="D978" s="199"/>
      <c r="E978" s="210"/>
      <c r="F978" s="210"/>
    </row>
    <row r="979" spans="1:6">
      <c r="A979" s="199"/>
      <c r="B979" s="211"/>
      <c r="C979" s="211"/>
      <c r="D979" s="199"/>
      <c r="E979" s="210"/>
      <c r="F979" s="210"/>
    </row>
    <row r="980" spans="1:6">
      <c r="A980" s="199"/>
      <c r="B980" s="211"/>
      <c r="C980" s="211"/>
      <c r="D980" s="199"/>
      <c r="E980" s="210"/>
      <c r="F980" s="210"/>
    </row>
    <row r="981" spans="1:6">
      <c r="A981" s="199"/>
      <c r="B981" s="211"/>
      <c r="C981" s="211"/>
      <c r="D981" s="199"/>
      <c r="E981" s="210"/>
      <c r="F981" s="210"/>
    </row>
    <row r="982" spans="1:6">
      <c r="A982" s="199"/>
      <c r="B982" s="211"/>
      <c r="C982" s="211"/>
      <c r="D982" s="199"/>
      <c r="E982" s="210"/>
      <c r="F982" s="210"/>
    </row>
    <row r="983" spans="1:6">
      <c r="A983" s="199"/>
      <c r="B983" s="211"/>
      <c r="C983" s="211"/>
      <c r="D983" s="199"/>
      <c r="E983" s="210"/>
      <c r="F983" s="210"/>
    </row>
    <row r="984" spans="1:6">
      <c r="A984" s="199"/>
      <c r="B984" s="211"/>
      <c r="C984" s="211"/>
      <c r="D984" s="199"/>
      <c r="E984" s="210"/>
      <c r="F984" s="210"/>
    </row>
    <row r="985" spans="1:6">
      <c r="A985" s="199"/>
      <c r="B985" s="211"/>
      <c r="C985" s="211"/>
      <c r="D985" s="199"/>
      <c r="E985" s="210"/>
      <c r="F985" s="210"/>
    </row>
    <row r="986" spans="1:6">
      <c r="A986" s="199"/>
      <c r="B986" s="211"/>
      <c r="C986" s="211"/>
      <c r="D986" s="199"/>
      <c r="E986" s="210"/>
      <c r="F986" s="210"/>
    </row>
    <row r="987" spans="1:6">
      <c r="A987" s="199"/>
      <c r="B987" s="211"/>
      <c r="C987" s="211"/>
      <c r="D987" s="199"/>
      <c r="E987" s="210"/>
      <c r="F987" s="210"/>
    </row>
    <row r="988" spans="1:6">
      <c r="A988" s="199"/>
      <c r="B988" s="211"/>
      <c r="C988" s="211"/>
      <c r="D988" s="199"/>
      <c r="E988" s="210"/>
      <c r="F988" s="210"/>
    </row>
    <row r="989" spans="1:6">
      <c r="A989" s="199"/>
      <c r="B989" s="211"/>
      <c r="C989" s="211"/>
      <c r="D989" s="199"/>
      <c r="E989" s="210"/>
      <c r="F989" s="210"/>
    </row>
    <row r="990" spans="1:6">
      <c r="A990" s="199"/>
      <c r="B990" s="211"/>
      <c r="C990" s="211"/>
      <c r="D990" s="199"/>
      <c r="E990" s="210"/>
      <c r="F990" s="210"/>
    </row>
    <row r="991" spans="1:6">
      <c r="A991" s="199"/>
      <c r="B991" s="211"/>
      <c r="C991" s="211"/>
      <c r="D991" s="199"/>
      <c r="E991" s="210"/>
      <c r="F991" s="210"/>
    </row>
    <row r="992" spans="1:6">
      <c r="A992" s="199"/>
      <c r="B992" s="211"/>
      <c r="C992" s="211"/>
      <c r="D992" s="199"/>
      <c r="E992" s="210"/>
      <c r="F992" s="210"/>
    </row>
    <row r="993" spans="1:6">
      <c r="A993" s="199"/>
      <c r="B993" s="211"/>
      <c r="C993" s="211"/>
      <c r="D993" s="199"/>
      <c r="E993" s="210"/>
      <c r="F993" s="210"/>
    </row>
    <row r="994" spans="1:6">
      <c r="A994" s="199"/>
      <c r="B994" s="211"/>
      <c r="C994" s="211"/>
      <c r="D994" s="199"/>
      <c r="E994" s="210"/>
      <c r="F994" s="210"/>
    </row>
    <row r="995" spans="1:6">
      <c r="A995" s="199"/>
      <c r="B995" s="211"/>
      <c r="C995" s="211"/>
      <c r="D995" s="199"/>
      <c r="E995" s="210"/>
      <c r="F995" s="210"/>
    </row>
    <row r="996" spans="1:6">
      <c r="A996" s="199"/>
      <c r="B996" s="211"/>
      <c r="C996" s="211"/>
      <c r="D996" s="199"/>
      <c r="E996" s="210"/>
      <c r="F996" s="210"/>
    </row>
    <row r="997" spans="1:6">
      <c r="A997" s="199"/>
      <c r="B997" s="211"/>
      <c r="C997" s="211"/>
      <c r="D997" s="199"/>
      <c r="E997" s="210"/>
      <c r="F997" s="210"/>
    </row>
    <row r="998" spans="1:6">
      <c r="A998" s="199"/>
      <c r="B998" s="211"/>
      <c r="C998" s="211"/>
      <c r="D998" s="199"/>
      <c r="E998" s="210"/>
      <c r="F998" s="210"/>
    </row>
    <row r="999" spans="1:6">
      <c r="A999" s="199"/>
      <c r="B999" s="211"/>
      <c r="C999" s="211"/>
      <c r="D999" s="199"/>
      <c r="E999" s="210"/>
      <c r="F999" s="210"/>
    </row>
    <row r="1000" spans="1:6">
      <c r="A1000" s="199"/>
      <c r="B1000" s="211"/>
      <c r="C1000" s="211"/>
      <c r="D1000" s="199"/>
      <c r="E1000" s="210"/>
      <c r="F1000" s="21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M999"/>
  <sheetViews>
    <sheetView workbookViewId="0">
      <selection activeCell="F21" sqref="F21"/>
    </sheetView>
  </sheetViews>
  <sheetFormatPr defaultColWidth="14" defaultRowHeight="15" customHeight="1"/>
  <cols>
    <col min="1" max="1" width="7.140625" customWidth="1"/>
    <col min="2" max="2" width="18" customWidth="1"/>
    <col min="3" max="3" width="12" customWidth="1"/>
    <col min="4" max="4" width="20.5703125" customWidth="1"/>
    <col min="5" max="5" width="20.5703125" style="201" customWidth="1"/>
    <col min="6" max="6" width="24.85546875" customWidth="1"/>
    <col min="7" max="8" width="8" customWidth="1"/>
    <col min="9" max="9" width="10.42578125" customWidth="1"/>
    <col min="10" max="10" width="14.28515625" customWidth="1"/>
    <col min="11" max="11" width="14.42578125" customWidth="1"/>
    <col min="12" max="12" width="15" customWidth="1"/>
    <col min="13" max="13" width="17.85546875" customWidth="1"/>
    <col min="14" max="27" width="8" customWidth="1"/>
  </cols>
  <sheetData>
    <row r="1" spans="1:13" ht="26.25" customHeight="1">
      <c r="A1" s="177" t="s">
        <v>0</v>
      </c>
      <c r="B1" s="178"/>
      <c r="C1" s="179"/>
      <c r="D1" s="180"/>
      <c r="E1" s="210"/>
    </row>
    <row r="2" spans="1:13">
      <c r="A2" s="181"/>
      <c r="B2" s="182"/>
      <c r="C2" s="183"/>
      <c r="D2" s="180"/>
      <c r="E2" s="210"/>
    </row>
    <row r="3" spans="1:13">
      <c r="A3" s="181" t="s">
        <v>1</v>
      </c>
      <c r="B3" s="182"/>
      <c r="C3" s="181" t="s">
        <v>2</v>
      </c>
      <c r="D3" s="212" t="s">
        <v>219</v>
      </c>
      <c r="E3" s="212"/>
    </row>
    <row r="4" spans="1:13" ht="15.75" customHeight="1">
      <c r="A4" s="181" t="s">
        <v>4</v>
      </c>
      <c r="B4" s="182"/>
      <c r="C4" s="181" t="s">
        <v>2</v>
      </c>
      <c r="D4" s="245" t="s">
        <v>351</v>
      </c>
      <c r="E4" s="246"/>
      <c r="I4" s="185" t="s">
        <v>5</v>
      </c>
    </row>
    <row r="5" spans="1:13">
      <c r="A5" s="181" t="s">
        <v>6</v>
      </c>
      <c r="B5" s="182"/>
      <c r="C5" s="181" t="s">
        <v>2</v>
      </c>
      <c r="D5" s="247">
        <v>1798762350</v>
      </c>
      <c r="E5" s="248"/>
      <c r="I5" s="184" t="s">
        <v>7</v>
      </c>
      <c r="K5" s="180">
        <f>SUM(L11:L20)</f>
        <v>0</v>
      </c>
    </row>
    <row r="6" spans="1:13">
      <c r="A6" s="181" t="s">
        <v>8</v>
      </c>
      <c r="B6" s="182"/>
      <c r="C6" s="181" t="s">
        <v>2</v>
      </c>
      <c r="D6" s="212" t="s">
        <v>22</v>
      </c>
      <c r="E6" s="234"/>
      <c r="I6" s="185" t="s">
        <v>9</v>
      </c>
      <c r="K6" s="180">
        <f>K5-L11-L12-L13</f>
        <v>0</v>
      </c>
    </row>
    <row r="7" spans="1:13" ht="19.5" customHeight="1">
      <c r="A7" s="181" t="s">
        <v>10</v>
      </c>
      <c r="B7" s="182"/>
      <c r="C7" s="183"/>
      <c r="D7" s="227">
        <f>SUM(D11:D25)</f>
        <v>10000000</v>
      </c>
      <c r="E7" s="237"/>
    </row>
    <row r="8" spans="1:13">
      <c r="A8" s="181" t="s">
        <v>11</v>
      </c>
      <c r="B8" s="182"/>
      <c r="C8" s="183"/>
      <c r="D8" s="228">
        <f>D5-D7</f>
        <v>1788762350</v>
      </c>
      <c r="E8" s="237"/>
    </row>
    <row r="9" spans="1:13">
      <c r="A9" s="183"/>
      <c r="B9" s="182"/>
      <c r="C9" s="183"/>
      <c r="D9" s="180"/>
      <c r="E9" s="210"/>
    </row>
    <row r="10" spans="1:13" ht="34.5" customHeight="1">
      <c r="A10" s="188" t="s">
        <v>12</v>
      </c>
      <c r="B10" s="189" t="s">
        <v>13</v>
      </c>
      <c r="C10" s="188" t="s">
        <v>15</v>
      </c>
      <c r="D10" s="191" t="s">
        <v>16</v>
      </c>
      <c r="E10" s="191" t="s">
        <v>11</v>
      </c>
      <c r="F10" s="188" t="s">
        <v>17</v>
      </c>
      <c r="I10" s="192" t="s">
        <v>12</v>
      </c>
      <c r="J10" s="193" t="s">
        <v>13</v>
      </c>
      <c r="K10" s="192" t="s">
        <v>15</v>
      </c>
      <c r="L10" s="194" t="s">
        <v>16</v>
      </c>
      <c r="M10" s="192" t="s">
        <v>17</v>
      </c>
    </row>
    <row r="11" spans="1:13">
      <c r="A11" s="195">
        <v>1</v>
      </c>
      <c r="B11" s="208">
        <v>44133</v>
      </c>
      <c r="C11" s="196" t="s">
        <v>18</v>
      </c>
      <c r="D11" s="197">
        <v>10000000</v>
      </c>
      <c r="E11" s="216">
        <v>1788762350</v>
      </c>
      <c r="F11" s="198" t="s">
        <v>48</v>
      </c>
      <c r="I11" s="199">
        <v>1</v>
      </c>
      <c r="J11" s="200"/>
      <c r="K11" s="201"/>
      <c r="L11" s="202"/>
      <c r="M11" s="201"/>
    </row>
    <row r="12" spans="1:13">
      <c r="A12" s="195">
        <v>2</v>
      </c>
      <c r="B12" s="208"/>
      <c r="C12" s="196"/>
      <c r="D12" s="197"/>
      <c r="E12" s="216"/>
      <c r="F12" s="198"/>
      <c r="I12" s="199">
        <v>2</v>
      </c>
      <c r="J12" s="200"/>
      <c r="K12" s="201"/>
      <c r="L12" s="202"/>
      <c r="M12" s="201"/>
    </row>
    <row r="13" spans="1:13">
      <c r="A13" s="195">
        <v>3</v>
      </c>
      <c r="B13" s="208"/>
      <c r="C13" s="203"/>
      <c r="D13" s="216"/>
      <c r="E13" s="216"/>
      <c r="F13" s="198"/>
      <c r="I13" s="199">
        <v>3</v>
      </c>
      <c r="J13" s="200"/>
      <c r="K13" s="201"/>
      <c r="L13" s="202"/>
      <c r="M13" s="201"/>
    </row>
    <row r="14" spans="1:13">
      <c r="A14" s="195">
        <v>4</v>
      </c>
      <c r="B14" s="208"/>
      <c r="C14" s="195"/>
      <c r="D14" s="197"/>
      <c r="E14" s="216"/>
      <c r="F14" s="198"/>
      <c r="I14" s="199">
        <v>4</v>
      </c>
      <c r="J14" s="200"/>
      <c r="K14" s="201"/>
      <c r="L14" s="202"/>
      <c r="M14" s="201"/>
    </row>
    <row r="15" spans="1:13">
      <c r="A15" s="195">
        <v>5</v>
      </c>
      <c r="B15" s="208"/>
      <c r="C15" s="195"/>
      <c r="D15" s="197"/>
      <c r="E15" s="216"/>
      <c r="F15" s="198"/>
      <c r="I15" s="199">
        <v>5</v>
      </c>
      <c r="J15" s="200"/>
      <c r="K15" s="201"/>
      <c r="L15" s="202"/>
      <c r="M15" s="201"/>
    </row>
    <row r="16" spans="1:13">
      <c r="A16" s="195">
        <v>6</v>
      </c>
      <c r="B16" s="208"/>
      <c r="C16" s="195"/>
      <c r="D16" s="197"/>
      <c r="E16" s="216"/>
      <c r="F16" s="198"/>
      <c r="I16" s="199">
        <v>6</v>
      </c>
      <c r="J16" s="200"/>
      <c r="K16" s="201"/>
      <c r="L16" s="202"/>
      <c r="M16" s="201"/>
    </row>
    <row r="17" spans="1:13">
      <c r="A17" s="195">
        <v>7</v>
      </c>
      <c r="B17" s="208"/>
      <c r="C17" s="195"/>
      <c r="D17" s="204"/>
      <c r="E17" s="204"/>
      <c r="F17" s="198"/>
      <c r="I17" s="199">
        <v>7</v>
      </c>
      <c r="J17" s="200"/>
      <c r="K17" s="201"/>
      <c r="L17" s="202"/>
      <c r="M17" s="201"/>
    </row>
    <row r="18" spans="1:13">
      <c r="A18" s="195">
        <v>8</v>
      </c>
      <c r="B18" s="208"/>
      <c r="C18" s="195"/>
      <c r="D18" s="205"/>
      <c r="E18" s="205"/>
      <c r="F18" s="198"/>
      <c r="I18" s="199">
        <v>8</v>
      </c>
      <c r="J18" s="200"/>
      <c r="K18" s="201"/>
      <c r="L18" s="202"/>
      <c r="M18" s="201"/>
    </row>
    <row r="19" spans="1:13">
      <c r="A19" s="195">
        <v>9</v>
      </c>
      <c r="B19" s="249"/>
      <c r="C19" s="195"/>
      <c r="D19" s="207"/>
      <c r="E19" s="220"/>
      <c r="F19" s="198"/>
      <c r="I19" s="199">
        <v>9</v>
      </c>
      <c r="J19" s="200"/>
      <c r="K19" s="201"/>
      <c r="L19" s="202"/>
      <c r="M19" s="201"/>
    </row>
    <row r="20" spans="1:13" ht="15.75" customHeight="1">
      <c r="A20" s="195">
        <v>10</v>
      </c>
      <c r="B20" s="208"/>
      <c r="C20" s="195"/>
      <c r="D20" s="207"/>
      <c r="E20" s="220"/>
      <c r="F20" s="198"/>
      <c r="I20" s="199">
        <v>10</v>
      </c>
      <c r="J20" s="200"/>
      <c r="K20" s="201"/>
      <c r="L20" s="202"/>
      <c r="M20" s="201"/>
    </row>
    <row r="21" spans="1:13" ht="15.75" customHeight="1">
      <c r="A21" s="195">
        <v>11</v>
      </c>
      <c r="B21" s="208"/>
      <c r="C21" s="195"/>
      <c r="D21" s="207"/>
      <c r="E21" s="220"/>
      <c r="F21" s="198"/>
      <c r="I21" s="199"/>
      <c r="J21" s="200"/>
      <c r="K21" s="209"/>
      <c r="L21" s="202"/>
      <c r="M21" s="209"/>
    </row>
    <row r="22" spans="1:13" ht="15.75" customHeight="1">
      <c r="A22" s="195">
        <v>12</v>
      </c>
      <c r="B22" s="208"/>
      <c r="C22" s="195"/>
      <c r="D22" s="207"/>
      <c r="E22" s="220"/>
      <c r="F22" s="198"/>
      <c r="I22" s="199"/>
      <c r="J22" s="200"/>
      <c r="K22" s="209"/>
      <c r="L22" s="202"/>
      <c r="M22" s="209"/>
    </row>
    <row r="23" spans="1:13" ht="15.75" customHeight="1">
      <c r="A23" s="195">
        <v>13</v>
      </c>
      <c r="B23" s="208"/>
      <c r="C23" s="195"/>
      <c r="D23" s="207"/>
      <c r="E23" s="220"/>
      <c r="F23" s="198"/>
      <c r="I23" s="199"/>
      <c r="J23" s="200"/>
      <c r="K23" s="209"/>
      <c r="L23" s="202"/>
      <c r="M23" s="209"/>
    </row>
    <row r="24" spans="1:13" ht="15.75" customHeight="1">
      <c r="A24" s="195">
        <v>14</v>
      </c>
      <c r="B24" s="208"/>
      <c r="C24" s="195"/>
      <c r="D24" s="207"/>
      <c r="E24" s="220"/>
      <c r="F24" s="198"/>
      <c r="I24" s="199"/>
      <c r="J24" s="200"/>
      <c r="K24" s="209"/>
      <c r="L24" s="202"/>
      <c r="M24" s="209"/>
    </row>
    <row r="25" spans="1:13" ht="15.75" customHeight="1">
      <c r="A25" s="195">
        <v>15</v>
      </c>
      <c r="B25" s="208"/>
      <c r="C25" s="195"/>
      <c r="D25" s="207"/>
      <c r="E25" s="220"/>
      <c r="F25" s="198"/>
      <c r="I25" s="199"/>
      <c r="J25" s="200"/>
      <c r="K25" s="209"/>
      <c r="L25" s="202"/>
      <c r="M25" s="209"/>
    </row>
    <row r="26" spans="1:13" ht="15.75" hidden="1" customHeight="1">
      <c r="A26" s="183">
        <v>16</v>
      </c>
      <c r="B26" s="182"/>
      <c r="C26" s="183"/>
      <c r="D26" s="180"/>
      <c r="E26" s="210"/>
      <c r="I26" s="199"/>
      <c r="J26" s="200"/>
      <c r="K26" s="209"/>
      <c r="L26" s="202"/>
      <c r="M26" s="209"/>
    </row>
    <row r="27" spans="1:13" ht="15.75" hidden="1" customHeight="1">
      <c r="A27" s="183">
        <v>17</v>
      </c>
      <c r="B27" s="182"/>
      <c r="C27" s="183"/>
      <c r="D27" s="180"/>
      <c r="E27" s="210"/>
      <c r="I27" s="199"/>
      <c r="J27" s="200"/>
      <c r="K27" s="209"/>
      <c r="L27" s="202"/>
      <c r="M27" s="209"/>
    </row>
    <row r="28" spans="1:13" ht="15.75" hidden="1" customHeight="1">
      <c r="A28" s="183">
        <v>18</v>
      </c>
      <c r="B28" s="182"/>
      <c r="C28" s="183"/>
      <c r="D28" s="180"/>
      <c r="E28" s="210"/>
      <c r="I28" s="199"/>
      <c r="J28" s="200"/>
      <c r="K28" s="209"/>
      <c r="L28" s="202"/>
      <c r="M28" s="209"/>
    </row>
    <row r="29" spans="1:13" ht="15.75" hidden="1" customHeight="1">
      <c r="A29" s="183">
        <v>19</v>
      </c>
      <c r="B29" s="182"/>
      <c r="C29" s="183"/>
      <c r="D29" s="180"/>
      <c r="E29" s="210"/>
      <c r="I29" s="199"/>
      <c r="J29" s="200"/>
      <c r="K29" s="209"/>
      <c r="L29" s="202"/>
      <c r="M29" s="209"/>
    </row>
    <row r="30" spans="1:13" ht="15.75" hidden="1" customHeight="1">
      <c r="A30" s="183">
        <v>20</v>
      </c>
      <c r="B30" s="182"/>
      <c r="C30" s="183"/>
      <c r="D30" s="180"/>
      <c r="E30" s="210"/>
      <c r="I30" s="199"/>
      <c r="J30" s="200"/>
      <c r="K30" s="209"/>
      <c r="L30" s="202"/>
      <c r="M30" s="209"/>
    </row>
    <row r="31" spans="1:13" ht="15.75" hidden="1" customHeight="1">
      <c r="A31" s="183">
        <v>21</v>
      </c>
      <c r="B31" s="182"/>
      <c r="C31" s="183"/>
      <c r="D31" s="180"/>
      <c r="E31" s="210"/>
      <c r="I31" s="199"/>
      <c r="J31" s="200"/>
      <c r="K31" s="209"/>
      <c r="L31" s="202"/>
      <c r="M31" s="209"/>
    </row>
    <row r="32" spans="1:13" ht="15.75" hidden="1" customHeight="1">
      <c r="A32" s="183">
        <v>22</v>
      </c>
      <c r="B32" s="182"/>
      <c r="C32" s="183"/>
      <c r="D32" s="180"/>
      <c r="E32" s="210"/>
      <c r="I32" s="199"/>
      <c r="J32" s="200"/>
      <c r="K32" s="209"/>
      <c r="L32" s="202"/>
      <c r="M32" s="209"/>
    </row>
    <row r="33" spans="1:13" ht="15.75" hidden="1" customHeight="1">
      <c r="A33" s="183">
        <v>23</v>
      </c>
      <c r="B33" s="182"/>
      <c r="C33" s="183"/>
      <c r="D33" s="180"/>
      <c r="E33" s="210"/>
      <c r="I33" s="199"/>
      <c r="J33" s="200"/>
      <c r="K33" s="209"/>
      <c r="L33" s="202"/>
      <c r="M33" s="209"/>
    </row>
    <row r="34" spans="1:13" ht="15.75" hidden="1" customHeight="1">
      <c r="A34" s="183">
        <v>24</v>
      </c>
      <c r="B34" s="182"/>
      <c r="C34" s="183"/>
      <c r="D34" s="180"/>
      <c r="E34" s="210"/>
      <c r="I34" s="199"/>
      <c r="J34" s="200"/>
      <c r="K34" s="209"/>
      <c r="L34" s="202"/>
      <c r="M34" s="209"/>
    </row>
    <row r="35" spans="1:13" ht="15.75" hidden="1" customHeight="1">
      <c r="A35" s="183">
        <v>25</v>
      </c>
      <c r="B35" s="182"/>
      <c r="C35" s="183"/>
      <c r="D35" s="180"/>
      <c r="E35" s="210"/>
      <c r="I35" s="199"/>
      <c r="J35" s="200"/>
      <c r="K35" s="209"/>
      <c r="L35" s="202"/>
      <c r="M35" s="209"/>
    </row>
    <row r="36" spans="1:13" ht="15.75" hidden="1" customHeight="1">
      <c r="A36" s="183">
        <v>26</v>
      </c>
      <c r="B36" s="182"/>
      <c r="C36" s="183"/>
      <c r="D36" s="180"/>
      <c r="E36" s="210"/>
      <c r="I36" s="199"/>
      <c r="J36" s="200"/>
      <c r="K36" s="209"/>
      <c r="L36" s="202"/>
      <c r="M36" s="209"/>
    </row>
    <row r="37" spans="1:13" ht="15.75" hidden="1" customHeight="1">
      <c r="A37" s="183">
        <v>27</v>
      </c>
      <c r="B37" s="182"/>
      <c r="C37" s="183"/>
      <c r="D37" s="180"/>
      <c r="E37" s="210"/>
      <c r="I37" s="199"/>
      <c r="J37" s="200"/>
      <c r="K37" s="209"/>
      <c r="L37" s="202"/>
      <c r="M37" s="209"/>
    </row>
    <row r="38" spans="1:13" ht="15.75" customHeight="1">
      <c r="A38" s="183"/>
      <c r="B38" s="182"/>
      <c r="C38" s="183"/>
      <c r="D38" s="180"/>
      <c r="E38" s="210"/>
      <c r="I38" s="183"/>
      <c r="J38" s="182"/>
      <c r="L38" s="180"/>
    </row>
    <row r="39" spans="1:13" ht="15.75" customHeight="1">
      <c r="A39" s="183"/>
      <c r="B39" s="182"/>
      <c r="C39" s="183"/>
      <c r="D39" s="180"/>
      <c r="E39" s="210"/>
    </row>
    <row r="40" spans="1:13" ht="15.75" customHeight="1">
      <c r="A40" s="183"/>
      <c r="B40" s="182"/>
      <c r="C40" s="183"/>
      <c r="D40" s="180"/>
      <c r="E40" s="210"/>
    </row>
    <row r="41" spans="1:13" ht="15.75" customHeight="1">
      <c r="A41" s="183"/>
      <c r="B41" s="182"/>
      <c r="C41" s="183"/>
      <c r="D41" s="180"/>
      <c r="E41" s="210"/>
    </row>
    <row r="42" spans="1:13" ht="15.75" customHeight="1">
      <c r="A42" s="183"/>
      <c r="B42" s="182"/>
      <c r="C42" s="183"/>
      <c r="D42" s="180"/>
      <c r="E42" s="210"/>
    </row>
    <row r="43" spans="1:13" ht="15.75" customHeight="1">
      <c r="A43" s="183"/>
      <c r="B43" s="182"/>
      <c r="C43" s="183"/>
      <c r="D43" s="180"/>
      <c r="E43" s="210"/>
    </row>
    <row r="44" spans="1:13" ht="15.75" customHeight="1">
      <c r="A44" s="183"/>
      <c r="B44" s="182"/>
      <c r="C44" s="183"/>
      <c r="D44" s="180"/>
      <c r="E44" s="210"/>
    </row>
    <row r="45" spans="1:13" ht="15.75" customHeight="1">
      <c r="A45" s="183"/>
      <c r="B45" s="182"/>
      <c r="C45" s="183"/>
      <c r="D45" s="180"/>
      <c r="E45" s="210"/>
    </row>
    <row r="46" spans="1:13" ht="15.75" customHeight="1">
      <c r="A46" s="183"/>
      <c r="B46" s="182"/>
      <c r="C46" s="183"/>
      <c r="D46" s="180"/>
      <c r="E46" s="210"/>
    </row>
    <row r="47" spans="1:13" ht="15.75" customHeight="1">
      <c r="A47" s="183"/>
      <c r="B47" s="182"/>
      <c r="C47" s="183"/>
      <c r="D47" s="180"/>
      <c r="E47" s="210"/>
    </row>
    <row r="48" spans="1:13" ht="15.75" customHeight="1">
      <c r="A48" s="183"/>
      <c r="B48" s="182"/>
      <c r="C48" s="183"/>
      <c r="D48" s="180"/>
      <c r="E48" s="210"/>
    </row>
    <row r="49" spans="1:5" ht="15.75" customHeight="1">
      <c r="A49" s="183"/>
      <c r="B49" s="182"/>
      <c r="C49" s="183"/>
      <c r="D49" s="180"/>
      <c r="E49" s="210"/>
    </row>
    <row r="50" spans="1:5" ht="15.75" customHeight="1">
      <c r="A50" s="183"/>
      <c r="B50" s="182"/>
      <c r="C50" s="183"/>
      <c r="D50" s="180"/>
      <c r="E50" s="210"/>
    </row>
    <row r="51" spans="1:5" ht="15.75" customHeight="1">
      <c r="A51" s="183"/>
      <c r="B51" s="182"/>
      <c r="C51" s="183"/>
      <c r="D51" s="180"/>
      <c r="E51" s="210"/>
    </row>
    <row r="52" spans="1:5" ht="15.75" customHeight="1">
      <c r="A52" s="183"/>
      <c r="B52" s="182"/>
      <c r="C52" s="183"/>
      <c r="D52" s="180"/>
      <c r="E52" s="210"/>
    </row>
    <row r="53" spans="1:5" ht="15.75" customHeight="1">
      <c r="A53" s="183"/>
      <c r="B53" s="182"/>
      <c r="C53" s="183"/>
      <c r="D53" s="180"/>
      <c r="E53" s="210"/>
    </row>
    <row r="54" spans="1:5" ht="15.75" customHeight="1">
      <c r="A54" s="183"/>
      <c r="B54" s="182"/>
      <c r="C54" s="183"/>
      <c r="D54" s="180"/>
      <c r="E54" s="210"/>
    </row>
    <row r="55" spans="1:5" ht="15.75" customHeight="1">
      <c r="A55" s="183"/>
      <c r="B55" s="182"/>
      <c r="C55" s="183"/>
      <c r="D55" s="180"/>
      <c r="E55" s="210"/>
    </row>
    <row r="56" spans="1:5" ht="15.75" customHeight="1">
      <c r="A56" s="183"/>
      <c r="B56" s="182"/>
      <c r="C56" s="183"/>
      <c r="D56" s="180"/>
      <c r="E56" s="210"/>
    </row>
    <row r="57" spans="1:5" ht="15.75" customHeight="1">
      <c r="A57" s="183"/>
      <c r="B57" s="182"/>
      <c r="C57" s="183"/>
      <c r="D57" s="180"/>
      <c r="E57" s="210"/>
    </row>
    <row r="58" spans="1:5" ht="15.75" customHeight="1">
      <c r="A58" s="183"/>
      <c r="B58" s="182"/>
      <c r="C58" s="183"/>
      <c r="D58" s="180"/>
      <c r="E58" s="210"/>
    </row>
    <row r="59" spans="1:5" ht="15.75" customHeight="1">
      <c r="A59" s="183"/>
      <c r="B59" s="182"/>
      <c r="C59" s="183"/>
      <c r="D59" s="180"/>
      <c r="E59" s="210"/>
    </row>
    <row r="60" spans="1:5" ht="15.75" customHeight="1">
      <c r="A60" s="183"/>
      <c r="B60" s="182"/>
      <c r="C60" s="183"/>
      <c r="D60" s="180"/>
      <c r="E60" s="210"/>
    </row>
    <row r="61" spans="1:5" ht="15.75" customHeight="1">
      <c r="A61" s="183"/>
      <c r="B61" s="182"/>
      <c r="C61" s="183"/>
      <c r="D61" s="180"/>
      <c r="E61" s="210"/>
    </row>
    <row r="62" spans="1:5" ht="15.75" customHeight="1">
      <c r="A62" s="183"/>
      <c r="B62" s="182"/>
      <c r="C62" s="183"/>
      <c r="D62" s="180"/>
      <c r="E62" s="210"/>
    </row>
    <row r="63" spans="1:5" ht="15.75" customHeight="1">
      <c r="A63" s="183"/>
      <c r="B63" s="182"/>
      <c r="C63" s="183"/>
      <c r="D63" s="180"/>
      <c r="E63" s="210"/>
    </row>
    <row r="64" spans="1:5" ht="15.75" customHeight="1">
      <c r="A64" s="183"/>
      <c r="B64" s="182"/>
      <c r="C64" s="183"/>
      <c r="D64" s="180"/>
      <c r="E64" s="210"/>
    </row>
    <row r="65" spans="1:5" ht="15.75" customHeight="1">
      <c r="A65" s="183"/>
      <c r="B65" s="182"/>
      <c r="C65" s="183"/>
      <c r="D65" s="180"/>
      <c r="E65" s="210"/>
    </row>
    <row r="66" spans="1:5" ht="15.75" customHeight="1">
      <c r="A66" s="183"/>
      <c r="B66" s="182"/>
      <c r="C66" s="183"/>
      <c r="D66" s="180"/>
      <c r="E66" s="210"/>
    </row>
    <row r="67" spans="1:5" ht="15.75" customHeight="1">
      <c r="A67" s="183"/>
      <c r="B67" s="182"/>
      <c r="C67" s="183"/>
      <c r="D67" s="180"/>
      <c r="E67" s="210"/>
    </row>
    <row r="68" spans="1:5" ht="15.75" customHeight="1">
      <c r="A68" s="183"/>
      <c r="B68" s="182"/>
      <c r="C68" s="183"/>
      <c r="D68" s="180"/>
      <c r="E68" s="210"/>
    </row>
    <row r="69" spans="1:5" ht="15.75" customHeight="1">
      <c r="A69" s="183"/>
      <c r="B69" s="182"/>
      <c r="C69" s="183"/>
      <c r="D69" s="180"/>
      <c r="E69" s="210"/>
    </row>
    <row r="70" spans="1:5" ht="15.75" customHeight="1">
      <c r="A70" s="183"/>
      <c r="B70" s="182"/>
      <c r="C70" s="183"/>
      <c r="D70" s="180"/>
      <c r="E70" s="210"/>
    </row>
    <row r="71" spans="1:5" ht="15.75" customHeight="1">
      <c r="A71" s="183"/>
      <c r="B71" s="182"/>
      <c r="C71" s="183"/>
      <c r="D71" s="180"/>
      <c r="E71" s="210"/>
    </row>
    <row r="72" spans="1:5" ht="15.75" customHeight="1">
      <c r="A72" s="183"/>
      <c r="B72" s="182"/>
      <c r="C72" s="183"/>
      <c r="D72" s="180"/>
      <c r="E72" s="210"/>
    </row>
    <row r="73" spans="1:5" ht="15.75" customHeight="1">
      <c r="A73" s="183"/>
      <c r="B73" s="182"/>
      <c r="C73" s="183"/>
      <c r="D73" s="180"/>
      <c r="E73" s="210"/>
    </row>
    <row r="74" spans="1:5" ht="15.75" customHeight="1">
      <c r="A74" s="183"/>
      <c r="B74" s="182"/>
      <c r="C74" s="183"/>
      <c r="D74" s="180"/>
      <c r="E74" s="210"/>
    </row>
    <row r="75" spans="1:5" ht="15.75" customHeight="1">
      <c r="A75" s="183"/>
      <c r="B75" s="182"/>
      <c r="C75" s="183"/>
      <c r="D75" s="180"/>
      <c r="E75" s="210"/>
    </row>
    <row r="76" spans="1:5" ht="15.75" customHeight="1">
      <c r="A76" s="183"/>
      <c r="B76" s="182"/>
      <c r="C76" s="183"/>
      <c r="D76" s="180"/>
      <c r="E76" s="210"/>
    </row>
    <row r="77" spans="1:5" ht="15.75" customHeight="1">
      <c r="A77" s="183"/>
      <c r="B77" s="182"/>
      <c r="C77" s="183"/>
      <c r="D77" s="180"/>
      <c r="E77" s="210"/>
    </row>
    <row r="78" spans="1:5" ht="15.75" customHeight="1">
      <c r="A78" s="183"/>
      <c r="B78" s="182"/>
      <c r="C78" s="183"/>
      <c r="D78" s="180"/>
      <c r="E78" s="210"/>
    </row>
    <row r="79" spans="1:5" ht="15.75" customHeight="1">
      <c r="A79" s="183"/>
      <c r="B79" s="182"/>
      <c r="C79" s="183"/>
      <c r="D79" s="180"/>
      <c r="E79" s="210"/>
    </row>
    <row r="80" spans="1:5" ht="15.75" customHeight="1">
      <c r="A80" s="183"/>
      <c r="B80" s="182"/>
      <c r="C80" s="183"/>
      <c r="D80" s="180"/>
      <c r="E80" s="210"/>
    </row>
    <row r="81" spans="1:5" ht="15.75" customHeight="1">
      <c r="A81" s="183"/>
      <c r="B81" s="182"/>
      <c r="C81" s="183"/>
      <c r="D81" s="180"/>
      <c r="E81" s="210"/>
    </row>
    <row r="82" spans="1:5" ht="15.75" customHeight="1">
      <c r="A82" s="183"/>
      <c r="B82" s="182"/>
      <c r="C82" s="183"/>
      <c r="D82" s="180"/>
      <c r="E82" s="210"/>
    </row>
    <row r="83" spans="1:5" ht="15.75" customHeight="1">
      <c r="A83" s="183"/>
      <c r="B83" s="182"/>
      <c r="C83" s="183"/>
      <c r="D83" s="180"/>
      <c r="E83" s="210"/>
    </row>
    <row r="84" spans="1:5" ht="15.75" customHeight="1">
      <c r="A84" s="183"/>
      <c r="B84" s="182"/>
      <c r="C84" s="183"/>
      <c r="D84" s="180"/>
      <c r="E84" s="210"/>
    </row>
    <row r="85" spans="1:5" ht="15.75" customHeight="1">
      <c r="A85" s="183"/>
      <c r="B85" s="182"/>
      <c r="C85" s="183"/>
      <c r="D85" s="180"/>
      <c r="E85" s="210"/>
    </row>
    <row r="86" spans="1:5" ht="15.75" customHeight="1">
      <c r="A86" s="183"/>
      <c r="B86" s="182"/>
      <c r="C86" s="183"/>
      <c r="D86" s="180"/>
      <c r="E86" s="210"/>
    </row>
    <row r="87" spans="1:5" ht="15.75" customHeight="1">
      <c r="A87" s="183"/>
      <c r="B87" s="182"/>
      <c r="C87" s="183"/>
      <c r="D87" s="180"/>
      <c r="E87" s="210"/>
    </row>
    <row r="88" spans="1:5" ht="15.75" customHeight="1">
      <c r="A88" s="183"/>
      <c r="B88" s="182"/>
      <c r="C88" s="183"/>
      <c r="D88" s="180"/>
      <c r="E88" s="210"/>
    </row>
    <row r="89" spans="1:5" ht="15.75" customHeight="1">
      <c r="A89" s="183"/>
      <c r="B89" s="182"/>
      <c r="C89" s="183"/>
      <c r="D89" s="180"/>
      <c r="E89" s="210"/>
    </row>
    <row r="90" spans="1:5" ht="15.75" customHeight="1">
      <c r="A90" s="183"/>
      <c r="B90" s="182"/>
      <c r="C90" s="183"/>
      <c r="D90" s="180"/>
      <c r="E90" s="210"/>
    </row>
    <row r="91" spans="1:5" ht="15.75" customHeight="1">
      <c r="A91" s="183"/>
      <c r="B91" s="182"/>
      <c r="C91" s="183"/>
      <c r="D91" s="180"/>
      <c r="E91" s="210"/>
    </row>
    <row r="92" spans="1:5" ht="15.75" customHeight="1">
      <c r="A92" s="183"/>
      <c r="B92" s="182"/>
      <c r="C92" s="183"/>
      <c r="D92" s="180"/>
      <c r="E92" s="210"/>
    </row>
    <row r="93" spans="1:5" ht="15.75" customHeight="1">
      <c r="A93" s="183"/>
      <c r="B93" s="182"/>
      <c r="C93" s="183"/>
      <c r="D93" s="180"/>
      <c r="E93" s="210"/>
    </row>
    <row r="94" spans="1:5" ht="15.75" customHeight="1">
      <c r="A94" s="183"/>
      <c r="B94" s="182"/>
      <c r="C94" s="183"/>
      <c r="D94" s="180"/>
      <c r="E94" s="210"/>
    </row>
    <row r="95" spans="1:5" ht="15.75" customHeight="1">
      <c r="A95" s="183"/>
      <c r="B95" s="182"/>
      <c r="C95" s="183"/>
      <c r="D95" s="180"/>
      <c r="E95" s="210"/>
    </row>
    <row r="96" spans="1:5" ht="15.75" customHeight="1">
      <c r="A96" s="183"/>
      <c r="B96" s="182"/>
      <c r="C96" s="183"/>
      <c r="D96" s="180"/>
      <c r="E96" s="210"/>
    </row>
    <row r="97" spans="1:5" ht="15.75" customHeight="1">
      <c r="A97" s="183"/>
      <c r="B97" s="182"/>
      <c r="C97" s="183"/>
      <c r="D97" s="180"/>
      <c r="E97" s="210"/>
    </row>
    <row r="98" spans="1:5" ht="15.75" customHeight="1">
      <c r="A98" s="183"/>
      <c r="B98" s="182"/>
      <c r="C98" s="183"/>
      <c r="D98" s="180"/>
      <c r="E98" s="210"/>
    </row>
    <row r="99" spans="1:5" ht="15.75" customHeight="1">
      <c r="A99" s="183"/>
      <c r="B99" s="182"/>
      <c r="C99" s="183"/>
      <c r="D99" s="180"/>
      <c r="E99" s="210"/>
    </row>
    <row r="100" spans="1:5" ht="15.75" customHeight="1">
      <c r="A100" s="183"/>
      <c r="B100" s="182"/>
      <c r="C100" s="183"/>
      <c r="D100" s="180"/>
      <c r="E100" s="210"/>
    </row>
    <row r="101" spans="1:5" ht="15.75" customHeight="1">
      <c r="A101" s="183"/>
      <c r="B101" s="182"/>
      <c r="C101" s="183"/>
      <c r="D101" s="180"/>
      <c r="E101" s="210"/>
    </row>
    <row r="102" spans="1:5" ht="15.75" customHeight="1">
      <c r="A102" s="183"/>
      <c r="B102" s="182"/>
      <c r="C102" s="183"/>
      <c r="D102" s="180"/>
      <c r="E102" s="210"/>
    </row>
    <row r="103" spans="1:5" ht="15.75" customHeight="1">
      <c r="A103" s="183"/>
      <c r="B103" s="182"/>
      <c r="C103" s="183"/>
      <c r="D103" s="180"/>
      <c r="E103" s="210"/>
    </row>
    <row r="104" spans="1:5" ht="15.75" customHeight="1">
      <c r="A104" s="183"/>
      <c r="B104" s="182"/>
      <c r="C104" s="183"/>
      <c r="D104" s="180"/>
      <c r="E104" s="210"/>
    </row>
    <row r="105" spans="1:5" ht="15.75" customHeight="1">
      <c r="A105" s="183"/>
      <c r="B105" s="182"/>
      <c r="C105" s="183"/>
      <c r="D105" s="180"/>
      <c r="E105" s="210"/>
    </row>
    <row r="106" spans="1:5" ht="15.75" customHeight="1">
      <c r="A106" s="183"/>
      <c r="B106" s="182"/>
      <c r="C106" s="183"/>
      <c r="D106" s="180"/>
      <c r="E106" s="210"/>
    </row>
    <row r="107" spans="1:5" ht="15.75" customHeight="1">
      <c r="A107" s="183"/>
      <c r="B107" s="182"/>
      <c r="C107" s="183"/>
      <c r="D107" s="180"/>
      <c r="E107" s="210"/>
    </row>
    <row r="108" spans="1:5" ht="15.75" customHeight="1">
      <c r="A108" s="183"/>
      <c r="B108" s="182"/>
      <c r="C108" s="183"/>
      <c r="D108" s="180"/>
      <c r="E108" s="210"/>
    </row>
    <row r="109" spans="1:5" ht="15.75" customHeight="1">
      <c r="A109" s="183"/>
      <c r="B109" s="182"/>
      <c r="C109" s="183"/>
      <c r="D109" s="180"/>
      <c r="E109" s="210"/>
    </row>
    <row r="110" spans="1:5" ht="15.75" customHeight="1">
      <c r="A110" s="183"/>
      <c r="B110" s="182"/>
      <c r="C110" s="183"/>
      <c r="D110" s="180"/>
      <c r="E110" s="210"/>
    </row>
    <row r="111" spans="1:5" ht="15.75" customHeight="1">
      <c r="A111" s="183"/>
      <c r="B111" s="182"/>
      <c r="C111" s="183"/>
      <c r="D111" s="180"/>
      <c r="E111" s="210"/>
    </row>
    <row r="112" spans="1:5" ht="15.75" customHeight="1">
      <c r="A112" s="183"/>
      <c r="B112" s="182"/>
      <c r="C112" s="183"/>
      <c r="D112" s="180"/>
      <c r="E112" s="210"/>
    </row>
    <row r="113" spans="1:5" ht="15.75" customHeight="1">
      <c r="A113" s="183"/>
      <c r="B113" s="182"/>
      <c r="C113" s="183"/>
      <c r="D113" s="180"/>
      <c r="E113" s="210"/>
    </row>
    <row r="114" spans="1:5" ht="15.75" customHeight="1">
      <c r="A114" s="183"/>
      <c r="B114" s="182"/>
      <c r="C114" s="183"/>
      <c r="D114" s="180"/>
      <c r="E114" s="210"/>
    </row>
    <row r="115" spans="1:5" ht="15.75" customHeight="1">
      <c r="A115" s="183"/>
      <c r="B115" s="182"/>
      <c r="C115" s="183"/>
      <c r="D115" s="180"/>
      <c r="E115" s="210"/>
    </row>
    <row r="116" spans="1:5" ht="15.75" customHeight="1">
      <c r="A116" s="183"/>
      <c r="B116" s="182"/>
      <c r="C116" s="183"/>
      <c r="D116" s="180"/>
      <c r="E116" s="210"/>
    </row>
    <row r="117" spans="1:5" ht="15.75" customHeight="1">
      <c r="A117" s="183"/>
      <c r="B117" s="182"/>
      <c r="C117" s="183"/>
      <c r="D117" s="180"/>
      <c r="E117" s="210"/>
    </row>
    <row r="118" spans="1:5" ht="15.75" customHeight="1">
      <c r="A118" s="183"/>
      <c r="B118" s="182"/>
      <c r="C118" s="183"/>
      <c r="D118" s="180"/>
      <c r="E118" s="210"/>
    </row>
    <row r="119" spans="1:5" ht="15.75" customHeight="1">
      <c r="A119" s="183"/>
      <c r="B119" s="182"/>
      <c r="C119" s="183"/>
      <c r="D119" s="180"/>
      <c r="E119" s="210"/>
    </row>
    <row r="120" spans="1:5" ht="15.75" customHeight="1">
      <c r="A120" s="183"/>
      <c r="B120" s="182"/>
      <c r="C120" s="183"/>
      <c r="D120" s="180"/>
      <c r="E120" s="210"/>
    </row>
    <row r="121" spans="1:5" ht="15.75" customHeight="1">
      <c r="A121" s="183"/>
      <c r="B121" s="182"/>
      <c r="C121" s="183"/>
      <c r="D121" s="180"/>
      <c r="E121" s="210"/>
    </row>
    <row r="122" spans="1:5" ht="15.75" customHeight="1">
      <c r="A122" s="183"/>
      <c r="B122" s="182"/>
      <c r="C122" s="183"/>
      <c r="D122" s="180"/>
      <c r="E122" s="210"/>
    </row>
    <row r="123" spans="1:5" ht="15.75" customHeight="1">
      <c r="A123" s="183"/>
      <c r="B123" s="182"/>
      <c r="C123" s="183"/>
      <c r="D123" s="180"/>
      <c r="E123" s="210"/>
    </row>
    <row r="124" spans="1:5" ht="15.75" customHeight="1">
      <c r="A124" s="183"/>
      <c r="B124" s="182"/>
      <c r="C124" s="183"/>
      <c r="D124" s="180"/>
      <c r="E124" s="210"/>
    </row>
    <row r="125" spans="1:5" ht="15.75" customHeight="1">
      <c r="A125" s="183"/>
      <c r="B125" s="182"/>
      <c r="C125" s="183"/>
      <c r="D125" s="180"/>
      <c r="E125" s="210"/>
    </row>
    <row r="126" spans="1:5" ht="15.75" customHeight="1">
      <c r="A126" s="183"/>
      <c r="B126" s="182"/>
      <c r="C126" s="183"/>
      <c r="D126" s="180"/>
      <c r="E126" s="210"/>
    </row>
    <row r="127" spans="1:5" ht="15.75" customHeight="1">
      <c r="A127" s="183"/>
      <c r="B127" s="182"/>
      <c r="C127" s="183"/>
      <c r="D127" s="180"/>
      <c r="E127" s="210"/>
    </row>
    <row r="128" spans="1:5" ht="15.75" customHeight="1">
      <c r="A128" s="183"/>
      <c r="B128" s="182"/>
      <c r="C128" s="183"/>
      <c r="D128" s="180"/>
      <c r="E128" s="210"/>
    </row>
    <row r="129" spans="1:5" ht="15.75" customHeight="1">
      <c r="A129" s="183"/>
      <c r="B129" s="182"/>
      <c r="C129" s="183"/>
      <c r="D129" s="180"/>
      <c r="E129" s="210"/>
    </row>
    <row r="130" spans="1:5" ht="15.75" customHeight="1">
      <c r="A130" s="183"/>
      <c r="B130" s="182"/>
      <c r="C130" s="183"/>
      <c r="D130" s="180"/>
      <c r="E130" s="210"/>
    </row>
    <row r="131" spans="1:5" ht="15.75" customHeight="1">
      <c r="A131" s="183"/>
      <c r="B131" s="182"/>
      <c r="C131" s="183"/>
      <c r="D131" s="180"/>
      <c r="E131" s="210"/>
    </row>
    <row r="132" spans="1:5" ht="15.75" customHeight="1">
      <c r="A132" s="183"/>
      <c r="B132" s="182"/>
      <c r="C132" s="183"/>
      <c r="D132" s="180"/>
      <c r="E132" s="210"/>
    </row>
    <row r="133" spans="1:5" ht="15.75" customHeight="1">
      <c r="A133" s="183"/>
      <c r="B133" s="182"/>
      <c r="C133" s="183"/>
      <c r="D133" s="180"/>
      <c r="E133" s="210"/>
    </row>
    <row r="134" spans="1:5" ht="15.75" customHeight="1">
      <c r="A134" s="183"/>
      <c r="B134" s="182"/>
      <c r="C134" s="183"/>
      <c r="D134" s="180"/>
      <c r="E134" s="210"/>
    </row>
    <row r="135" spans="1:5" ht="15.75" customHeight="1">
      <c r="A135" s="183"/>
      <c r="B135" s="182"/>
      <c r="C135" s="183"/>
      <c r="D135" s="180"/>
      <c r="E135" s="210"/>
    </row>
    <row r="136" spans="1:5" ht="15.75" customHeight="1">
      <c r="A136" s="183"/>
      <c r="B136" s="182"/>
      <c r="C136" s="183"/>
      <c r="D136" s="180"/>
      <c r="E136" s="210"/>
    </row>
    <row r="137" spans="1:5" ht="15.75" customHeight="1">
      <c r="A137" s="183"/>
      <c r="B137" s="182"/>
      <c r="C137" s="183"/>
      <c r="D137" s="180"/>
      <c r="E137" s="210"/>
    </row>
    <row r="138" spans="1:5" ht="15.75" customHeight="1">
      <c r="A138" s="183"/>
      <c r="B138" s="182"/>
      <c r="C138" s="183"/>
      <c r="D138" s="180"/>
      <c r="E138" s="210"/>
    </row>
    <row r="139" spans="1:5" ht="15.75" customHeight="1">
      <c r="A139" s="183"/>
      <c r="B139" s="182"/>
      <c r="C139" s="183"/>
      <c r="D139" s="180"/>
      <c r="E139" s="210"/>
    </row>
    <row r="140" spans="1:5" ht="15.75" customHeight="1">
      <c r="A140" s="183"/>
      <c r="B140" s="182"/>
      <c r="C140" s="183"/>
      <c r="D140" s="180"/>
      <c r="E140" s="210"/>
    </row>
    <row r="141" spans="1:5" ht="15.75" customHeight="1">
      <c r="A141" s="183"/>
      <c r="B141" s="182"/>
      <c r="C141" s="183"/>
      <c r="D141" s="180"/>
      <c r="E141" s="210"/>
    </row>
    <row r="142" spans="1:5" ht="15.75" customHeight="1">
      <c r="A142" s="183"/>
      <c r="B142" s="182"/>
      <c r="C142" s="183"/>
      <c r="D142" s="180"/>
      <c r="E142" s="210"/>
    </row>
    <row r="143" spans="1:5" ht="15.75" customHeight="1">
      <c r="A143" s="183"/>
      <c r="B143" s="182"/>
      <c r="C143" s="183"/>
      <c r="D143" s="180"/>
      <c r="E143" s="210"/>
    </row>
    <row r="144" spans="1:5" ht="15.75" customHeight="1">
      <c r="A144" s="183"/>
      <c r="B144" s="182"/>
      <c r="C144" s="183"/>
      <c r="D144" s="180"/>
      <c r="E144" s="210"/>
    </row>
    <row r="145" spans="1:5" ht="15.75" customHeight="1">
      <c r="A145" s="183"/>
      <c r="B145" s="182"/>
      <c r="C145" s="183"/>
      <c r="D145" s="180"/>
      <c r="E145" s="210"/>
    </row>
    <row r="146" spans="1:5" ht="15.75" customHeight="1">
      <c r="A146" s="183"/>
      <c r="B146" s="182"/>
      <c r="C146" s="183"/>
      <c r="D146" s="180"/>
      <c r="E146" s="210"/>
    </row>
    <row r="147" spans="1:5" ht="15.75" customHeight="1">
      <c r="A147" s="183"/>
      <c r="B147" s="182"/>
      <c r="C147" s="183"/>
      <c r="D147" s="180"/>
      <c r="E147" s="210"/>
    </row>
    <row r="148" spans="1:5" ht="15.75" customHeight="1">
      <c r="A148" s="183"/>
      <c r="B148" s="182"/>
      <c r="C148" s="183"/>
      <c r="D148" s="180"/>
      <c r="E148" s="210"/>
    </row>
    <row r="149" spans="1:5" ht="15.75" customHeight="1">
      <c r="A149" s="183"/>
      <c r="B149" s="182"/>
      <c r="C149" s="183"/>
      <c r="D149" s="180"/>
      <c r="E149" s="210"/>
    </row>
    <row r="150" spans="1:5" ht="15.75" customHeight="1">
      <c r="A150" s="183"/>
      <c r="B150" s="182"/>
      <c r="C150" s="183"/>
      <c r="D150" s="180"/>
      <c r="E150" s="210"/>
    </row>
    <row r="151" spans="1:5" ht="15.75" customHeight="1">
      <c r="A151" s="183"/>
      <c r="B151" s="182"/>
      <c r="C151" s="183"/>
      <c r="D151" s="180"/>
      <c r="E151" s="210"/>
    </row>
    <row r="152" spans="1:5" ht="15.75" customHeight="1">
      <c r="A152" s="183"/>
      <c r="B152" s="182"/>
      <c r="C152" s="183"/>
      <c r="D152" s="180"/>
      <c r="E152" s="210"/>
    </row>
    <row r="153" spans="1:5" ht="15.75" customHeight="1">
      <c r="A153" s="183"/>
      <c r="B153" s="182"/>
      <c r="C153" s="183"/>
      <c r="D153" s="180"/>
      <c r="E153" s="210"/>
    </row>
    <row r="154" spans="1:5" ht="15.75" customHeight="1">
      <c r="A154" s="183"/>
      <c r="B154" s="182"/>
      <c r="C154" s="183"/>
      <c r="D154" s="180"/>
      <c r="E154" s="210"/>
    </row>
    <row r="155" spans="1:5" ht="15.75" customHeight="1">
      <c r="A155" s="183"/>
      <c r="B155" s="182"/>
      <c r="C155" s="183"/>
      <c r="D155" s="180"/>
      <c r="E155" s="210"/>
    </row>
    <row r="156" spans="1:5" ht="15.75" customHeight="1">
      <c r="A156" s="183"/>
      <c r="B156" s="182"/>
      <c r="C156" s="183"/>
      <c r="D156" s="180"/>
      <c r="E156" s="210"/>
    </row>
    <row r="157" spans="1:5" ht="15.75" customHeight="1">
      <c r="A157" s="183"/>
      <c r="B157" s="182"/>
      <c r="C157" s="183"/>
      <c r="D157" s="180"/>
      <c r="E157" s="210"/>
    </row>
    <row r="158" spans="1:5" ht="15.75" customHeight="1">
      <c r="A158" s="183"/>
      <c r="B158" s="182"/>
      <c r="C158" s="183"/>
      <c r="D158" s="180"/>
      <c r="E158" s="210"/>
    </row>
    <row r="159" spans="1:5" ht="15.75" customHeight="1">
      <c r="A159" s="183"/>
      <c r="B159" s="182"/>
      <c r="C159" s="183"/>
      <c r="D159" s="180"/>
      <c r="E159" s="210"/>
    </row>
    <row r="160" spans="1:5" ht="15.75" customHeight="1">
      <c r="A160" s="183"/>
      <c r="B160" s="182"/>
      <c r="C160" s="183"/>
      <c r="D160" s="180"/>
      <c r="E160" s="210"/>
    </row>
    <row r="161" spans="1:5" ht="15.75" customHeight="1">
      <c r="A161" s="183"/>
      <c r="B161" s="182"/>
      <c r="C161" s="183"/>
      <c r="D161" s="180"/>
      <c r="E161" s="210"/>
    </row>
    <row r="162" spans="1:5" ht="15.75" customHeight="1">
      <c r="A162" s="183"/>
      <c r="B162" s="182"/>
      <c r="C162" s="183"/>
      <c r="D162" s="180"/>
      <c r="E162" s="210"/>
    </row>
    <row r="163" spans="1:5" ht="15.75" customHeight="1">
      <c r="A163" s="183"/>
      <c r="B163" s="182"/>
      <c r="C163" s="183"/>
      <c r="D163" s="180"/>
      <c r="E163" s="210"/>
    </row>
    <row r="164" spans="1:5" ht="15.75" customHeight="1">
      <c r="A164" s="183"/>
      <c r="B164" s="182"/>
      <c r="C164" s="183"/>
      <c r="D164" s="180"/>
      <c r="E164" s="210"/>
    </row>
    <row r="165" spans="1:5" ht="15.75" customHeight="1">
      <c r="A165" s="183"/>
      <c r="B165" s="182"/>
      <c r="C165" s="183"/>
      <c r="D165" s="180"/>
      <c r="E165" s="210"/>
    </row>
    <row r="166" spans="1:5" ht="15.75" customHeight="1">
      <c r="A166" s="183"/>
      <c r="B166" s="182"/>
      <c r="C166" s="183"/>
      <c r="D166" s="180"/>
      <c r="E166" s="210"/>
    </row>
    <row r="167" spans="1:5" ht="15.75" customHeight="1">
      <c r="A167" s="183"/>
      <c r="B167" s="182"/>
      <c r="C167" s="183"/>
      <c r="D167" s="180"/>
      <c r="E167" s="210"/>
    </row>
    <row r="168" spans="1:5" ht="15.75" customHeight="1">
      <c r="A168" s="183"/>
      <c r="B168" s="182"/>
      <c r="C168" s="183"/>
      <c r="D168" s="180"/>
      <c r="E168" s="210"/>
    </row>
    <row r="169" spans="1:5" ht="15.75" customHeight="1">
      <c r="A169" s="183"/>
      <c r="B169" s="182"/>
      <c r="C169" s="183"/>
      <c r="D169" s="180"/>
      <c r="E169" s="210"/>
    </row>
    <row r="170" spans="1:5" ht="15.75" customHeight="1">
      <c r="A170" s="183"/>
      <c r="B170" s="182"/>
      <c r="C170" s="183"/>
      <c r="D170" s="180"/>
      <c r="E170" s="210"/>
    </row>
    <row r="171" spans="1:5" ht="15.75" customHeight="1">
      <c r="A171" s="183"/>
      <c r="B171" s="182"/>
      <c r="C171" s="183"/>
      <c r="D171" s="180"/>
      <c r="E171" s="210"/>
    </row>
    <row r="172" spans="1:5" ht="15.75" customHeight="1">
      <c r="A172" s="183"/>
      <c r="B172" s="182"/>
      <c r="C172" s="183"/>
      <c r="D172" s="180"/>
      <c r="E172" s="210"/>
    </row>
    <row r="173" spans="1:5" ht="15.75" customHeight="1">
      <c r="A173" s="183"/>
      <c r="B173" s="182"/>
      <c r="C173" s="183"/>
      <c r="D173" s="180"/>
      <c r="E173" s="210"/>
    </row>
    <row r="174" spans="1:5" ht="15.75" customHeight="1">
      <c r="A174" s="183"/>
      <c r="B174" s="182"/>
      <c r="C174" s="183"/>
      <c r="D174" s="180"/>
      <c r="E174" s="210"/>
    </row>
    <row r="175" spans="1:5" ht="15.75" customHeight="1">
      <c r="A175" s="183"/>
      <c r="B175" s="182"/>
      <c r="C175" s="183"/>
      <c r="D175" s="180"/>
      <c r="E175" s="210"/>
    </row>
    <row r="176" spans="1:5" ht="15.75" customHeight="1">
      <c r="A176" s="183"/>
      <c r="B176" s="182"/>
      <c r="C176" s="183"/>
      <c r="D176" s="180"/>
      <c r="E176" s="210"/>
    </row>
    <row r="177" spans="1:5" ht="15.75" customHeight="1">
      <c r="A177" s="183"/>
      <c r="B177" s="182"/>
      <c r="C177" s="183"/>
      <c r="D177" s="180"/>
      <c r="E177" s="210"/>
    </row>
    <row r="178" spans="1:5" ht="15.75" customHeight="1">
      <c r="A178" s="183"/>
      <c r="B178" s="182"/>
      <c r="C178" s="183"/>
      <c r="D178" s="180"/>
      <c r="E178" s="210"/>
    </row>
    <row r="179" spans="1:5" ht="15.75" customHeight="1">
      <c r="A179" s="183"/>
      <c r="B179" s="182"/>
      <c r="C179" s="183"/>
      <c r="D179" s="180"/>
      <c r="E179" s="210"/>
    </row>
    <row r="180" spans="1:5" ht="15.75" customHeight="1">
      <c r="A180" s="183"/>
      <c r="B180" s="182"/>
      <c r="C180" s="183"/>
      <c r="D180" s="180"/>
      <c r="E180" s="210"/>
    </row>
    <row r="181" spans="1:5" ht="15.75" customHeight="1">
      <c r="A181" s="183"/>
      <c r="B181" s="182"/>
      <c r="C181" s="183"/>
      <c r="D181" s="180"/>
      <c r="E181" s="210"/>
    </row>
    <row r="182" spans="1:5" ht="15.75" customHeight="1">
      <c r="A182" s="183"/>
      <c r="B182" s="182"/>
      <c r="C182" s="183"/>
      <c r="D182" s="180"/>
      <c r="E182" s="210"/>
    </row>
    <row r="183" spans="1:5" ht="15.75" customHeight="1">
      <c r="A183" s="183"/>
      <c r="B183" s="182"/>
      <c r="C183" s="183"/>
      <c r="D183" s="180"/>
      <c r="E183" s="210"/>
    </row>
    <row r="184" spans="1:5" ht="15.75" customHeight="1">
      <c r="A184" s="183"/>
      <c r="B184" s="182"/>
      <c r="C184" s="183"/>
      <c r="D184" s="180"/>
      <c r="E184" s="210"/>
    </row>
    <row r="185" spans="1:5" ht="15.75" customHeight="1">
      <c r="A185" s="183"/>
      <c r="B185" s="182"/>
      <c r="C185" s="183"/>
      <c r="D185" s="180"/>
      <c r="E185" s="210"/>
    </row>
    <row r="186" spans="1:5" ht="15.75" customHeight="1">
      <c r="A186" s="183"/>
      <c r="B186" s="182"/>
      <c r="C186" s="183"/>
      <c r="D186" s="180"/>
      <c r="E186" s="210"/>
    </row>
    <row r="187" spans="1:5" ht="15.75" customHeight="1">
      <c r="A187" s="183"/>
      <c r="B187" s="182"/>
      <c r="C187" s="183"/>
      <c r="D187" s="180"/>
      <c r="E187" s="210"/>
    </row>
    <row r="188" spans="1:5" ht="15.75" customHeight="1">
      <c r="A188" s="183"/>
      <c r="B188" s="182"/>
      <c r="C188" s="183"/>
      <c r="D188" s="180"/>
      <c r="E188" s="210"/>
    </row>
    <row r="189" spans="1:5" ht="15.75" customHeight="1">
      <c r="A189" s="183"/>
      <c r="B189" s="182"/>
      <c r="C189" s="183"/>
      <c r="D189" s="180"/>
      <c r="E189" s="210"/>
    </row>
    <row r="190" spans="1:5" ht="15.75" customHeight="1">
      <c r="A190" s="183"/>
      <c r="B190" s="182"/>
      <c r="C190" s="183"/>
      <c r="D190" s="180"/>
      <c r="E190" s="210"/>
    </row>
    <row r="191" spans="1:5" ht="15.75" customHeight="1">
      <c r="A191" s="183"/>
      <c r="B191" s="182"/>
      <c r="C191" s="183"/>
      <c r="D191" s="180"/>
      <c r="E191" s="210"/>
    </row>
    <row r="192" spans="1:5" ht="15.75" customHeight="1">
      <c r="A192" s="183"/>
      <c r="B192" s="182"/>
      <c r="C192" s="183"/>
      <c r="D192" s="180"/>
      <c r="E192" s="210"/>
    </row>
    <row r="193" spans="1:5" ht="15.75" customHeight="1">
      <c r="A193" s="183"/>
      <c r="B193" s="182"/>
      <c r="C193" s="183"/>
      <c r="D193" s="180"/>
      <c r="E193" s="210"/>
    </row>
    <row r="194" spans="1:5" ht="15.75" customHeight="1">
      <c r="A194" s="183"/>
      <c r="B194" s="182"/>
      <c r="C194" s="183"/>
      <c r="D194" s="180"/>
      <c r="E194" s="210"/>
    </row>
    <row r="195" spans="1:5" ht="15.75" customHeight="1">
      <c r="A195" s="183"/>
      <c r="B195" s="182"/>
      <c r="C195" s="183"/>
      <c r="D195" s="180"/>
      <c r="E195" s="210"/>
    </row>
    <row r="196" spans="1:5" ht="15.75" customHeight="1">
      <c r="A196" s="183"/>
      <c r="B196" s="182"/>
      <c r="C196" s="183"/>
      <c r="D196" s="180"/>
      <c r="E196" s="210"/>
    </row>
    <row r="197" spans="1:5" ht="15.75" customHeight="1">
      <c r="A197" s="183"/>
      <c r="B197" s="182"/>
      <c r="C197" s="183"/>
      <c r="D197" s="180"/>
      <c r="E197" s="210"/>
    </row>
    <row r="198" spans="1:5" ht="15.75" customHeight="1">
      <c r="A198" s="183"/>
      <c r="B198" s="182"/>
      <c r="C198" s="183"/>
      <c r="D198" s="180"/>
      <c r="E198" s="210"/>
    </row>
    <row r="199" spans="1:5" ht="15.75" customHeight="1">
      <c r="A199" s="183"/>
      <c r="B199" s="182"/>
      <c r="C199" s="183"/>
      <c r="D199" s="180"/>
      <c r="E199" s="210"/>
    </row>
    <row r="200" spans="1:5" ht="15.75" customHeight="1">
      <c r="A200" s="183"/>
      <c r="B200" s="182"/>
      <c r="C200" s="183"/>
      <c r="D200" s="180"/>
      <c r="E200" s="210"/>
    </row>
    <row r="201" spans="1:5" ht="15.75" customHeight="1">
      <c r="A201" s="183"/>
      <c r="B201" s="182"/>
      <c r="C201" s="183"/>
      <c r="D201" s="180"/>
      <c r="E201" s="210"/>
    </row>
    <row r="202" spans="1:5" ht="15.75" customHeight="1">
      <c r="A202" s="183"/>
      <c r="B202" s="182"/>
      <c r="C202" s="183"/>
      <c r="D202" s="180"/>
      <c r="E202" s="210"/>
    </row>
    <row r="203" spans="1:5" ht="15.75" customHeight="1">
      <c r="A203" s="183"/>
      <c r="B203" s="182"/>
      <c r="C203" s="183"/>
      <c r="D203" s="180"/>
      <c r="E203" s="210"/>
    </row>
    <row r="204" spans="1:5" ht="15.75" customHeight="1">
      <c r="A204" s="183"/>
      <c r="B204" s="182"/>
      <c r="C204" s="183"/>
      <c r="D204" s="180"/>
      <c r="E204" s="210"/>
    </row>
    <row r="205" spans="1:5" ht="15.75" customHeight="1">
      <c r="A205" s="183"/>
      <c r="B205" s="182"/>
      <c r="C205" s="183"/>
      <c r="D205" s="180"/>
      <c r="E205" s="210"/>
    </row>
    <row r="206" spans="1:5" ht="15.75" customHeight="1">
      <c r="A206" s="183"/>
      <c r="B206" s="182"/>
      <c r="C206" s="183"/>
      <c r="D206" s="180"/>
      <c r="E206" s="210"/>
    </row>
    <row r="207" spans="1:5" ht="15.75" customHeight="1">
      <c r="A207" s="183"/>
      <c r="B207" s="182"/>
      <c r="C207" s="183"/>
      <c r="D207" s="180"/>
      <c r="E207" s="210"/>
    </row>
    <row r="208" spans="1:5" ht="15.75" customHeight="1">
      <c r="A208" s="183"/>
      <c r="B208" s="182"/>
      <c r="C208" s="183"/>
      <c r="D208" s="180"/>
      <c r="E208" s="210"/>
    </row>
    <row r="209" spans="1:5" ht="15.75" customHeight="1">
      <c r="A209" s="183"/>
      <c r="B209" s="182"/>
      <c r="C209" s="183"/>
      <c r="D209" s="180"/>
      <c r="E209" s="210"/>
    </row>
    <row r="210" spans="1:5" ht="15.75" customHeight="1">
      <c r="A210" s="183"/>
      <c r="B210" s="182"/>
      <c r="C210" s="183"/>
      <c r="D210" s="180"/>
      <c r="E210" s="210"/>
    </row>
    <row r="211" spans="1:5" ht="15.75" customHeight="1">
      <c r="A211" s="183"/>
      <c r="B211" s="182"/>
      <c r="C211" s="183"/>
      <c r="D211" s="180"/>
      <c r="E211" s="210"/>
    </row>
    <row r="212" spans="1:5" ht="15.75" customHeight="1">
      <c r="A212" s="183"/>
      <c r="B212" s="182"/>
      <c r="C212" s="183"/>
      <c r="D212" s="180"/>
      <c r="E212" s="210"/>
    </row>
    <row r="213" spans="1:5" ht="15.75" customHeight="1">
      <c r="A213" s="183"/>
      <c r="B213" s="182"/>
      <c r="C213" s="183"/>
      <c r="D213" s="180"/>
      <c r="E213" s="210"/>
    </row>
    <row r="214" spans="1:5" ht="15.75" customHeight="1">
      <c r="A214" s="183"/>
      <c r="B214" s="182"/>
      <c r="C214" s="183"/>
      <c r="D214" s="180"/>
      <c r="E214" s="210"/>
    </row>
    <row r="215" spans="1:5" ht="15.75" customHeight="1">
      <c r="A215" s="183"/>
      <c r="B215" s="182"/>
      <c r="C215" s="183"/>
      <c r="D215" s="180"/>
      <c r="E215" s="210"/>
    </row>
    <row r="216" spans="1:5" ht="15.75" customHeight="1">
      <c r="A216" s="183"/>
      <c r="B216" s="182"/>
      <c r="C216" s="183"/>
      <c r="D216" s="180"/>
      <c r="E216" s="210"/>
    </row>
    <row r="217" spans="1:5" ht="15.75" customHeight="1">
      <c r="A217" s="183"/>
      <c r="B217" s="182"/>
      <c r="C217" s="183"/>
      <c r="D217" s="180"/>
      <c r="E217" s="210"/>
    </row>
    <row r="218" spans="1:5" ht="15.75" customHeight="1">
      <c r="A218" s="183"/>
      <c r="B218" s="182"/>
      <c r="C218" s="183"/>
      <c r="D218" s="180"/>
      <c r="E218" s="210"/>
    </row>
    <row r="219" spans="1:5" ht="15.75" customHeight="1">
      <c r="A219" s="183"/>
      <c r="B219" s="182"/>
      <c r="C219" s="183"/>
      <c r="D219" s="180"/>
      <c r="E219" s="210"/>
    </row>
    <row r="220" spans="1:5" ht="15.75" customHeight="1">
      <c r="A220" s="183"/>
      <c r="B220" s="182"/>
      <c r="C220" s="183"/>
      <c r="D220" s="180"/>
      <c r="E220" s="210"/>
    </row>
    <row r="221" spans="1:5" ht="15.75" customHeight="1">
      <c r="A221" s="183"/>
      <c r="B221" s="182"/>
      <c r="C221" s="183"/>
      <c r="D221" s="180"/>
      <c r="E221" s="210"/>
    </row>
    <row r="222" spans="1:5" ht="15.75" customHeight="1">
      <c r="A222" s="183"/>
      <c r="B222" s="182"/>
      <c r="C222" s="183"/>
      <c r="D222" s="180"/>
      <c r="E222" s="210"/>
    </row>
    <row r="223" spans="1:5" ht="15.75" customHeight="1">
      <c r="A223" s="183"/>
      <c r="B223" s="182"/>
      <c r="C223" s="183"/>
      <c r="D223" s="180"/>
      <c r="E223" s="210"/>
    </row>
    <row r="224" spans="1:5" ht="15.75" customHeight="1">
      <c r="A224" s="183"/>
      <c r="B224" s="182"/>
      <c r="C224" s="183"/>
      <c r="D224" s="180"/>
      <c r="E224" s="210"/>
    </row>
    <row r="225" spans="1:5" ht="15.75" customHeight="1">
      <c r="A225" s="183"/>
      <c r="B225" s="182"/>
      <c r="C225" s="183"/>
      <c r="D225" s="180"/>
      <c r="E225" s="210"/>
    </row>
    <row r="226" spans="1:5" ht="15.75" customHeight="1">
      <c r="A226" s="183"/>
      <c r="B226" s="182"/>
      <c r="C226" s="183"/>
      <c r="D226" s="180"/>
      <c r="E226" s="210"/>
    </row>
    <row r="227" spans="1:5" ht="15.75" customHeight="1">
      <c r="A227" s="183"/>
      <c r="B227" s="182"/>
      <c r="C227" s="183"/>
      <c r="D227" s="180"/>
      <c r="E227" s="210"/>
    </row>
    <row r="228" spans="1:5" ht="15.75" customHeight="1">
      <c r="A228" s="183"/>
      <c r="B228" s="182"/>
      <c r="C228" s="183"/>
      <c r="D228" s="180"/>
      <c r="E228" s="210"/>
    </row>
    <row r="229" spans="1:5" ht="15.75" customHeight="1">
      <c r="A229" s="183"/>
      <c r="B229" s="182"/>
      <c r="C229" s="183"/>
      <c r="D229" s="180"/>
      <c r="E229" s="210"/>
    </row>
    <row r="230" spans="1:5" ht="15.75" customHeight="1">
      <c r="A230" s="183"/>
      <c r="B230" s="182"/>
      <c r="C230" s="183"/>
      <c r="D230" s="180"/>
      <c r="E230" s="210"/>
    </row>
    <row r="231" spans="1:5" ht="15.75" customHeight="1">
      <c r="A231" s="183"/>
      <c r="B231" s="182"/>
      <c r="C231" s="183"/>
      <c r="D231" s="180"/>
      <c r="E231" s="210"/>
    </row>
    <row r="232" spans="1:5" ht="15.75" customHeight="1">
      <c r="A232" s="183"/>
      <c r="B232" s="182"/>
      <c r="C232" s="183"/>
      <c r="D232" s="180"/>
      <c r="E232" s="210"/>
    </row>
    <row r="233" spans="1:5" ht="15.75" customHeight="1">
      <c r="A233" s="183"/>
      <c r="B233" s="182"/>
      <c r="C233" s="183"/>
      <c r="D233" s="180"/>
      <c r="E233" s="210"/>
    </row>
    <row r="234" spans="1:5" ht="15.75" customHeight="1">
      <c r="A234" s="183"/>
      <c r="B234" s="182"/>
      <c r="C234" s="183"/>
      <c r="D234" s="180"/>
      <c r="E234" s="210"/>
    </row>
    <row r="235" spans="1:5" ht="15.75" customHeight="1">
      <c r="A235" s="183"/>
      <c r="B235" s="182"/>
      <c r="C235" s="183"/>
      <c r="D235" s="180"/>
      <c r="E235" s="210"/>
    </row>
    <row r="236" spans="1:5" ht="15.75" customHeight="1">
      <c r="A236" s="183"/>
      <c r="B236" s="182"/>
      <c r="C236" s="183"/>
      <c r="D236" s="180"/>
      <c r="E236" s="210"/>
    </row>
    <row r="237" spans="1:5" ht="15.75" customHeight="1">
      <c r="A237" s="183"/>
      <c r="B237" s="182"/>
      <c r="C237" s="183"/>
      <c r="D237" s="180"/>
      <c r="E237" s="210"/>
    </row>
    <row r="238" spans="1:5" ht="15.75" customHeight="1">
      <c r="A238" s="183"/>
      <c r="B238" s="182"/>
      <c r="C238" s="183"/>
      <c r="D238" s="180"/>
      <c r="E238" s="210"/>
    </row>
    <row r="239" spans="1:5" ht="15.75" customHeight="1">
      <c r="A239" s="183"/>
      <c r="B239" s="182"/>
      <c r="C239" s="183"/>
      <c r="D239" s="180"/>
      <c r="E239" s="210"/>
    </row>
    <row r="240" spans="1:5" ht="15.75" customHeight="1">
      <c r="A240" s="183"/>
      <c r="B240" s="182"/>
      <c r="C240" s="183"/>
      <c r="D240" s="180"/>
      <c r="E240" s="210"/>
    </row>
    <row r="241" spans="1:5" ht="15.75" customHeight="1">
      <c r="A241" s="183"/>
      <c r="B241" s="182"/>
      <c r="C241" s="183"/>
      <c r="D241" s="180"/>
      <c r="E241" s="210"/>
    </row>
    <row r="242" spans="1:5" ht="15.75" customHeight="1">
      <c r="A242" s="183"/>
      <c r="B242" s="182"/>
      <c r="C242" s="183"/>
      <c r="D242" s="180"/>
      <c r="E242" s="210"/>
    </row>
    <row r="243" spans="1:5" ht="15.75" customHeight="1">
      <c r="A243" s="183"/>
      <c r="B243" s="182"/>
      <c r="C243" s="183"/>
      <c r="D243" s="180"/>
      <c r="E243" s="210"/>
    </row>
    <row r="244" spans="1:5" ht="15.75" customHeight="1">
      <c r="A244" s="183"/>
      <c r="B244" s="182"/>
      <c r="C244" s="183"/>
      <c r="D244" s="180"/>
      <c r="E244" s="210"/>
    </row>
    <row r="245" spans="1:5" ht="15.75" customHeight="1">
      <c r="A245" s="183"/>
      <c r="B245" s="182"/>
      <c r="C245" s="183"/>
      <c r="D245" s="180"/>
      <c r="E245" s="210"/>
    </row>
    <row r="246" spans="1:5" ht="15.75" customHeight="1">
      <c r="A246" s="183"/>
      <c r="B246" s="182"/>
      <c r="C246" s="183"/>
      <c r="D246" s="180"/>
      <c r="E246" s="210"/>
    </row>
    <row r="247" spans="1:5" ht="15.75" customHeight="1">
      <c r="A247" s="183"/>
      <c r="B247" s="182"/>
      <c r="C247" s="183"/>
      <c r="D247" s="180"/>
      <c r="E247" s="210"/>
    </row>
    <row r="248" spans="1:5" ht="15.75" customHeight="1">
      <c r="A248" s="183"/>
      <c r="B248" s="182"/>
      <c r="C248" s="183"/>
      <c r="D248" s="180"/>
      <c r="E248" s="210"/>
    </row>
    <row r="249" spans="1:5" ht="15.75" customHeight="1">
      <c r="A249" s="183"/>
      <c r="B249" s="182"/>
      <c r="C249" s="183"/>
      <c r="D249" s="180"/>
      <c r="E249" s="210"/>
    </row>
    <row r="250" spans="1:5" ht="15.75" customHeight="1">
      <c r="A250" s="183"/>
      <c r="B250" s="182"/>
      <c r="C250" s="183"/>
      <c r="D250" s="180"/>
      <c r="E250" s="210"/>
    </row>
    <row r="251" spans="1:5" ht="15.75" customHeight="1">
      <c r="A251" s="183"/>
      <c r="B251" s="182"/>
      <c r="C251" s="183"/>
      <c r="D251" s="180"/>
      <c r="E251" s="210"/>
    </row>
    <row r="252" spans="1:5" ht="15.75" customHeight="1">
      <c r="A252" s="183"/>
      <c r="B252" s="182"/>
      <c r="C252" s="183"/>
      <c r="D252" s="180"/>
      <c r="E252" s="210"/>
    </row>
    <row r="253" spans="1:5" ht="15.75" customHeight="1">
      <c r="A253" s="183"/>
      <c r="B253" s="182"/>
      <c r="C253" s="183"/>
      <c r="D253" s="180"/>
      <c r="E253" s="210"/>
    </row>
    <row r="254" spans="1:5" ht="15.75" customHeight="1">
      <c r="A254" s="183"/>
      <c r="B254" s="182"/>
      <c r="C254" s="183"/>
      <c r="D254" s="180"/>
      <c r="E254" s="210"/>
    </row>
    <row r="255" spans="1:5" ht="15.75" customHeight="1">
      <c r="A255" s="183"/>
      <c r="B255" s="182"/>
      <c r="C255" s="183"/>
      <c r="D255" s="180"/>
      <c r="E255" s="210"/>
    </row>
    <row r="256" spans="1:5" ht="15.75" customHeight="1">
      <c r="A256" s="183"/>
      <c r="B256" s="182"/>
      <c r="C256" s="183"/>
      <c r="D256" s="180"/>
      <c r="E256" s="210"/>
    </row>
    <row r="257" spans="1:5" ht="15.75" customHeight="1">
      <c r="A257" s="183"/>
      <c r="B257" s="182"/>
      <c r="C257" s="183"/>
      <c r="D257" s="180"/>
      <c r="E257" s="210"/>
    </row>
    <row r="258" spans="1:5" ht="15.75" customHeight="1">
      <c r="A258" s="183"/>
      <c r="B258" s="182"/>
      <c r="C258" s="183"/>
      <c r="D258" s="180"/>
      <c r="E258" s="210"/>
    </row>
    <row r="259" spans="1:5" ht="15.75" customHeight="1">
      <c r="A259" s="183"/>
      <c r="B259" s="182"/>
      <c r="C259" s="183"/>
      <c r="D259" s="180"/>
      <c r="E259" s="210"/>
    </row>
    <row r="260" spans="1:5" ht="15.75" customHeight="1">
      <c r="A260" s="183"/>
      <c r="B260" s="182"/>
      <c r="C260" s="183"/>
      <c r="D260" s="180"/>
      <c r="E260" s="210"/>
    </row>
    <row r="261" spans="1:5" ht="15.75" customHeight="1">
      <c r="A261" s="183"/>
      <c r="B261" s="182"/>
      <c r="C261" s="183"/>
      <c r="D261" s="180"/>
      <c r="E261" s="210"/>
    </row>
    <row r="262" spans="1:5" ht="15.75" customHeight="1">
      <c r="A262" s="183"/>
      <c r="B262" s="182"/>
      <c r="C262" s="183"/>
      <c r="D262" s="180"/>
      <c r="E262" s="210"/>
    </row>
    <row r="263" spans="1:5" ht="15.75" customHeight="1">
      <c r="A263" s="183"/>
      <c r="B263" s="182"/>
      <c r="C263" s="183"/>
      <c r="D263" s="180"/>
      <c r="E263" s="210"/>
    </row>
    <row r="264" spans="1:5" ht="15.75" customHeight="1">
      <c r="A264" s="183"/>
      <c r="B264" s="182"/>
      <c r="C264" s="183"/>
      <c r="D264" s="180"/>
      <c r="E264" s="210"/>
    </row>
    <row r="265" spans="1:5" ht="15.75" customHeight="1">
      <c r="A265" s="183"/>
      <c r="B265" s="182"/>
      <c r="C265" s="183"/>
      <c r="D265" s="180"/>
      <c r="E265" s="210"/>
    </row>
    <row r="266" spans="1:5" ht="15.75" customHeight="1">
      <c r="A266" s="183"/>
      <c r="B266" s="182"/>
      <c r="C266" s="183"/>
      <c r="D266" s="180"/>
      <c r="E266" s="210"/>
    </row>
    <row r="267" spans="1:5" ht="15.75" customHeight="1">
      <c r="A267" s="183"/>
      <c r="B267" s="182"/>
      <c r="C267" s="183"/>
      <c r="D267" s="180"/>
      <c r="E267" s="210"/>
    </row>
    <row r="268" spans="1:5" ht="15.75" customHeight="1">
      <c r="A268" s="183"/>
      <c r="B268" s="182"/>
      <c r="C268" s="183"/>
      <c r="D268" s="180"/>
      <c r="E268" s="210"/>
    </row>
    <row r="269" spans="1:5" ht="15.75" customHeight="1">
      <c r="A269" s="183"/>
      <c r="B269" s="182"/>
      <c r="C269" s="183"/>
      <c r="D269" s="180"/>
      <c r="E269" s="210"/>
    </row>
    <row r="270" spans="1:5" ht="15.75" customHeight="1">
      <c r="A270" s="183"/>
      <c r="B270" s="182"/>
      <c r="C270" s="183"/>
      <c r="D270" s="180"/>
      <c r="E270" s="210"/>
    </row>
    <row r="271" spans="1:5" ht="15.75" customHeight="1">
      <c r="A271" s="183"/>
      <c r="B271" s="182"/>
      <c r="C271" s="183"/>
      <c r="D271" s="180"/>
      <c r="E271" s="210"/>
    </row>
    <row r="272" spans="1:5" ht="15.75" customHeight="1">
      <c r="A272" s="183"/>
      <c r="B272" s="182"/>
      <c r="C272" s="183"/>
      <c r="D272" s="180"/>
      <c r="E272" s="210"/>
    </row>
    <row r="273" spans="1:5" ht="15.75" customHeight="1">
      <c r="A273" s="183"/>
      <c r="B273" s="182"/>
      <c r="C273" s="183"/>
      <c r="D273" s="180"/>
      <c r="E273" s="210"/>
    </row>
    <row r="274" spans="1:5" ht="15.75" customHeight="1">
      <c r="A274" s="183"/>
      <c r="B274" s="182"/>
      <c r="C274" s="183"/>
      <c r="D274" s="180"/>
      <c r="E274" s="210"/>
    </row>
    <row r="275" spans="1:5" ht="15.75" customHeight="1">
      <c r="A275" s="183"/>
      <c r="B275" s="182"/>
      <c r="C275" s="183"/>
      <c r="D275" s="180"/>
      <c r="E275" s="210"/>
    </row>
    <row r="276" spans="1:5" ht="15.75" customHeight="1">
      <c r="A276" s="183"/>
      <c r="B276" s="182"/>
      <c r="C276" s="183"/>
      <c r="D276" s="180"/>
      <c r="E276" s="210"/>
    </row>
    <row r="277" spans="1:5" ht="15.75" customHeight="1">
      <c r="A277" s="183"/>
      <c r="B277" s="182"/>
      <c r="C277" s="183"/>
      <c r="D277" s="180"/>
      <c r="E277" s="210"/>
    </row>
    <row r="278" spans="1:5" ht="15.75" customHeight="1">
      <c r="A278" s="183"/>
      <c r="B278" s="182"/>
      <c r="C278" s="183"/>
      <c r="D278" s="180"/>
      <c r="E278" s="210"/>
    </row>
    <row r="279" spans="1:5" ht="15.75" customHeight="1">
      <c r="A279" s="183"/>
      <c r="B279" s="182"/>
      <c r="C279" s="183"/>
      <c r="D279" s="180"/>
      <c r="E279" s="210"/>
    </row>
    <row r="280" spans="1:5" ht="15.75" customHeight="1">
      <c r="A280" s="183"/>
      <c r="B280" s="182"/>
      <c r="C280" s="183"/>
      <c r="D280" s="180"/>
      <c r="E280" s="210"/>
    </row>
    <row r="281" spans="1:5" ht="15.75" customHeight="1">
      <c r="A281" s="183"/>
      <c r="B281" s="182"/>
      <c r="C281" s="183"/>
      <c r="D281" s="180"/>
      <c r="E281" s="210"/>
    </row>
    <row r="282" spans="1:5" ht="15.75" customHeight="1">
      <c r="A282" s="183"/>
      <c r="B282" s="182"/>
      <c r="C282" s="183"/>
      <c r="D282" s="180"/>
      <c r="E282" s="210"/>
    </row>
    <row r="283" spans="1:5" ht="15.75" customHeight="1">
      <c r="A283" s="183"/>
      <c r="B283" s="182"/>
      <c r="C283" s="183"/>
      <c r="D283" s="180"/>
      <c r="E283" s="210"/>
    </row>
    <row r="284" spans="1:5" ht="15.75" customHeight="1">
      <c r="A284" s="183"/>
      <c r="B284" s="182"/>
      <c r="C284" s="183"/>
      <c r="D284" s="180"/>
      <c r="E284" s="210"/>
    </row>
    <row r="285" spans="1:5" ht="15.75" customHeight="1">
      <c r="A285" s="183"/>
      <c r="B285" s="182"/>
      <c r="C285" s="183"/>
      <c r="D285" s="180"/>
      <c r="E285" s="210"/>
    </row>
    <row r="286" spans="1:5" ht="15.75" customHeight="1">
      <c r="A286" s="183"/>
      <c r="B286" s="182"/>
      <c r="C286" s="183"/>
      <c r="D286" s="180"/>
      <c r="E286" s="210"/>
    </row>
    <row r="287" spans="1:5" ht="15.75" customHeight="1">
      <c r="A287" s="183"/>
      <c r="B287" s="182"/>
      <c r="C287" s="183"/>
      <c r="D287" s="180"/>
      <c r="E287" s="210"/>
    </row>
    <row r="288" spans="1:5" ht="15.75" customHeight="1">
      <c r="A288" s="183"/>
      <c r="B288" s="182"/>
      <c r="C288" s="183"/>
      <c r="D288" s="180"/>
      <c r="E288" s="210"/>
    </row>
    <row r="289" spans="1:5" ht="15.75" customHeight="1">
      <c r="A289" s="183"/>
      <c r="B289" s="182"/>
      <c r="C289" s="183"/>
      <c r="D289" s="180"/>
      <c r="E289" s="210"/>
    </row>
    <row r="290" spans="1:5" ht="15.75" customHeight="1">
      <c r="A290" s="183"/>
      <c r="B290" s="182"/>
      <c r="C290" s="183"/>
      <c r="D290" s="180"/>
      <c r="E290" s="210"/>
    </row>
    <row r="291" spans="1:5" ht="15.75" customHeight="1">
      <c r="A291" s="183"/>
      <c r="B291" s="182"/>
      <c r="C291" s="183"/>
      <c r="D291" s="180"/>
      <c r="E291" s="210"/>
    </row>
    <row r="292" spans="1:5" ht="15.75" customHeight="1">
      <c r="A292" s="183"/>
      <c r="B292" s="182"/>
      <c r="C292" s="183"/>
      <c r="D292" s="180"/>
      <c r="E292" s="210"/>
    </row>
    <row r="293" spans="1:5" ht="15.75" customHeight="1">
      <c r="A293" s="183"/>
      <c r="B293" s="182"/>
      <c r="C293" s="183"/>
      <c r="D293" s="180"/>
      <c r="E293" s="210"/>
    </row>
    <row r="294" spans="1:5" ht="15.75" customHeight="1">
      <c r="A294" s="183"/>
      <c r="B294" s="182"/>
      <c r="C294" s="183"/>
      <c r="D294" s="180"/>
      <c r="E294" s="210"/>
    </row>
    <row r="295" spans="1:5" ht="15.75" customHeight="1">
      <c r="A295" s="183"/>
      <c r="B295" s="182"/>
      <c r="C295" s="183"/>
      <c r="D295" s="180"/>
      <c r="E295" s="210"/>
    </row>
    <row r="296" spans="1:5" ht="15.75" customHeight="1">
      <c r="A296" s="183"/>
      <c r="B296" s="182"/>
      <c r="C296" s="183"/>
      <c r="D296" s="180"/>
      <c r="E296" s="210"/>
    </row>
    <row r="297" spans="1:5" ht="15.75" customHeight="1">
      <c r="A297" s="183"/>
      <c r="B297" s="182"/>
      <c r="C297" s="183"/>
      <c r="D297" s="180"/>
      <c r="E297" s="210"/>
    </row>
    <row r="298" spans="1:5" ht="15.75" customHeight="1">
      <c r="A298" s="183"/>
      <c r="B298" s="182"/>
      <c r="C298" s="183"/>
      <c r="D298" s="180"/>
      <c r="E298" s="210"/>
    </row>
    <row r="299" spans="1:5" ht="15.75" customHeight="1">
      <c r="A299" s="183"/>
      <c r="B299" s="182"/>
      <c r="C299" s="183"/>
      <c r="D299" s="180"/>
      <c r="E299" s="210"/>
    </row>
    <row r="300" spans="1:5" ht="15.75" customHeight="1">
      <c r="A300" s="183"/>
      <c r="B300" s="182"/>
      <c r="C300" s="183"/>
      <c r="D300" s="180"/>
      <c r="E300" s="210"/>
    </row>
    <row r="301" spans="1:5" ht="15.75" customHeight="1">
      <c r="A301" s="183"/>
      <c r="B301" s="182"/>
      <c r="C301" s="183"/>
      <c r="D301" s="180"/>
      <c r="E301" s="210"/>
    </row>
    <row r="302" spans="1:5" ht="15.75" customHeight="1">
      <c r="A302" s="183"/>
      <c r="B302" s="182"/>
      <c r="C302" s="183"/>
      <c r="D302" s="180"/>
      <c r="E302" s="210"/>
    </row>
    <row r="303" spans="1:5" ht="15.75" customHeight="1">
      <c r="A303" s="183"/>
      <c r="B303" s="182"/>
      <c r="C303" s="183"/>
      <c r="D303" s="180"/>
      <c r="E303" s="210"/>
    </row>
    <row r="304" spans="1:5" ht="15.75" customHeight="1">
      <c r="A304" s="183"/>
      <c r="B304" s="182"/>
      <c r="C304" s="183"/>
      <c r="D304" s="180"/>
      <c r="E304" s="210"/>
    </row>
    <row r="305" spans="1:5" ht="15.75" customHeight="1">
      <c r="A305" s="183"/>
      <c r="B305" s="182"/>
      <c r="C305" s="183"/>
      <c r="D305" s="180"/>
      <c r="E305" s="210"/>
    </row>
    <row r="306" spans="1:5" ht="15.75" customHeight="1">
      <c r="A306" s="183"/>
      <c r="B306" s="182"/>
      <c r="C306" s="183"/>
      <c r="D306" s="180"/>
      <c r="E306" s="210"/>
    </row>
    <row r="307" spans="1:5" ht="15.75" customHeight="1">
      <c r="A307" s="183"/>
      <c r="B307" s="182"/>
      <c r="C307" s="183"/>
      <c r="D307" s="180"/>
      <c r="E307" s="210"/>
    </row>
    <row r="308" spans="1:5" ht="15.75" customHeight="1">
      <c r="A308" s="183"/>
      <c r="B308" s="182"/>
      <c r="C308" s="183"/>
      <c r="D308" s="180"/>
      <c r="E308" s="210"/>
    </row>
    <row r="309" spans="1:5" ht="15.75" customHeight="1">
      <c r="A309" s="183"/>
      <c r="B309" s="182"/>
      <c r="C309" s="183"/>
      <c r="D309" s="180"/>
      <c r="E309" s="210"/>
    </row>
    <row r="310" spans="1:5" ht="15.75" customHeight="1">
      <c r="A310" s="183"/>
      <c r="B310" s="182"/>
      <c r="C310" s="183"/>
      <c r="D310" s="180"/>
      <c r="E310" s="210"/>
    </row>
    <row r="311" spans="1:5" ht="15.75" customHeight="1">
      <c r="A311" s="183"/>
      <c r="B311" s="182"/>
      <c r="C311" s="183"/>
      <c r="D311" s="180"/>
      <c r="E311" s="210"/>
    </row>
    <row r="312" spans="1:5" ht="15.75" customHeight="1">
      <c r="A312" s="183"/>
      <c r="B312" s="182"/>
      <c r="C312" s="183"/>
      <c r="D312" s="180"/>
      <c r="E312" s="210"/>
    </row>
    <row r="313" spans="1:5" ht="15.75" customHeight="1">
      <c r="A313" s="183"/>
      <c r="B313" s="182"/>
      <c r="C313" s="183"/>
      <c r="D313" s="180"/>
      <c r="E313" s="210"/>
    </row>
    <row r="314" spans="1:5" ht="15.75" customHeight="1">
      <c r="A314" s="183"/>
      <c r="B314" s="182"/>
      <c r="C314" s="183"/>
      <c r="D314" s="180"/>
      <c r="E314" s="210"/>
    </row>
    <row r="315" spans="1:5" ht="15.75" customHeight="1">
      <c r="A315" s="183"/>
      <c r="B315" s="182"/>
      <c r="C315" s="183"/>
      <c r="D315" s="180"/>
      <c r="E315" s="210"/>
    </row>
    <row r="316" spans="1:5" ht="15.75" customHeight="1">
      <c r="A316" s="183"/>
      <c r="B316" s="182"/>
      <c r="C316" s="183"/>
      <c r="D316" s="180"/>
      <c r="E316" s="210"/>
    </row>
    <row r="317" spans="1:5" ht="15.75" customHeight="1">
      <c r="A317" s="183"/>
      <c r="B317" s="182"/>
      <c r="C317" s="183"/>
      <c r="D317" s="180"/>
      <c r="E317" s="210"/>
    </row>
    <row r="318" spans="1:5" ht="15.75" customHeight="1">
      <c r="A318" s="183"/>
      <c r="B318" s="182"/>
      <c r="C318" s="183"/>
      <c r="D318" s="180"/>
      <c r="E318" s="210"/>
    </row>
    <row r="319" spans="1:5" ht="15.75" customHeight="1">
      <c r="A319" s="183"/>
      <c r="B319" s="182"/>
      <c r="C319" s="183"/>
      <c r="D319" s="180"/>
      <c r="E319" s="210"/>
    </row>
    <row r="320" spans="1:5" ht="15.75" customHeight="1">
      <c r="A320" s="183"/>
      <c r="B320" s="182"/>
      <c r="C320" s="183"/>
      <c r="D320" s="180"/>
      <c r="E320" s="210"/>
    </row>
    <row r="321" spans="1:5" ht="15.75" customHeight="1">
      <c r="A321" s="183"/>
      <c r="B321" s="182"/>
      <c r="C321" s="183"/>
      <c r="D321" s="180"/>
      <c r="E321" s="210"/>
    </row>
    <row r="322" spans="1:5" ht="15.75" customHeight="1">
      <c r="A322" s="183"/>
      <c r="B322" s="182"/>
      <c r="C322" s="183"/>
      <c r="D322" s="180"/>
      <c r="E322" s="210"/>
    </row>
    <row r="323" spans="1:5" ht="15.75" customHeight="1">
      <c r="A323" s="183"/>
      <c r="B323" s="182"/>
      <c r="C323" s="183"/>
      <c r="D323" s="180"/>
      <c r="E323" s="210"/>
    </row>
    <row r="324" spans="1:5" ht="15.75" customHeight="1">
      <c r="A324" s="183"/>
      <c r="B324" s="182"/>
      <c r="C324" s="183"/>
      <c r="D324" s="180"/>
      <c r="E324" s="210"/>
    </row>
    <row r="325" spans="1:5" ht="15.75" customHeight="1">
      <c r="A325" s="183"/>
      <c r="B325" s="182"/>
      <c r="C325" s="183"/>
      <c r="D325" s="180"/>
      <c r="E325" s="210"/>
    </row>
    <row r="326" spans="1:5" ht="15.75" customHeight="1">
      <c r="A326" s="183"/>
      <c r="B326" s="182"/>
      <c r="C326" s="183"/>
      <c r="D326" s="180"/>
      <c r="E326" s="210"/>
    </row>
    <row r="327" spans="1:5" ht="15.75" customHeight="1">
      <c r="A327" s="183"/>
      <c r="B327" s="182"/>
      <c r="C327" s="183"/>
      <c r="D327" s="180"/>
      <c r="E327" s="210"/>
    </row>
    <row r="328" spans="1:5" ht="15.75" customHeight="1">
      <c r="A328" s="183"/>
      <c r="B328" s="182"/>
      <c r="C328" s="183"/>
      <c r="D328" s="180"/>
      <c r="E328" s="210"/>
    </row>
    <row r="329" spans="1:5" ht="15.75" customHeight="1">
      <c r="A329" s="183"/>
      <c r="B329" s="182"/>
      <c r="C329" s="183"/>
      <c r="D329" s="180"/>
      <c r="E329" s="210"/>
    </row>
    <row r="330" spans="1:5" ht="15.75" customHeight="1">
      <c r="A330" s="183"/>
      <c r="B330" s="182"/>
      <c r="C330" s="183"/>
      <c r="D330" s="180"/>
      <c r="E330" s="210"/>
    </row>
    <row r="331" spans="1:5" ht="15.75" customHeight="1">
      <c r="A331" s="183"/>
      <c r="B331" s="182"/>
      <c r="C331" s="183"/>
      <c r="D331" s="180"/>
      <c r="E331" s="210"/>
    </row>
    <row r="332" spans="1:5" ht="15.75" customHeight="1">
      <c r="A332" s="183"/>
      <c r="B332" s="182"/>
      <c r="C332" s="183"/>
      <c r="D332" s="180"/>
      <c r="E332" s="210"/>
    </row>
    <row r="333" spans="1:5" ht="15.75" customHeight="1">
      <c r="A333" s="183"/>
      <c r="B333" s="182"/>
      <c r="C333" s="183"/>
      <c r="D333" s="180"/>
      <c r="E333" s="210"/>
    </row>
    <row r="334" spans="1:5" ht="15.75" customHeight="1">
      <c r="A334" s="183"/>
      <c r="B334" s="182"/>
      <c r="C334" s="183"/>
      <c r="D334" s="180"/>
      <c r="E334" s="210"/>
    </row>
    <row r="335" spans="1:5" ht="15.75" customHeight="1">
      <c r="A335" s="183"/>
      <c r="B335" s="182"/>
      <c r="C335" s="183"/>
      <c r="D335" s="180"/>
      <c r="E335" s="210"/>
    </row>
    <row r="336" spans="1:5" ht="15.75" customHeight="1">
      <c r="A336" s="183"/>
      <c r="B336" s="182"/>
      <c r="C336" s="183"/>
      <c r="D336" s="180"/>
      <c r="E336" s="210"/>
    </row>
    <row r="337" spans="1:5" ht="15.75" customHeight="1">
      <c r="A337" s="183"/>
      <c r="B337" s="182"/>
      <c r="C337" s="183"/>
      <c r="D337" s="180"/>
      <c r="E337" s="210"/>
    </row>
    <row r="338" spans="1:5" ht="15.75" customHeight="1">
      <c r="A338" s="183"/>
      <c r="B338" s="182"/>
      <c r="C338" s="183"/>
      <c r="D338" s="180"/>
      <c r="E338" s="210"/>
    </row>
    <row r="339" spans="1:5" ht="15.75" customHeight="1">
      <c r="A339" s="183"/>
      <c r="B339" s="182"/>
      <c r="C339" s="183"/>
      <c r="D339" s="180"/>
      <c r="E339" s="210"/>
    </row>
    <row r="340" spans="1:5" ht="15.75" customHeight="1">
      <c r="A340" s="183"/>
      <c r="B340" s="182"/>
      <c r="C340" s="183"/>
      <c r="D340" s="180"/>
      <c r="E340" s="210"/>
    </row>
    <row r="341" spans="1:5" ht="15.75" customHeight="1">
      <c r="A341" s="183"/>
      <c r="B341" s="182"/>
      <c r="C341" s="183"/>
      <c r="D341" s="180"/>
      <c r="E341" s="210"/>
    </row>
    <row r="342" spans="1:5" ht="15.75" customHeight="1">
      <c r="A342" s="183"/>
      <c r="B342" s="182"/>
      <c r="C342" s="183"/>
      <c r="D342" s="180"/>
      <c r="E342" s="210"/>
    </row>
    <row r="343" spans="1:5" ht="15.75" customHeight="1">
      <c r="A343" s="183"/>
      <c r="B343" s="182"/>
      <c r="C343" s="183"/>
      <c r="D343" s="180"/>
      <c r="E343" s="210"/>
    </row>
    <row r="344" spans="1:5" ht="15.75" customHeight="1">
      <c r="A344" s="183"/>
      <c r="B344" s="182"/>
      <c r="C344" s="183"/>
      <c r="D344" s="180"/>
      <c r="E344" s="210"/>
    </row>
    <row r="345" spans="1:5" ht="15.75" customHeight="1">
      <c r="A345" s="183"/>
      <c r="B345" s="182"/>
      <c r="C345" s="183"/>
      <c r="D345" s="180"/>
      <c r="E345" s="210"/>
    </row>
    <row r="346" spans="1:5" ht="15.75" customHeight="1">
      <c r="A346" s="183"/>
      <c r="B346" s="182"/>
      <c r="C346" s="183"/>
      <c r="D346" s="180"/>
      <c r="E346" s="210"/>
    </row>
    <row r="347" spans="1:5" ht="15.75" customHeight="1">
      <c r="A347" s="183"/>
      <c r="B347" s="182"/>
      <c r="C347" s="183"/>
      <c r="D347" s="180"/>
      <c r="E347" s="210"/>
    </row>
    <row r="348" spans="1:5" ht="15.75" customHeight="1">
      <c r="A348" s="183"/>
      <c r="B348" s="182"/>
      <c r="C348" s="183"/>
      <c r="D348" s="180"/>
      <c r="E348" s="210"/>
    </row>
    <row r="349" spans="1:5" ht="15.75" customHeight="1">
      <c r="A349" s="183"/>
      <c r="B349" s="182"/>
      <c r="C349" s="183"/>
      <c r="D349" s="180"/>
      <c r="E349" s="210"/>
    </row>
    <row r="350" spans="1:5" ht="15.75" customHeight="1">
      <c r="A350" s="183"/>
      <c r="B350" s="182"/>
      <c r="C350" s="183"/>
      <c r="D350" s="180"/>
      <c r="E350" s="210"/>
    </row>
    <row r="351" spans="1:5" ht="15.75" customHeight="1">
      <c r="A351" s="183"/>
      <c r="B351" s="182"/>
      <c r="C351" s="183"/>
      <c r="D351" s="180"/>
      <c r="E351" s="210"/>
    </row>
    <row r="352" spans="1:5" ht="15.75" customHeight="1">
      <c r="A352" s="183"/>
      <c r="B352" s="182"/>
      <c r="C352" s="183"/>
      <c r="D352" s="180"/>
      <c r="E352" s="210"/>
    </row>
    <row r="353" spans="1:5" ht="15.75" customHeight="1">
      <c r="A353" s="183"/>
      <c r="B353" s="182"/>
      <c r="C353" s="183"/>
      <c r="D353" s="180"/>
      <c r="E353" s="210"/>
    </row>
    <row r="354" spans="1:5" ht="15.75" customHeight="1">
      <c r="A354" s="183"/>
      <c r="B354" s="182"/>
      <c r="C354" s="183"/>
      <c r="D354" s="180"/>
      <c r="E354" s="210"/>
    </row>
    <row r="355" spans="1:5" ht="15.75" customHeight="1">
      <c r="A355" s="183"/>
      <c r="B355" s="182"/>
      <c r="C355" s="183"/>
      <c r="D355" s="180"/>
      <c r="E355" s="210"/>
    </row>
    <row r="356" spans="1:5" ht="15.75" customHeight="1">
      <c r="A356" s="183"/>
      <c r="B356" s="182"/>
      <c r="C356" s="183"/>
      <c r="D356" s="180"/>
      <c r="E356" s="210"/>
    </row>
    <row r="357" spans="1:5" ht="15.75" customHeight="1">
      <c r="A357" s="183"/>
      <c r="B357" s="182"/>
      <c r="C357" s="183"/>
      <c r="D357" s="180"/>
      <c r="E357" s="210"/>
    </row>
    <row r="358" spans="1:5" ht="15.75" customHeight="1">
      <c r="A358" s="183"/>
      <c r="B358" s="182"/>
      <c r="C358" s="183"/>
      <c r="D358" s="180"/>
      <c r="E358" s="210"/>
    </row>
    <row r="359" spans="1:5" ht="15.75" customHeight="1">
      <c r="A359" s="183"/>
      <c r="B359" s="182"/>
      <c r="C359" s="183"/>
      <c r="D359" s="180"/>
      <c r="E359" s="210"/>
    </row>
    <row r="360" spans="1:5" ht="15.75" customHeight="1">
      <c r="A360" s="183"/>
      <c r="B360" s="182"/>
      <c r="C360" s="183"/>
      <c r="D360" s="180"/>
      <c r="E360" s="210"/>
    </row>
    <row r="361" spans="1:5" ht="15.75" customHeight="1">
      <c r="A361" s="183"/>
      <c r="B361" s="182"/>
      <c r="C361" s="183"/>
      <c r="D361" s="180"/>
      <c r="E361" s="210"/>
    </row>
    <row r="362" spans="1:5" ht="15.75" customHeight="1">
      <c r="A362" s="183"/>
      <c r="B362" s="182"/>
      <c r="C362" s="183"/>
      <c r="D362" s="180"/>
      <c r="E362" s="210"/>
    </row>
    <row r="363" spans="1:5" ht="15.75" customHeight="1">
      <c r="A363" s="183"/>
      <c r="B363" s="182"/>
      <c r="C363" s="183"/>
      <c r="D363" s="180"/>
      <c r="E363" s="210"/>
    </row>
    <row r="364" spans="1:5" ht="15.75" customHeight="1">
      <c r="A364" s="183"/>
      <c r="B364" s="182"/>
      <c r="C364" s="183"/>
      <c r="D364" s="180"/>
      <c r="E364" s="210"/>
    </row>
    <row r="365" spans="1:5" ht="15.75" customHeight="1">
      <c r="A365" s="183"/>
      <c r="B365" s="182"/>
      <c r="C365" s="183"/>
      <c r="D365" s="180"/>
      <c r="E365" s="210"/>
    </row>
    <row r="366" spans="1:5" ht="15.75" customHeight="1">
      <c r="A366" s="183"/>
      <c r="B366" s="182"/>
      <c r="C366" s="183"/>
      <c r="D366" s="180"/>
      <c r="E366" s="210"/>
    </row>
    <row r="367" spans="1:5" ht="15.75" customHeight="1">
      <c r="A367" s="183"/>
      <c r="B367" s="182"/>
      <c r="C367" s="183"/>
      <c r="D367" s="180"/>
      <c r="E367" s="210"/>
    </row>
    <row r="368" spans="1:5" ht="15.75" customHeight="1">
      <c r="A368" s="183"/>
      <c r="B368" s="182"/>
      <c r="C368" s="183"/>
      <c r="D368" s="180"/>
      <c r="E368" s="210"/>
    </row>
    <row r="369" spans="1:5" ht="15.75" customHeight="1">
      <c r="A369" s="183"/>
      <c r="B369" s="182"/>
      <c r="C369" s="183"/>
      <c r="D369" s="180"/>
      <c r="E369" s="210"/>
    </row>
    <row r="370" spans="1:5" ht="15.75" customHeight="1">
      <c r="A370" s="183"/>
      <c r="B370" s="182"/>
      <c r="C370" s="183"/>
      <c r="D370" s="180"/>
      <c r="E370" s="210"/>
    </row>
    <row r="371" spans="1:5" ht="15.75" customHeight="1">
      <c r="A371" s="183"/>
      <c r="B371" s="182"/>
      <c r="C371" s="183"/>
      <c r="D371" s="180"/>
      <c r="E371" s="210"/>
    </row>
    <row r="372" spans="1:5" ht="15.75" customHeight="1">
      <c r="A372" s="183"/>
      <c r="B372" s="182"/>
      <c r="C372" s="183"/>
      <c r="D372" s="180"/>
      <c r="E372" s="210"/>
    </row>
    <row r="373" spans="1:5" ht="15.75" customHeight="1">
      <c r="A373" s="183"/>
      <c r="B373" s="182"/>
      <c r="C373" s="183"/>
      <c r="D373" s="180"/>
      <c r="E373" s="210"/>
    </row>
    <row r="374" spans="1:5" ht="15.75" customHeight="1">
      <c r="A374" s="183"/>
      <c r="B374" s="182"/>
      <c r="C374" s="183"/>
      <c r="D374" s="180"/>
      <c r="E374" s="210"/>
    </row>
    <row r="375" spans="1:5" ht="15.75" customHeight="1">
      <c r="A375" s="183"/>
      <c r="B375" s="182"/>
      <c r="C375" s="183"/>
      <c r="D375" s="180"/>
      <c r="E375" s="210"/>
    </row>
    <row r="376" spans="1:5" ht="15.75" customHeight="1">
      <c r="A376" s="183"/>
      <c r="B376" s="182"/>
      <c r="C376" s="183"/>
      <c r="D376" s="180"/>
      <c r="E376" s="210"/>
    </row>
    <row r="377" spans="1:5" ht="15.75" customHeight="1">
      <c r="A377" s="183"/>
      <c r="B377" s="182"/>
      <c r="C377" s="183"/>
      <c r="D377" s="180"/>
      <c r="E377" s="210"/>
    </row>
    <row r="378" spans="1:5" ht="15.75" customHeight="1">
      <c r="A378" s="183"/>
      <c r="B378" s="182"/>
      <c r="C378" s="183"/>
      <c r="D378" s="180"/>
      <c r="E378" s="210"/>
    </row>
    <row r="379" spans="1:5" ht="15.75" customHeight="1">
      <c r="A379" s="183"/>
      <c r="B379" s="182"/>
      <c r="C379" s="183"/>
      <c r="D379" s="180"/>
      <c r="E379" s="210"/>
    </row>
    <row r="380" spans="1:5" ht="15.75" customHeight="1">
      <c r="A380" s="183"/>
      <c r="B380" s="182"/>
      <c r="C380" s="183"/>
      <c r="D380" s="180"/>
      <c r="E380" s="210"/>
    </row>
    <row r="381" spans="1:5" ht="15.75" customHeight="1">
      <c r="A381" s="183"/>
      <c r="B381" s="182"/>
      <c r="C381" s="183"/>
      <c r="D381" s="180"/>
      <c r="E381" s="210"/>
    </row>
    <row r="382" spans="1:5" ht="15.75" customHeight="1">
      <c r="A382" s="183"/>
      <c r="B382" s="182"/>
      <c r="C382" s="183"/>
      <c r="D382" s="180"/>
      <c r="E382" s="210"/>
    </row>
    <row r="383" spans="1:5" ht="15.75" customHeight="1">
      <c r="A383" s="183"/>
      <c r="B383" s="182"/>
      <c r="C383" s="183"/>
      <c r="D383" s="180"/>
      <c r="E383" s="210"/>
    </row>
    <row r="384" spans="1:5" ht="15.75" customHeight="1">
      <c r="A384" s="183"/>
      <c r="B384" s="182"/>
      <c r="C384" s="183"/>
      <c r="D384" s="180"/>
      <c r="E384" s="210"/>
    </row>
    <row r="385" spans="1:5" ht="15.75" customHeight="1">
      <c r="A385" s="183"/>
      <c r="B385" s="182"/>
      <c r="C385" s="183"/>
      <c r="D385" s="180"/>
      <c r="E385" s="210"/>
    </row>
    <row r="386" spans="1:5" ht="15.75" customHeight="1">
      <c r="A386" s="183"/>
      <c r="B386" s="182"/>
      <c r="C386" s="183"/>
      <c r="D386" s="180"/>
      <c r="E386" s="210"/>
    </row>
    <row r="387" spans="1:5" ht="15.75" customHeight="1">
      <c r="A387" s="183"/>
      <c r="B387" s="182"/>
      <c r="C387" s="183"/>
      <c r="D387" s="180"/>
      <c r="E387" s="210"/>
    </row>
    <row r="388" spans="1:5" ht="15.75" customHeight="1">
      <c r="A388" s="183"/>
      <c r="B388" s="182"/>
      <c r="C388" s="183"/>
      <c r="D388" s="180"/>
      <c r="E388" s="210"/>
    </row>
    <row r="389" spans="1:5" ht="15.75" customHeight="1">
      <c r="A389" s="183"/>
      <c r="B389" s="182"/>
      <c r="C389" s="183"/>
      <c r="D389" s="180"/>
      <c r="E389" s="210"/>
    </row>
    <row r="390" spans="1:5" ht="15.75" customHeight="1">
      <c r="A390" s="183"/>
      <c r="B390" s="182"/>
      <c r="C390" s="183"/>
      <c r="D390" s="180"/>
      <c r="E390" s="210"/>
    </row>
    <row r="391" spans="1:5" ht="15.75" customHeight="1">
      <c r="A391" s="183"/>
      <c r="B391" s="182"/>
      <c r="C391" s="183"/>
      <c r="D391" s="180"/>
      <c r="E391" s="210"/>
    </row>
    <row r="392" spans="1:5" ht="15.75" customHeight="1">
      <c r="A392" s="183"/>
      <c r="B392" s="182"/>
      <c r="C392" s="183"/>
      <c r="D392" s="180"/>
      <c r="E392" s="210"/>
    </row>
    <row r="393" spans="1:5" ht="15.75" customHeight="1">
      <c r="A393" s="183"/>
      <c r="B393" s="182"/>
      <c r="C393" s="183"/>
      <c r="D393" s="180"/>
      <c r="E393" s="210"/>
    </row>
    <row r="394" spans="1:5" ht="15.75" customHeight="1">
      <c r="A394" s="183"/>
      <c r="B394" s="182"/>
      <c r="C394" s="183"/>
      <c r="D394" s="180"/>
      <c r="E394" s="210"/>
    </row>
    <row r="395" spans="1:5" ht="15.75" customHeight="1">
      <c r="A395" s="183"/>
      <c r="B395" s="182"/>
      <c r="C395" s="183"/>
      <c r="D395" s="180"/>
      <c r="E395" s="210"/>
    </row>
    <row r="396" spans="1:5" ht="15.75" customHeight="1">
      <c r="A396" s="183"/>
      <c r="B396" s="182"/>
      <c r="C396" s="183"/>
      <c r="D396" s="180"/>
      <c r="E396" s="210"/>
    </row>
    <row r="397" spans="1:5" ht="15.75" customHeight="1">
      <c r="A397" s="183"/>
      <c r="B397" s="182"/>
      <c r="C397" s="183"/>
      <c r="D397" s="180"/>
      <c r="E397" s="210"/>
    </row>
    <row r="398" spans="1:5" ht="15.75" customHeight="1">
      <c r="A398" s="183"/>
      <c r="B398" s="182"/>
      <c r="C398" s="183"/>
      <c r="D398" s="180"/>
      <c r="E398" s="210"/>
    </row>
    <row r="399" spans="1:5" ht="15.75" customHeight="1">
      <c r="A399" s="183"/>
      <c r="B399" s="182"/>
      <c r="C399" s="183"/>
      <c r="D399" s="180"/>
      <c r="E399" s="210"/>
    </row>
    <row r="400" spans="1:5" ht="15.75" customHeight="1">
      <c r="A400" s="183"/>
      <c r="B400" s="182"/>
      <c r="C400" s="183"/>
      <c r="D400" s="180"/>
      <c r="E400" s="210"/>
    </row>
    <row r="401" spans="1:5" ht="15.75" customHeight="1">
      <c r="A401" s="183"/>
      <c r="B401" s="182"/>
      <c r="C401" s="183"/>
      <c r="D401" s="180"/>
      <c r="E401" s="210"/>
    </row>
    <row r="402" spans="1:5" ht="15.75" customHeight="1">
      <c r="A402" s="183"/>
      <c r="B402" s="182"/>
      <c r="C402" s="183"/>
      <c r="D402" s="180"/>
      <c r="E402" s="210"/>
    </row>
    <row r="403" spans="1:5" ht="15.75" customHeight="1">
      <c r="A403" s="183"/>
      <c r="B403" s="182"/>
      <c r="C403" s="183"/>
      <c r="D403" s="180"/>
      <c r="E403" s="210"/>
    </row>
    <row r="404" spans="1:5" ht="15.75" customHeight="1">
      <c r="A404" s="183"/>
      <c r="B404" s="182"/>
      <c r="C404" s="183"/>
      <c r="D404" s="180"/>
      <c r="E404" s="210"/>
    </row>
    <row r="405" spans="1:5" ht="15.75" customHeight="1">
      <c r="A405" s="183"/>
      <c r="B405" s="182"/>
      <c r="C405" s="183"/>
      <c r="D405" s="180"/>
      <c r="E405" s="210"/>
    </row>
    <row r="406" spans="1:5" ht="15.75" customHeight="1">
      <c r="A406" s="183"/>
      <c r="B406" s="182"/>
      <c r="C406" s="183"/>
      <c r="D406" s="180"/>
      <c r="E406" s="210"/>
    </row>
    <row r="407" spans="1:5" ht="15.75" customHeight="1">
      <c r="A407" s="183"/>
      <c r="B407" s="182"/>
      <c r="C407" s="183"/>
      <c r="D407" s="180"/>
      <c r="E407" s="210"/>
    </row>
    <row r="408" spans="1:5" ht="15.75" customHeight="1">
      <c r="A408" s="183"/>
      <c r="B408" s="182"/>
      <c r="C408" s="183"/>
      <c r="D408" s="180"/>
      <c r="E408" s="210"/>
    </row>
    <row r="409" spans="1:5" ht="15.75" customHeight="1">
      <c r="A409" s="183"/>
      <c r="B409" s="182"/>
      <c r="C409" s="183"/>
      <c r="D409" s="180"/>
      <c r="E409" s="210"/>
    </row>
    <row r="410" spans="1:5" ht="15.75" customHeight="1">
      <c r="A410" s="183"/>
      <c r="B410" s="182"/>
      <c r="C410" s="183"/>
      <c r="D410" s="180"/>
      <c r="E410" s="210"/>
    </row>
    <row r="411" spans="1:5" ht="15.75" customHeight="1">
      <c r="A411" s="183"/>
      <c r="B411" s="182"/>
      <c r="C411" s="183"/>
      <c r="D411" s="180"/>
      <c r="E411" s="210"/>
    </row>
    <row r="412" spans="1:5" ht="15.75" customHeight="1">
      <c r="A412" s="183"/>
      <c r="B412" s="182"/>
      <c r="C412" s="183"/>
      <c r="D412" s="180"/>
      <c r="E412" s="210"/>
    </row>
    <row r="413" spans="1:5" ht="15.75" customHeight="1">
      <c r="A413" s="183"/>
      <c r="B413" s="182"/>
      <c r="C413" s="183"/>
      <c r="D413" s="180"/>
      <c r="E413" s="210"/>
    </row>
    <row r="414" spans="1:5" ht="15.75" customHeight="1">
      <c r="A414" s="183"/>
      <c r="B414" s="182"/>
      <c r="C414" s="183"/>
      <c r="D414" s="180"/>
      <c r="E414" s="210"/>
    </row>
    <row r="415" spans="1:5" ht="15.75" customHeight="1">
      <c r="A415" s="183"/>
      <c r="B415" s="182"/>
      <c r="C415" s="183"/>
      <c r="D415" s="180"/>
      <c r="E415" s="210"/>
    </row>
    <row r="416" spans="1:5" ht="15.75" customHeight="1">
      <c r="A416" s="183"/>
      <c r="B416" s="182"/>
      <c r="C416" s="183"/>
      <c r="D416" s="180"/>
      <c r="E416" s="210"/>
    </row>
    <row r="417" spans="1:5" ht="15.75" customHeight="1">
      <c r="A417" s="183"/>
      <c r="B417" s="182"/>
      <c r="C417" s="183"/>
      <c r="D417" s="180"/>
      <c r="E417" s="210"/>
    </row>
    <row r="418" spans="1:5" ht="15.75" customHeight="1">
      <c r="A418" s="183"/>
      <c r="B418" s="182"/>
      <c r="C418" s="183"/>
      <c r="D418" s="180"/>
      <c r="E418" s="210"/>
    </row>
    <row r="419" spans="1:5" ht="15.75" customHeight="1">
      <c r="A419" s="183"/>
      <c r="B419" s="182"/>
      <c r="C419" s="183"/>
      <c r="D419" s="180"/>
      <c r="E419" s="210"/>
    </row>
    <row r="420" spans="1:5" ht="15.75" customHeight="1">
      <c r="A420" s="183"/>
      <c r="B420" s="182"/>
      <c r="C420" s="183"/>
      <c r="D420" s="180"/>
      <c r="E420" s="210"/>
    </row>
    <row r="421" spans="1:5" ht="15.75" customHeight="1">
      <c r="A421" s="183"/>
      <c r="B421" s="182"/>
      <c r="C421" s="183"/>
      <c r="D421" s="180"/>
      <c r="E421" s="210"/>
    </row>
    <row r="422" spans="1:5" ht="15.75" customHeight="1">
      <c r="A422" s="183"/>
      <c r="B422" s="182"/>
      <c r="C422" s="183"/>
      <c r="D422" s="180"/>
      <c r="E422" s="210"/>
    </row>
    <row r="423" spans="1:5" ht="15.75" customHeight="1">
      <c r="A423" s="183"/>
      <c r="B423" s="182"/>
      <c r="C423" s="183"/>
      <c r="D423" s="180"/>
      <c r="E423" s="210"/>
    </row>
    <row r="424" spans="1:5" ht="15.75" customHeight="1">
      <c r="A424" s="183"/>
      <c r="B424" s="182"/>
      <c r="C424" s="183"/>
      <c r="D424" s="180"/>
      <c r="E424" s="210"/>
    </row>
    <row r="425" spans="1:5" ht="15.75" customHeight="1">
      <c r="A425" s="183"/>
      <c r="B425" s="182"/>
      <c r="C425" s="183"/>
      <c r="D425" s="180"/>
      <c r="E425" s="210"/>
    </row>
    <row r="426" spans="1:5" ht="15.75" customHeight="1">
      <c r="A426" s="183"/>
      <c r="B426" s="182"/>
      <c r="C426" s="183"/>
      <c r="D426" s="180"/>
      <c r="E426" s="210"/>
    </row>
    <row r="427" spans="1:5" ht="15.75" customHeight="1">
      <c r="A427" s="183"/>
      <c r="B427" s="182"/>
      <c r="C427" s="183"/>
      <c r="D427" s="180"/>
      <c r="E427" s="210"/>
    </row>
    <row r="428" spans="1:5" ht="15.75" customHeight="1">
      <c r="A428" s="183"/>
      <c r="B428" s="182"/>
      <c r="C428" s="183"/>
      <c r="D428" s="180"/>
      <c r="E428" s="210"/>
    </row>
    <row r="429" spans="1:5" ht="15.75" customHeight="1">
      <c r="A429" s="183"/>
      <c r="B429" s="182"/>
      <c r="C429" s="183"/>
      <c r="D429" s="180"/>
      <c r="E429" s="210"/>
    </row>
    <row r="430" spans="1:5" ht="15.75" customHeight="1">
      <c r="A430" s="183"/>
      <c r="B430" s="182"/>
      <c r="C430" s="183"/>
      <c r="D430" s="180"/>
      <c r="E430" s="210"/>
    </row>
    <row r="431" spans="1:5" ht="15.75" customHeight="1">
      <c r="A431" s="183"/>
      <c r="B431" s="182"/>
      <c r="C431" s="183"/>
      <c r="D431" s="180"/>
      <c r="E431" s="210"/>
    </row>
    <row r="432" spans="1:5" ht="15.75" customHeight="1">
      <c r="A432" s="183"/>
      <c r="B432" s="182"/>
      <c r="C432" s="183"/>
      <c r="D432" s="180"/>
      <c r="E432" s="210"/>
    </row>
    <row r="433" spans="1:5" ht="15.75" customHeight="1">
      <c r="A433" s="183"/>
      <c r="B433" s="182"/>
      <c r="C433" s="183"/>
      <c r="D433" s="180"/>
      <c r="E433" s="210"/>
    </row>
    <row r="434" spans="1:5" ht="15.75" customHeight="1">
      <c r="A434" s="183"/>
      <c r="B434" s="182"/>
      <c r="C434" s="183"/>
      <c r="D434" s="180"/>
      <c r="E434" s="210"/>
    </row>
    <row r="435" spans="1:5" ht="15.75" customHeight="1">
      <c r="A435" s="183"/>
      <c r="B435" s="182"/>
      <c r="C435" s="183"/>
      <c r="D435" s="180"/>
      <c r="E435" s="210"/>
    </row>
    <row r="436" spans="1:5" ht="15.75" customHeight="1">
      <c r="A436" s="183"/>
      <c r="B436" s="182"/>
      <c r="C436" s="183"/>
      <c r="D436" s="180"/>
      <c r="E436" s="210"/>
    </row>
    <row r="437" spans="1:5" ht="15.75" customHeight="1">
      <c r="A437" s="183"/>
      <c r="B437" s="182"/>
      <c r="C437" s="183"/>
      <c r="D437" s="180"/>
      <c r="E437" s="210"/>
    </row>
    <row r="438" spans="1:5" ht="15.75" customHeight="1">
      <c r="A438" s="183"/>
      <c r="B438" s="182"/>
      <c r="C438" s="183"/>
      <c r="D438" s="180"/>
      <c r="E438" s="210"/>
    </row>
    <row r="439" spans="1:5" ht="15.75" customHeight="1">
      <c r="A439" s="183"/>
      <c r="B439" s="182"/>
      <c r="C439" s="183"/>
      <c r="D439" s="180"/>
      <c r="E439" s="210"/>
    </row>
    <row r="440" spans="1:5" ht="15.75" customHeight="1">
      <c r="A440" s="183"/>
      <c r="B440" s="182"/>
      <c r="C440" s="183"/>
      <c r="D440" s="180"/>
      <c r="E440" s="210"/>
    </row>
    <row r="441" spans="1:5" ht="15.75" customHeight="1">
      <c r="A441" s="183"/>
      <c r="B441" s="182"/>
      <c r="C441" s="183"/>
      <c r="D441" s="180"/>
      <c r="E441" s="210"/>
    </row>
    <row r="442" spans="1:5" ht="15.75" customHeight="1">
      <c r="A442" s="183"/>
      <c r="B442" s="182"/>
      <c r="C442" s="183"/>
      <c r="D442" s="180"/>
      <c r="E442" s="210"/>
    </row>
    <row r="443" spans="1:5" ht="15.75" customHeight="1">
      <c r="A443" s="183"/>
      <c r="B443" s="182"/>
      <c r="C443" s="183"/>
      <c r="D443" s="180"/>
      <c r="E443" s="210"/>
    </row>
    <row r="444" spans="1:5" ht="15.75" customHeight="1">
      <c r="A444" s="183"/>
      <c r="B444" s="182"/>
      <c r="C444" s="183"/>
      <c r="D444" s="180"/>
      <c r="E444" s="210"/>
    </row>
    <row r="445" spans="1:5" ht="15.75" customHeight="1">
      <c r="A445" s="183"/>
      <c r="B445" s="182"/>
      <c r="C445" s="183"/>
      <c r="D445" s="180"/>
      <c r="E445" s="210"/>
    </row>
    <row r="446" spans="1:5" ht="15.75" customHeight="1">
      <c r="A446" s="183"/>
      <c r="B446" s="182"/>
      <c r="C446" s="183"/>
      <c r="D446" s="180"/>
      <c r="E446" s="210"/>
    </row>
    <row r="447" spans="1:5" ht="15.75" customHeight="1">
      <c r="A447" s="183"/>
      <c r="B447" s="182"/>
      <c r="C447" s="183"/>
      <c r="D447" s="180"/>
      <c r="E447" s="210"/>
    </row>
    <row r="448" spans="1:5" ht="15.75" customHeight="1">
      <c r="A448" s="183"/>
      <c r="B448" s="182"/>
      <c r="C448" s="183"/>
      <c r="D448" s="180"/>
      <c r="E448" s="210"/>
    </row>
    <row r="449" spans="1:5" ht="15.75" customHeight="1">
      <c r="A449" s="183"/>
      <c r="B449" s="182"/>
      <c r="C449" s="183"/>
      <c r="D449" s="180"/>
      <c r="E449" s="210"/>
    </row>
    <row r="450" spans="1:5" ht="15.75" customHeight="1">
      <c r="A450" s="183"/>
      <c r="B450" s="182"/>
      <c r="C450" s="183"/>
      <c r="D450" s="180"/>
      <c r="E450" s="210"/>
    </row>
    <row r="451" spans="1:5" ht="15.75" customHeight="1">
      <c r="A451" s="183"/>
      <c r="B451" s="182"/>
      <c r="C451" s="183"/>
      <c r="D451" s="180"/>
      <c r="E451" s="210"/>
    </row>
    <row r="452" spans="1:5" ht="15.75" customHeight="1">
      <c r="A452" s="183"/>
      <c r="B452" s="182"/>
      <c r="C452" s="183"/>
      <c r="D452" s="180"/>
      <c r="E452" s="210"/>
    </row>
    <row r="453" spans="1:5" ht="15.75" customHeight="1">
      <c r="A453" s="183"/>
      <c r="B453" s="182"/>
      <c r="C453" s="183"/>
      <c r="D453" s="180"/>
      <c r="E453" s="210"/>
    </row>
    <row r="454" spans="1:5" ht="15.75" customHeight="1">
      <c r="A454" s="183"/>
      <c r="B454" s="182"/>
      <c r="C454" s="183"/>
      <c r="D454" s="180"/>
      <c r="E454" s="210"/>
    </row>
    <row r="455" spans="1:5" ht="15.75" customHeight="1">
      <c r="A455" s="183"/>
      <c r="B455" s="182"/>
      <c r="C455" s="183"/>
      <c r="D455" s="180"/>
      <c r="E455" s="210"/>
    </row>
    <row r="456" spans="1:5" ht="15.75" customHeight="1">
      <c r="A456" s="183"/>
      <c r="B456" s="182"/>
      <c r="C456" s="183"/>
      <c r="D456" s="180"/>
      <c r="E456" s="210"/>
    </row>
    <row r="457" spans="1:5" ht="15.75" customHeight="1">
      <c r="A457" s="183"/>
      <c r="B457" s="182"/>
      <c r="C457" s="183"/>
      <c r="D457" s="180"/>
      <c r="E457" s="210"/>
    </row>
    <row r="458" spans="1:5" ht="15.75" customHeight="1">
      <c r="A458" s="183"/>
      <c r="B458" s="182"/>
      <c r="C458" s="183"/>
      <c r="D458" s="180"/>
      <c r="E458" s="210"/>
    </row>
    <row r="459" spans="1:5" ht="15.75" customHeight="1">
      <c r="A459" s="183"/>
      <c r="B459" s="182"/>
      <c r="C459" s="183"/>
      <c r="D459" s="180"/>
      <c r="E459" s="210"/>
    </row>
    <row r="460" spans="1:5" ht="15.75" customHeight="1">
      <c r="A460" s="183"/>
      <c r="B460" s="182"/>
      <c r="C460" s="183"/>
      <c r="D460" s="180"/>
      <c r="E460" s="210"/>
    </row>
    <row r="461" spans="1:5" ht="15.75" customHeight="1">
      <c r="A461" s="183"/>
      <c r="B461" s="182"/>
      <c r="C461" s="183"/>
      <c r="D461" s="180"/>
      <c r="E461" s="210"/>
    </row>
    <row r="462" spans="1:5" ht="15.75" customHeight="1">
      <c r="A462" s="183"/>
      <c r="B462" s="182"/>
      <c r="C462" s="183"/>
      <c r="D462" s="180"/>
      <c r="E462" s="210"/>
    </row>
    <row r="463" spans="1:5" ht="15.75" customHeight="1">
      <c r="A463" s="183"/>
      <c r="B463" s="182"/>
      <c r="C463" s="183"/>
      <c r="D463" s="180"/>
      <c r="E463" s="210"/>
    </row>
    <row r="464" spans="1:5" ht="15.75" customHeight="1">
      <c r="A464" s="183"/>
      <c r="B464" s="182"/>
      <c r="C464" s="183"/>
      <c r="D464" s="180"/>
      <c r="E464" s="210"/>
    </row>
    <row r="465" spans="1:5" ht="15.75" customHeight="1">
      <c r="A465" s="183"/>
      <c r="B465" s="182"/>
      <c r="C465" s="183"/>
      <c r="D465" s="180"/>
      <c r="E465" s="210"/>
    </row>
    <row r="466" spans="1:5" ht="15.75" customHeight="1">
      <c r="A466" s="183"/>
      <c r="B466" s="182"/>
      <c r="C466" s="183"/>
      <c r="D466" s="180"/>
      <c r="E466" s="210"/>
    </row>
    <row r="467" spans="1:5" ht="15.75" customHeight="1">
      <c r="A467" s="183"/>
      <c r="B467" s="182"/>
      <c r="C467" s="183"/>
      <c r="D467" s="180"/>
      <c r="E467" s="210"/>
    </row>
    <row r="468" spans="1:5" ht="15.75" customHeight="1">
      <c r="A468" s="183"/>
      <c r="B468" s="182"/>
      <c r="C468" s="183"/>
      <c r="D468" s="180"/>
      <c r="E468" s="210"/>
    </row>
    <row r="469" spans="1:5" ht="15.75" customHeight="1">
      <c r="A469" s="183"/>
      <c r="B469" s="182"/>
      <c r="C469" s="183"/>
      <c r="D469" s="180"/>
      <c r="E469" s="210"/>
    </row>
    <row r="470" spans="1:5" ht="15.75" customHeight="1">
      <c r="A470" s="183"/>
      <c r="B470" s="182"/>
      <c r="C470" s="183"/>
      <c r="D470" s="180"/>
      <c r="E470" s="210"/>
    </row>
    <row r="471" spans="1:5" ht="15.75" customHeight="1">
      <c r="A471" s="183"/>
      <c r="B471" s="182"/>
      <c r="C471" s="183"/>
      <c r="D471" s="180"/>
      <c r="E471" s="210"/>
    </row>
    <row r="472" spans="1:5" ht="15.75" customHeight="1">
      <c r="A472" s="183"/>
      <c r="B472" s="182"/>
      <c r="C472" s="183"/>
      <c r="D472" s="180"/>
      <c r="E472" s="210"/>
    </row>
    <row r="473" spans="1:5" ht="15.75" customHeight="1">
      <c r="A473" s="183"/>
      <c r="B473" s="182"/>
      <c r="C473" s="183"/>
      <c r="D473" s="180"/>
      <c r="E473" s="210"/>
    </row>
    <row r="474" spans="1:5" ht="15.75" customHeight="1">
      <c r="A474" s="183"/>
      <c r="B474" s="182"/>
      <c r="C474" s="183"/>
      <c r="D474" s="180"/>
      <c r="E474" s="210"/>
    </row>
    <row r="475" spans="1:5" ht="15.75" customHeight="1">
      <c r="A475" s="183"/>
      <c r="B475" s="182"/>
      <c r="C475" s="183"/>
      <c r="D475" s="180"/>
      <c r="E475" s="210"/>
    </row>
    <row r="476" spans="1:5" ht="15.75" customHeight="1">
      <c r="A476" s="183"/>
      <c r="B476" s="182"/>
      <c r="C476" s="183"/>
      <c r="D476" s="180"/>
      <c r="E476" s="210"/>
    </row>
    <row r="477" spans="1:5" ht="15.75" customHeight="1">
      <c r="A477" s="183"/>
      <c r="B477" s="182"/>
      <c r="C477" s="183"/>
      <c r="D477" s="180"/>
      <c r="E477" s="210"/>
    </row>
    <row r="478" spans="1:5" ht="15.75" customHeight="1">
      <c r="A478" s="183"/>
      <c r="B478" s="182"/>
      <c r="C478" s="183"/>
      <c r="D478" s="180"/>
      <c r="E478" s="210"/>
    </row>
    <row r="479" spans="1:5" ht="15.75" customHeight="1">
      <c r="A479" s="183"/>
      <c r="B479" s="182"/>
      <c r="C479" s="183"/>
      <c r="D479" s="180"/>
      <c r="E479" s="210"/>
    </row>
    <row r="480" spans="1:5" ht="15.75" customHeight="1">
      <c r="A480" s="183"/>
      <c r="B480" s="182"/>
      <c r="C480" s="183"/>
      <c r="D480" s="180"/>
      <c r="E480" s="210"/>
    </row>
    <row r="481" spans="1:5" ht="15.75" customHeight="1">
      <c r="A481" s="183"/>
      <c r="B481" s="182"/>
      <c r="C481" s="183"/>
      <c r="D481" s="180"/>
      <c r="E481" s="210"/>
    </row>
    <row r="482" spans="1:5" ht="15.75" customHeight="1">
      <c r="A482" s="183"/>
      <c r="B482" s="182"/>
      <c r="C482" s="183"/>
      <c r="D482" s="180"/>
      <c r="E482" s="210"/>
    </row>
    <row r="483" spans="1:5" ht="15.75" customHeight="1">
      <c r="A483" s="183"/>
      <c r="B483" s="182"/>
      <c r="C483" s="183"/>
      <c r="D483" s="180"/>
      <c r="E483" s="210"/>
    </row>
    <row r="484" spans="1:5" ht="15.75" customHeight="1">
      <c r="A484" s="183"/>
      <c r="B484" s="182"/>
      <c r="C484" s="183"/>
      <c r="D484" s="180"/>
      <c r="E484" s="210"/>
    </row>
    <row r="485" spans="1:5" ht="15.75" customHeight="1">
      <c r="A485" s="183"/>
      <c r="B485" s="182"/>
      <c r="C485" s="183"/>
      <c r="D485" s="180"/>
      <c r="E485" s="210"/>
    </row>
    <row r="486" spans="1:5" ht="15.75" customHeight="1">
      <c r="A486" s="183"/>
      <c r="B486" s="182"/>
      <c r="C486" s="183"/>
      <c r="D486" s="180"/>
      <c r="E486" s="210"/>
    </row>
    <row r="487" spans="1:5" ht="15.75" customHeight="1">
      <c r="A487" s="183"/>
      <c r="B487" s="182"/>
      <c r="C487" s="183"/>
      <c r="D487" s="180"/>
      <c r="E487" s="210"/>
    </row>
    <row r="488" spans="1:5" ht="15.75" customHeight="1">
      <c r="A488" s="183"/>
      <c r="B488" s="182"/>
      <c r="C488" s="183"/>
      <c r="D488" s="180"/>
      <c r="E488" s="210"/>
    </row>
    <row r="489" spans="1:5" ht="15.75" customHeight="1">
      <c r="A489" s="183"/>
      <c r="B489" s="182"/>
      <c r="C489" s="183"/>
      <c r="D489" s="180"/>
      <c r="E489" s="210"/>
    </row>
    <row r="490" spans="1:5" ht="15.75" customHeight="1">
      <c r="A490" s="183"/>
      <c r="B490" s="182"/>
      <c r="C490" s="183"/>
      <c r="D490" s="180"/>
      <c r="E490" s="210"/>
    </row>
    <row r="491" spans="1:5" ht="15.75" customHeight="1">
      <c r="A491" s="183"/>
      <c r="B491" s="182"/>
      <c r="C491" s="183"/>
      <c r="D491" s="180"/>
      <c r="E491" s="210"/>
    </row>
    <row r="492" spans="1:5" ht="15.75" customHeight="1">
      <c r="A492" s="183"/>
      <c r="B492" s="182"/>
      <c r="C492" s="183"/>
      <c r="D492" s="180"/>
      <c r="E492" s="210"/>
    </row>
    <row r="493" spans="1:5" ht="15.75" customHeight="1">
      <c r="A493" s="183"/>
      <c r="B493" s="182"/>
      <c r="C493" s="183"/>
      <c r="D493" s="180"/>
      <c r="E493" s="210"/>
    </row>
    <row r="494" spans="1:5" ht="15.75" customHeight="1">
      <c r="A494" s="183"/>
      <c r="B494" s="182"/>
      <c r="C494" s="183"/>
      <c r="D494" s="180"/>
      <c r="E494" s="210"/>
    </row>
    <row r="495" spans="1:5" ht="15.75" customHeight="1">
      <c r="A495" s="183"/>
      <c r="B495" s="182"/>
      <c r="C495" s="183"/>
      <c r="D495" s="180"/>
      <c r="E495" s="210"/>
    </row>
    <row r="496" spans="1:5" ht="15.75" customHeight="1">
      <c r="A496" s="183"/>
      <c r="B496" s="182"/>
      <c r="C496" s="183"/>
      <c r="D496" s="180"/>
      <c r="E496" s="210"/>
    </row>
    <row r="497" spans="1:5" ht="15.75" customHeight="1">
      <c r="A497" s="183"/>
      <c r="B497" s="182"/>
      <c r="C497" s="183"/>
      <c r="D497" s="180"/>
      <c r="E497" s="210"/>
    </row>
    <row r="498" spans="1:5" ht="15.75" customHeight="1">
      <c r="A498" s="183"/>
      <c r="B498" s="182"/>
      <c r="C498" s="183"/>
      <c r="D498" s="180"/>
      <c r="E498" s="210"/>
    </row>
    <row r="499" spans="1:5" ht="15.75" customHeight="1">
      <c r="A499" s="183"/>
      <c r="B499" s="182"/>
      <c r="C499" s="183"/>
      <c r="D499" s="180"/>
      <c r="E499" s="210"/>
    </row>
    <row r="500" spans="1:5" ht="15.75" customHeight="1">
      <c r="A500" s="183"/>
      <c r="B500" s="182"/>
      <c r="C500" s="183"/>
      <c r="D500" s="180"/>
      <c r="E500" s="210"/>
    </row>
    <row r="501" spans="1:5" ht="15.75" customHeight="1">
      <c r="A501" s="183"/>
      <c r="B501" s="182"/>
      <c r="C501" s="183"/>
      <c r="D501" s="180"/>
      <c r="E501" s="210"/>
    </row>
    <row r="502" spans="1:5" ht="15.75" customHeight="1">
      <c r="A502" s="183"/>
      <c r="B502" s="182"/>
      <c r="C502" s="183"/>
      <c r="D502" s="180"/>
      <c r="E502" s="210"/>
    </row>
    <row r="503" spans="1:5" ht="15.75" customHeight="1">
      <c r="A503" s="183"/>
      <c r="B503" s="182"/>
      <c r="C503" s="183"/>
      <c r="D503" s="180"/>
      <c r="E503" s="210"/>
    </row>
    <row r="504" spans="1:5" ht="15.75" customHeight="1">
      <c r="A504" s="183"/>
      <c r="B504" s="182"/>
      <c r="C504" s="183"/>
      <c r="D504" s="180"/>
      <c r="E504" s="210"/>
    </row>
    <row r="505" spans="1:5" ht="15.75" customHeight="1">
      <c r="A505" s="183"/>
      <c r="B505" s="182"/>
      <c r="C505" s="183"/>
      <c r="D505" s="180"/>
      <c r="E505" s="210"/>
    </row>
    <row r="506" spans="1:5" ht="15.75" customHeight="1">
      <c r="A506" s="183"/>
      <c r="B506" s="182"/>
      <c r="C506" s="183"/>
      <c r="D506" s="180"/>
      <c r="E506" s="210"/>
    </row>
    <row r="507" spans="1:5" ht="15.75" customHeight="1">
      <c r="A507" s="183"/>
      <c r="B507" s="182"/>
      <c r="C507" s="183"/>
      <c r="D507" s="180"/>
      <c r="E507" s="210"/>
    </row>
    <row r="508" spans="1:5" ht="15.75" customHeight="1">
      <c r="A508" s="183"/>
      <c r="B508" s="182"/>
      <c r="C508" s="183"/>
      <c r="D508" s="180"/>
      <c r="E508" s="210"/>
    </row>
    <row r="509" spans="1:5" ht="15.75" customHeight="1">
      <c r="A509" s="183"/>
      <c r="B509" s="182"/>
      <c r="C509" s="183"/>
      <c r="D509" s="180"/>
      <c r="E509" s="210"/>
    </row>
    <row r="510" spans="1:5" ht="15.75" customHeight="1">
      <c r="A510" s="183"/>
      <c r="B510" s="182"/>
      <c r="C510" s="183"/>
      <c r="D510" s="180"/>
      <c r="E510" s="210"/>
    </row>
    <row r="511" spans="1:5" ht="15.75" customHeight="1">
      <c r="A511" s="183"/>
      <c r="B511" s="182"/>
      <c r="C511" s="183"/>
      <c r="D511" s="180"/>
      <c r="E511" s="210"/>
    </row>
    <row r="512" spans="1:5" ht="15.75" customHeight="1">
      <c r="A512" s="183"/>
      <c r="B512" s="182"/>
      <c r="C512" s="183"/>
      <c r="D512" s="180"/>
      <c r="E512" s="210"/>
    </row>
    <row r="513" spans="1:5" ht="15.75" customHeight="1">
      <c r="A513" s="183"/>
      <c r="B513" s="182"/>
      <c r="C513" s="183"/>
      <c r="D513" s="180"/>
      <c r="E513" s="210"/>
    </row>
    <row r="514" spans="1:5" ht="15.75" customHeight="1">
      <c r="A514" s="183"/>
      <c r="B514" s="182"/>
      <c r="C514" s="183"/>
      <c r="D514" s="180"/>
      <c r="E514" s="210"/>
    </row>
    <row r="515" spans="1:5" ht="15.75" customHeight="1">
      <c r="A515" s="183"/>
      <c r="B515" s="182"/>
      <c r="C515" s="183"/>
      <c r="D515" s="180"/>
      <c r="E515" s="210"/>
    </row>
    <row r="516" spans="1:5" ht="15.75" customHeight="1">
      <c r="A516" s="183"/>
      <c r="B516" s="182"/>
      <c r="C516" s="183"/>
      <c r="D516" s="180"/>
      <c r="E516" s="210"/>
    </row>
    <row r="517" spans="1:5" ht="15.75" customHeight="1">
      <c r="A517" s="183"/>
      <c r="B517" s="182"/>
      <c r="C517" s="183"/>
      <c r="D517" s="180"/>
      <c r="E517" s="210"/>
    </row>
    <row r="518" spans="1:5" ht="15.75" customHeight="1">
      <c r="A518" s="183"/>
      <c r="B518" s="182"/>
      <c r="C518" s="183"/>
      <c r="D518" s="180"/>
      <c r="E518" s="210"/>
    </row>
    <row r="519" spans="1:5" ht="15.75" customHeight="1">
      <c r="A519" s="183"/>
      <c r="B519" s="182"/>
      <c r="C519" s="183"/>
      <c r="D519" s="180"/>
      <c r="E519" s="210"/>
    </row>
    <row r="520" spans="1:5" ht="15.75" customHeight="1">
      <c r="A520" s="183"/>
      <c r="B520" s="182"/>
      <c r="C520" s="183"/>
      <c r="D520" s="180"/>
      <c r="E520" s="210"/>
    </row>
    <row r="521" spans="1:5" ht="15.75" customHeight="1">
      <c r="A521" s="183"/>
      <c r="B521" s="182"/>
      <c r="C521" s="183"/>
      <c r="D521" s="180"/>
      <c r="E521" s="210"/>
    </row>
    <row r="522" spans="1:5" ht="15.75" customHeight="1">
      <c r="A522" s="183"/>
      <c r="B522" s="182"/>
      <c r="C522" s="183"/>
      <c r="D522" s="180"/>
      <c r="E522" s="210"/>
    </row>
    <row r="523" spans="1:5" ht="15.75" customHeight="1">
      <c r="A523" s="183"/>
      <c r="B523" s="182"/>
      <c r="C523" s="183"/>
      <c r="D523" s="180"/>
      <c r="E523" s="210"/>
    </row>
    <row r="524" spans="1:5" ht="15.75" customHeight="1">
      <c r="A524" s="183"/>
      <c r="B524" s="182"/>
      <c r="C524" s="183"/>
      <c r="D524" s="180"/>
      <c r="E524" s="210"/>
    </row>
    <row r="525" spans="1:5" ht="15.75" customHeight="1">
      <c r="A525" s="183"/>
      <c r="B525" s="182"/>
      <c r="C525" s="183"/>
      <c r="D525" s="180"/>
      <c r="E525" s="210"/>
    </row>
    <row r="526" spans="1:5" ht="15.75" customHeight="1">
      <c r="A526" s="183"/>
      <c r="B526" s="182"/>
      <c r="C526" s="183"/>
      <c r="D526" s="180"/>
      <c r="E526" s="210"/>
    </row>
    <row r="527" spans="1:5" ht="15.75" customHeight="1">
      <c r="A527" s="183"/>
      <c r="B527" s="182"/>
      <c r="C527" s="183"/>
      <c r="D527" s="180"/>
      <c r="E527" s="210"/>
    </row>
    <row r="528" spans="1:5" ht="15.75" customHeight="1">
      <c r="A528" s="183"/>
      <c r="B528" s="182"/>
      <c r="C528" s="183"/>
      <c r="D528" s="180"/>
      <c r="E528" s="210"/>
    </row>
    <row r="529" spans="1:5" ht="15.75" customHeight="1">
      <c r="A529" s="183"/>
      <c r="B529" s="182"/>
      <c r="C529" s="183"/>
      <c r="D529" s="180"/>
      <c r="E529" s="210"/>
    </row>
    <row r="530" spans="1:5" ht="15.75" customHeight="1">
      <c r="A530" s="183"/>
      <c r="B530" s="182"/>
      <c r="C530" s="183"/>
      <c r="D530" s="180"/>
      <c r="E530" s="210"/>
    </row>
    <row r="531" spans="1:5" ht="15.75" customHeight="1">
      <c r="A531" s="183"/>
      <c r="B531" s="182"/>
      <c r="C531" s="183"/>
      <c r="D531" s="180"/>
      <c r="E531" s="210"/>
    </row>
    <row r="532" spans="1:5" ht="15.75" customHeight="1">
      <c r="A532" s="183"/>
      <c r="B532" s="182"/>
      <c r="C532" s="183"/>
      <c r="D532" s="180"/>
      <c r="E532" s="210"/>
    </row>
    <row r="533" spans="1:5" ht="15.75" customHeight="1">
      <c r="A533" s="183"/>
      <c r="B533" s="182"/>
      <c r="C533" s="183"/>
      <c r="D533" s="180"/>
      <c r="E533" s="210"/>
    </row>
    <row r="534" spans="1:5" ht="15.75" customHeight="1">
      <c r="A534" s="183"/>
      <c r="B534" s="182"/>
      <c r="C534" s="183"/>
      <c r="D534" s="180"/>
      <c r="E534" s="210"/>
    </row>
    <row r="535" spans="1:5" ht="15.75" customHeight="1">
      <c r="A535" s="183"/>
      <c r="B535" s="182"/>
      <c r="C535" s="183"/>
      <c r="D535" s="180"/>
      <c r="E535" s="210"/>
    </row>
    <row r="536" spans="1:5" ht="15.75" customHeight="1">
      <c r="A536" s="183"/>
      <c r="B536" s="182"/>
      <c r="C536" s="183"/>
      <c r="D536" s="180"/>
      <c r="E536" s="210"/>
    </row>
    <row r="537" spans="1:5" ht="15.75" customHeight="1">
      <c r="A537" s="183"/>
      <c r="B537" s="182"/>
      <c r="C537" s="183"/>
      <c r="D537" s="180"/>
      <c r="E537" s="210"/>
    </row>
    <row r="538" spans="1:5" ht="15.75" customHeight="1">
      <c r="A538" s="183"/>
      <c r="B538" s="182"/>
      <c r="C538" s="183"/>
      <c r="D538" s="180"/>
      <c r="E538" s="210"/>
    </row>
    <row r="539" spans="1:5" ht="15.75" customHeight="1">
      <c r="A539" s="183"/>
      <c r="B539" s="182"/>
      <c r="C539" s="183"/>
      <c r="D539" s="180"/>
      <c r="E539" s="210"/>
    </row>
    <row r="540" spans="1:5" ht="15.75" customHeight="1">
      <c r="A540" s="183"/>
      <c r="B540" s="182"/>
      <c r="C540" s="183"/>
      <c r="D540" s="180"/>
      <c r="E540" s="210"/>
    </row>
    <row r="541" spans="1:5" ht="15.75" customHeight="1">
      <c r="A541" s="183"/>
      <c r="B541" s="182"/>
      <c r="C541" s="183"/>
      <c r="D541" s="180"/>
      <c r="E541" s="210"/>
    </row>
    <row r="542" spans="1:5" ht="15.75" customHeight="1">
      <c r="A542" s="183"/>
      <c r="B542" s="182"/>
      <c r="C542" s="183"/>
      <c r="D542" s="180"/>
      <c r="E542" s="210"/>
    </row>
    <row r="543" spans="1:5" ht="15.75" customHeight="1">
      <c r="A543" s="183"/>
      <c r="B543" s="182"/>
      <c r="C543" s="183"/>
      <c r="D543" s="180"/>
      <c r="E543" s="210"/>
    </row>
    <row r="544" spans="1:5" ht="15.75" customHeight="1">
      <c r="A544" s="183"/>
      <c r="B544" s="182"/>
      <c r="C544" s="183"/>
      <c r="D544" s="180"/>
      <c r="E544" s="210"/>
    </row>
    <row r="545" spans="1:5" ht="15.75" customHeight="1">
      <c r="A545" s="183"/>
      <c r="B545" s="182"/>
      <c r="C545" s="183"/>
      <c r="D545" s="180"/>
      <c r="E545" s="210"/>
    </row>
    <row r="546" spans="1:5" ht="15.75" customHeight="1">
      <c r="A546" s="183"/>
      <c r="B546" s="182"/>
      <c r="C546" s="183"/>
      <c r="D546" s="180"/>
      <c r="E546" s="210"/>
    </row>
    <row r="547" spans="1:5" ht="15.75" customHeight="1">
      <c r="A547" s="183"/>
      <c r="B547" s="182"/>
      <c r="C547" s="183"/>
      <c r="D547" s="180"/>
      <c r="E547" s="210"/>
    </row>
    <row r="548" spans="1:5" ht="15.75" customHeight="1">
      <c r="A548" s="183"/>
      <c r="B548" s="182"/>
      <c r="C548" s="183"/>
      <c r="D548" s="180"/>
      <c r="E548" s="210"/>
    </row>
    <row r="549" spans="1:5" ht="15.75" customHeight="1">
      <c r="A549" s="183"/>
      <c r="B549" s="182"/>
      <c r="C549" s="183"/>
      <c r="D549" s="180"/>
      <c r="E549" s="210"/>
    </row>
    <row r="550" spans="1:5" ht="15.75" customHeight="1">
      <c r="A550" s="183"/>
      <c r="B550" s="182"/>
      <c r="C550" s="183"/>
      <c r="D550" s="180"/>
      <c r="E550" s="210"/>
    </row>
    <row r="551" spans="1:5" ht="15.75" customHeight="1">
      <c r="A551" s="183"/>
      <c r="B551" s="182"/>
      <c r="C551" s="183"/>
      <c r="D551" s="180"/>
      <c r="E551" s="210"/>
    </row>
    <row r="552" spans="1:5" ht="15.75" customHeight="1">
      <c r="A552" s="183"/>
      <c r="B552" s="182"/>
      <c r="C552" s="183"/>
      <c r="D552" s="180"/>
      <c r="E552" s="210"/>
    </row>
    <row r="553" spans="1:5" ht="15.75" customHeight="1">
      <c r="A553" s="183"/>
      <c r="B553" s="182"/>
      <c r="C553" s="183"/>
      <c r="D553" s="180"/>
      <c r="E553" s="210"/>
    </row>
    <row r="554" spans="1:5" ht="15.75" customHeight="1">
      <c r="A554" s="183"/>
      <c r="B554" s="182"/>
      <c r="C554" s="183"/>
      <c r="D554" s="180"/>
      <c r="E554" s="210"/>
    </row>
    <row r="555" spans="1:5" ht="15.75" customHeight="1">
      <c r="A555" s="183"/>
      <c r="B555" s="182"/>
      <c r="C555" s="183"/>
      <c r="D555" s="180"/>
      <c r="E555" s="210"/>
    </row>
    <row r="556" spans="1:5" ht="15.75" customHeight="1">
      <c r="A556" s="183"/>
      <c r="B556" s="182"/>
      <c r="C556" s="183"/>
      <c r="D556" s="180"/>
      <c r="E556" s="210"/>
    </row>
    <row r="557" spans="1:5" ht="15.75" customHeight="1">
      <c r="A557" s="183"/>
      <c r="B557" s="182"/>
      <c r="C557" s="183"/>
      <c r="D557" s="180"/>
      <c r="E557" s="210"/>
    </row>
    <row r="558" spans="1:5" ht="15.75" customHeight="1">
      <c r="A558" s="183"/>
      <c r="B558" s="182"/>
      <c r="C558" s="183"/>
      <c r="D558" s="180"/>
      <c r="E558" s="210"/>
    </row>
    <row r="559" spans="1:5" ht="15.75" customHeight="1">
      <c r="A559" s="183"/>
      <c r="B559" s="182"/>
      <c r="C559" s="183"/>
      <c r="D559" s="180"/>
      <c r="E559" s="210"/>
    </row>
    <row r="560" spans="1:5" ht="15.75" customHeight="1">
      <c r="A560" s="183"/>
      <c r="B560" s="182"/>
      <c r="C560" s="183"/>
      <c r="D560" s="180"/>
      <c r="E560" s="210"/>
    </row>
    <row r="561" spans="1:5" ht="15.75" customHeight="1">
      <c r="A561" s="183"/>
      <c r="B561" s="182"/>
      <c r="C561" s="183"/>
      <c r="D561" s="180"/>
      <c r="E561" s="210"/>
    </row>
    <row r="562" spans="1:5" ht="15.75" customHeight="1">
      <c r="A562" s="183"/>
      <c r="B562" s="182"/>
      <c r="C562" s="183"/>
      <c r="D562" s="180"/>
      <c r="E562" s="210"/>
    </row>
    <row r="563" spans="1:5" ht="15.75" customHeight="1">
      <c r="A563" s="183"/>
      <c r="B563" s="182"/>
      <c r="C563" s="183"/>
      <c r="D563" s="180"/>
      <c r="E563" s="210"/>
    </row>
    <row r="564" spans="1:5" ht="15.75" customHeight="1">
      <c r="A564" s="183"/>
      <c r="B564" s="182"/>
      <c r="C564" s="183"/>
      <c r="D564" s="180"/>
      <c r="E564" s="210"/>
    </row>
    <row r="565" spans="1:5" ht="15.75" customHeight="1">
      <c r="A565" s="183"/>
      <c r="B565" s="182"/>
      <c r="C565" s="183"/>
      <c r="D565" s="180"/>
      <c r="E565" s="210"/>
    </row>
    <row r="566" spans="1:5" ht="15.75" customHeight="1">
      <c r="A566" s="183"/>
      <c r="B566" s="182"/>
      <c r="C566" s="183"/>
      <c r="D566" s="180"/>
      <c r="E566" s="210"/>
    </row>
    <row r="567" spans="1:5" ht="15.75" customHeight="1">
      <c r="A567" s="183"/>
      <c r="B567" s="182"/>
      <c r="C567" s="183"/>
      <c r="D567" s="180"/>
      <c r="E567" s="210"/>
    </row>
    <row r="568" spans="1:5" ht="15.75" customHeight="1">
      <c r="A568" s="183"/>
      <c r="B568" s="182"/>
      <c r="C568" s="183"/>
      <c r="D568" s="180"/>
      <c r="E568" s="210"/>
    </row>
    <row r="569" spans="1:5" ht="15.75" customHeight="1">
      <c r="A569" s="183"/>
      <c r="B569" s="182"/>
      <c r="C569" s="183"/>
      <c r="D569" s="180"/>
      <c r="E569" s="210"/>
    </row>
    <row r="570" spans="1:5" ht="15.75" customHeight="1">
      <c r="A570" s="183"/>
      <c r="B570" s="182"/>
      <c r="C570" s="183"/>
      <c r="D570" s="180"/>
      <c r="E570" s="210"/>
    </row>
    <row r="571" spans="1:5" ht="15.75" customHeight="1">
      <c r="A571" s="183"/>
      <c r="B571" s="182"/>
      <c r="C571" s="183"/>
      <c r="D571" s="180"/>
      <c r="E571" s="210"/>
    </row>
    <row r="572" spans="1:5" ht="15.75" customHeight="1">
      <c r="A572" s="183"/>
      <c r="B572" s="182"/>
      <c r="C572" s="183"/>
      <c r="D572" s="180"/>
      <c r="E572" s="210"/>
    </row>
    <row r="573" spans="1:5" ht="15.75" customHeight="1">
      <c r="A573" s="183"/>
      <c r="B573" s="182"/>
      <c r="C573" s="183"/>
      <c r="D573" s="180"/>
      <c r="E573" s="210"/>
    </row>
    <row r="574" spans="1:5" ht="15.75" customHeight="1">
      <c r="A574" s="183"/>
      <c r="B574" s="182"/>
      <c r="C574" s="183"/>
      <c r="D574" s="180"/>
      <c r="E574" s="210"/>
    </row>
    <row r="575" spans="1:5" ht="15.75" customHeight="1">
      <c r="A575" s="183"/>
      <c r="B575" s="182"/>
      <c r="C575" s="183"/>
      <c r="D575" s="180"/>
      <c r="E575" s="210"/>
    </row>
    <row r="576" spans="1:5" ht="15.75" customHeight="1">
      <c r="A576" s="183"/>
      <c r="B576" s="182"/>
      <c r="C576" s="183"/>
      <c r="D576" s="180"/>
      <c r="E576" s="210"/>
    </row>
    <row r="577" spans="1:5" ht="15.75" customHeight="1">
      <c r="A577" s="183"/>
      <c r="B577" s="182"/>
      <c r="C577" s="183"/>
      <c r="D577" s="180"/>
      <c r="E577" s="210"/>
    </row>
    <row r="578" spans="1:5" ht="15.75" customHeight="1">
      <c r="A578" s="183"/>
      <c r="B578" s="182"/>
      <c r="C578" s="183"/>
      <c r="D578" s="180"/>
      <c r="E578" s="210"/>
    </row>
    <row r="579" spans="1:5" ht="15.75" customHeight="1">
      <c r="A579" s="183"/>
      <c r="B579" s="182"/>
      <c r="C579" s="183"/>
      <c r="D579" s="180"/>
      <c r="E579" s="210"/>
    </row>
    <row r="580" spans="1:5" ht="15.75" customHeight="1">
      <c r="A580" s="183"/>
      <c r="B580" s="182"/>
      <c r="C580" s="183"/>
      <c r="D580" s="180"/>
      <c r="E580" s="210"/>
    </row>
    <row r="581" spans="1:5" ht="15.75" customHeight="1">
      <c r="A581" s="183"/>
      <c r="B581" s="182"/>
      <c r="C581" s="183"/>
      <c r="D581" s="180"/>
      <c r="E581" s="210"/>
    </row>
    <row r="582" spans="1:5" ht="15.75" customHeight="1">
      <c r="A582" s="183"/>
      <c r="B582" s="182"/>
      <c r="C582" s="183"/>
      <c r="D582" s="180"/>
      <c r="E582" s="210"/>
    </row>
    <row r="583" spans="1:5" ht="15.75" customHeight="1">
      <c r="A583" s="183"/>
      <c r="B583" s="182"/>
      <c r="C583" s="183"/>
      <c r="D583" s="180"/>
      <c r="E583" s="210"/>
    </row>
    <row r="584" spans="1:5" ht="15.75" customHeight="1">
      <c r="A584" s="183"/>
      <c r="B584" s="182"/>
      <c r="C584" s="183"/>
      <c r="D584" s="180"/>
      <c r="E584" s="210"/>
    </row>
    <row r="585" spans="1:5" ht="15.75" customHeight="1">
      <c r="A585" s="183"/>
      <c r="B585" s="182"/>
      <c r="C585" s="183"/>
      <c r="D585" s="180"/>
      <c r="E585" s="210"/>
    </row>
    <row r="586" spans="1:5" ht="15.75" customHeight="1">
      <c r="A586" s="183"/>
      <c r="B586" s="182"/>
      <c r="C586" s="183"/>
      <c r="D586" s="180"/>
      <c r="E586" s="210"/>
    </row>
    <row r="587" spans="1:5" ht="15.75" customHeight="1">
      <c r="A587" s="183"/>
      <c r="B587" s="182"/>
      <c r="C587" s="183"/>
      <c r="D587" s="180"/>
      <c r="E587" s="210"/>
    </row>
    <row r="588" spans="1:5" ht="15.75" customHeight="1">
      <c r="A588" s="183"/>
      <c r="B588" s="182"/>
      <c r="C588" s="183"/>
      <c r="D588" s="180"/>
      <c r="E588" s="210"/>
    </row>
    <row r="589" spans="1:5" ht="15.75" customHeight="1">
      <c r="A589" s="183"/>
      <c r="B589" s="182"/>
      <c r="C589" s="183"/>
      <c r="D589" s="180"/>
      <c r="E589" s="210"/>
    </row>
    <row r="590" spans="1:5" ht="15.75" customHeight="1">
      <c r="A590" s="183"/>
      <c r="B590" s="182"/>
      <c r="C590" s="183"/>
      <c r="D590" s="180"/>
      <c r="E590" s="210"/>
    </row>
    <row r="591" spans="1:5" ht="15.75" customHeight="1">
      <c r="A591" s="183"/>
      <c r="B591" s="182"/>
      <c r="C591" s="183"/>
      <c r="D591" s="180"/>
      <c r="E591" s="210"/>
    </row>
    <row r="592" spans="1:5" ht="15.75" customHeight="1">
      <c r="A592" s="183"/>
      <c r="B592" s="182"/>
      <c r="C592" s="183"/>
      <c r="D592" s="180"/>
      <c r="E592" s="210"/>
    </row>
    <row r="593" spans="1:5" ht="15.75" customHeight="1">
      <c r="A593" s="183"/>
      <c r="B593" s="182"/>
      <c r="C593" s="183"/>
      <c r="D593" s="180"/>
      <c r="E593" s="210"/>
    </row>
    <row r="594" spans="1:5" ht="15.75" customHeight="1">
      <c r="A594" s="183"/>
      <c r="B594" s="182"/>
      <c r="C594" s="183"/>
      <c r="D594" s="180"/>
      <c r="E594" s="210"/>
    </row>
    <row r="595" spans="1:5" ht="15.75" customHeight="1">
      <c r="A595" s="183"/>
      <c r="B595" s="182"/>
      <c r="C595" s="183"/>
      <c r="D595" s="180"/>
      <c r="E595" s="210"/>
    </row>
    <row r="596" spans="1:5" ht="15.75" customHeight="1">
      <c r="A596" s="183"/>
      <c r="B596" s="182"/>
      <c r="C596" s="183"/>
      <c r="D596" s="180"/>
      <c r="E596" s="210"/>
    </row>
    <row r="597" spans="1:5" ht="15.75" customHeight="1">
      <c r="A597" s="183"/>
      <c r="B597" s="182"/>
      <c r="C597" s="183"/>
      <c r="D597" s="180"/>
      <c r="E597" s="210"/>
    </row>
    <row r="598" spans="1:5" ht="15.75" customHeight="1">
      <c r="A598" s="183"/>
      <c r="B598" s="182"/>
      <c r="C598" s="183"/>
      <c r="D598" s="180"/>
      <c r="E598" s="210"/>
    </row>
    <row r="599" spans="1:5" ht="15.75" customHeight="1">
      <c r="A599" s="183"/>
      <c r="B599" s="182"/>
      <c r="C599" s="183"/>
      <c r="D599" s="180"/>
      <c r="E599" s="210"/>
    </row>
    <row r="600" spans="1:5" ht="15.75" customHeight="1">
      <c r="A600" s="183"/>
      <c r="B600" s="182"/>
      <c r="C600" s="183"/>
      <c r="D600" s="180"/>
      <c r="E600" s="210"/>
    </row>
    <row r="601" spans="1:5" ht="15.75" customHeight="1">
      <c r="A601" s="183"/>
      <c r="B601" s="182"/>
      <c r="C601" s="183"/>
      <c r="D601" s="180"/>
      <c r="E601" s="210"/>
    </row>
    <row r="602" spans="1:5" ht="15.75" customHeight="1">
      <c r="A602" s="183"/>
      <c r="B602" s="182"/>
      <c r="C602" s="183"/>
      <c r="D602" s="180"/>
      <c r="E602" s="210"/>
    </row>
    <row r="603" spans="1:5" ht="15.75" customHeight="1">
      <c r="A603" s="183"/>
      <c r="B603" s="182"/>
      <c r="C603" s="183"/>
      <c r="D603" s="180"/>
      <c r="E603" s="210"/>
    </row>
    <row r="604" spans="1:5" ht="15.75" customHeight="1">
      <c r="A604" s="183"/>
      <c r="B604" s="182"/>
      <c r="C604" s="183"/>
      <c r="D604" s="180"/>
      <c r="E604" s="210"/>
    </row>
    <row r="605" spans="1:5" ht="15.75" customHeight="1">
      <c r="A605" s="183"/>
      <c r="B605" s="182"/>
      <c r="C605" s="183"/>
      <c r="D605" s="180"/>
      <c r="E605" s="210"/>
    </row>
    <row r="606" spans="1:5" ht="15.75" customHeight="1">
      <c r="A606" s="183"/>
      <c r="B606" s="182"/>
      <c r="C606" s="183"/>
      <c r="D606" s="180"/>
      <c r="E606" s="210"/>
    </row>
    <row r="607" spans="1:5" ht="15.75" customHeight="1">
      <c r="A607" s="183"/>
      <c r="B607" s="182"/>
      <c r="C607" s="183"/>
      <c r="D607" s="180"/>
      <c r="E607" s="210"/>
    </row>
    <row r="608" spans="1:5" ht="15.75" customHeight="1">
      <c r="A608" s="183"/>
      <c r="B608" s="182"/>
      <c r="C608" s="183"/>
      <c r="D608" s="180"/>
      <c r="E608" s="210"/>
    </row>
    <row r="609" spans="1:5" ht="15.75" customHeight="1">
      <c r="A609" s="183"/>
      <c r="B609" s="182"/>
      <c r="C609" s="183"/>
      <c r="D609" s="180"/>
      <c r="E609" s="210"/>
    </row>
    <row r="610" spans="1:5" ht="15.75" customHeight="1">
      <c r="A610" s="183"/>
      <c r="B610" s="182"/>
      <c r="C610" s="183"/>
      <c r="D610" s="180"/>
      <c r="E610" s="210"/>
    </row>
    <row r="611" spans="1:5" ht="15.75" customHeight="1">
      <c r="A611" s="183"/>
      <c r="B611" s="182"/>
      <c r="C611" s="183"/>
      <c r="D611" s="180"/>
      <c r="E611" s="210"/>
    </row>
    <row r="612" spans="1:5" ht="15.75" customHeight="1">
      <c r="A612" s="183"/>
      <c r="B612" s="182"/>
      <c r="C612" s="183"/>
      <c r="D612" s="180"/>
      <c r="E612" s="210"/>
    </row>
    <row r="613" spans="1:5" ht="15.75" customHeight="1">
      <c r="A613" s="183"/>
      <c r="B613" s="182"/>
      <c r="C613" s="183"/>
      <c r="D613" s="180"/>
      <c r="E613" s="210"/>
    </row>
    <row r="614" spans="1:5" ht="15.75" customHeight="1">
      <c r="A614" s="183"/>
      <c r="B614" s="182"/>
      <c r="C614" s="183"/>
      <c r="D614" s="180"/>
      <c r="E614" s="210"/>
    </row>
    <row r="615" spans="1:5" ht="15.75" customHeight="1">
      <c r="A615" s="183"/>
      <c r="B615" s="182"/>
      <c r="C615" s="183"/>
      <c r="D615" s="180"/>
      <c r="E615" s="210"/>
    </row>
    <row r="616" spans="1:5" ht="15.75" customHeight="1">
      <c r="A616" s="183"/>
      <c r="B616" s="182"/>
      <c r="C616" s="183"/>
      <c r="D616" s="180"/>
      <c r="E616" s="210"/>
    </row>
    <row r="617" spans="1:5" ht="15.75" customHeight="1">
      <c r="A617" s="183"/>
      <c r="B617" s="182"/>
      <c r="C617" s="183"/>
      <c r="D617" s="180"/>
      <c r="E617" s="210"/>
    </row>
    <row r="618" spans="1:5" ht="15.75" customHeight="1">
      <c r="A618" s="183"/>
      <c r="B618" s="182"/>
      <c r="C618" s="183"/>
      <c r="D618" s="180"/>
      <c r="E618" s="210"/>
    </row>
    <row r="619" spans="1:5" ht="15.75" customHeight="1">
      <c r="A619" s="183"/>
      <c r="B619" s="182"/>
      <c r="C619" s="183"/>
      <c r="D619" s="180"/>
      <c r="E619" s="210"/>
    </row>
    <row r="620" spans="1:5" ht="15.75" customHeight="1">
      <c r="A620" s="183"/>
      <c r="B620" s="182"/>
      <c r="C620" s="183"/>
      <c r="D620" s="180"/>
      <c r="E620" s="210"/>
    </row>
    <row r="621" spans="1:5" ht="15.75" customHeight="1">
      <c r="A621" s="183"/>
      <c r="B621" s="182"/>
      <c r="C621" s="183"/>
      <c r="D621" s="180"/>
      <c r="E621" s="210"/>
    </row>
    <row r="622" spans="1:5" ht="15.75" customHeight="1">
      <c r="A622" s="183"/>
      <c r="B622" s="182"/>
      <c r="C622" s="183"/>
      <c r="D622" s="180"/>
      <c r="E622" s="210"/>
    </row>
    <row r="623" spans="1:5" ht="15.75" customHeight="1">
      <c r="A623" s="183"/>
      <c r="B623" s="182"/>
      <c r="C623" s="183"/>
      <c r="D623" s="180"/>
      <c r="E623" s="210"/>
    </row>
    <row r="624" spans="1:5" ht="15.75" customHeight="1">
      <c r="A624" s="183"/>
      <c r="B624" s="182"/>
      <c r="C624" s="183"/>
      <c r="D624" s="180"/>
      <c r="E624" s="210"/>
    </row>
    <row r="625" spans="1:5" ht="15.75" customHeight="1">
      <c r="A625" s="183"/>
      <c r="B625" s="182"/>
      <c r="C625" s="183"/>
      <c r="D625" s="180"/>
      <c r="E625" s="210"/>
    </row>
    <row r="626" spans="1:5" ht="15.75" customHeight="1">
      <c r="A626" s="183"/>
      <c r="B626" s="182"/>
      <c r="C626" s="183"/>
      <c r="D626" s="180"/>
      <c r="E626" s="210"/>
    </row>
    <row r="627" spans="1:5" ht="15.75" customHeight="1">
      <c r="A627" s="183"/>
      <c r="B627" s="182"/>
      <c r="C627" s="183"/>
      <c r="D627" s="180"/>
      <c r="E627" s="210"/>
    </row>
    <row r="628" spans="1:5" ht="15.75" customHeight="1">
      <c r="A628" s="183"/>
      <c r="B628" s="182"/>
      <c r="C628" s="183"/>
      <c r="D628" s="180"/>
      <c r="E628" s="210"/>
    </row>
    <row r="629" spans="1:5" ht="15.75" customHeight="1">
      <c r="A629" s="183"/>
      <c r="B629" s="182"/>
      <c r="C629" s="183"/>
      <c r="D629" s="180"/>
      <c r="E629" s="210"/>
    </row>
    <row r="630" spans="1:5" ht="15.75" customHeight="1">
      <c r="A630" s="183"/>
      <c r="B630" s="182"/>
      <c r="C630" s="183"/>
      <c r="D630" s="180"/>
      <c r="E630" s="210"/>
    </row>
    <row r="631" spans="1:5" ht="15.75" customHeight="1">
      <c r="A631" s="183"/>
      <c r="B631" s="182"/>
      <c r="C631" s="183"/>
      <c r="D631" s="180"/>
      <c r="E631" s="210"/>
    </row>
    <row r="632" spans="1:5" ht="15.75" customHeight="1">
      <c r="A632" s="183"/>
      <c r="B632" s="182"/>
      <c r="C632" s="183"/>
      <c r="D632" s="180"/>
      <c r="E632" s="210"/>
    </row>
    <row r="633" spans="1:5" ht="15.75" customHeight="1">
      <c r="A633" s="183"/>
      <c r="B633" s="182"/>
      <c r="C633" s="183"/>
      <c r="D633" s="180"/>
      <c r="E633" s="210"/>
    </row>
    <row r="634" spans="1:5" ht="15.75" customHeight="1">
      <c r="A634" s="183"/>
      <c r="B634" s="182"/>
      <c r="C634" s="183"/>
      <c r="D634" s="180"/>
      <c r="E634" s="210"/>
    </row>
    <row r="635" spans="1:5" ht="15.75" customHeight="1">
      <c r="A635" s="183"/>
      <c r="B635" s="182"/>
      <c r="C635" s="183"/>
      <c r="D635" s="180"/>
      <c r="E635" s="210"/>
    </row>
    <row r="636" spans="1:5" ht="15.75" customHeight="1">
      <c r="A636" s="183"/>
      <c r="B636" s="182"/>
      <c r="C636" s="183"/>
      <c r="D636" s="180"/>
      <c r="E636" s="210"/>
    </row>
    <row r="637" spans="1:5" ht="15.75" customHeight="1">
      <c r="A637" s="183"/>
      <c r="B637" s="182"/>
      <c r="C637" s="183"/>
      <c r="D637" s="180"/>
      <c r="E637" s="210"/>
    </row>
    <row r="638" spans="1:5" ht="15.75" customHeight="1">
      <c r="A638" s="183"/>
      <c r="B638" s="182"/>
      <c r="C638" s="183"/>
      <c r="D638" s="180"/>
      <c r="E638" s="210"/>
    </row>
    <row r="639" spans="1:5" ht="15.75" customHeight="1">
      <c r="A639" s="183"/>
      <c r="B639" s="182"/>
      <c r="C639" s="183"/>
      <c r="D639" s="180"/>
      <c r="E639" s="210"/>
    </row>
    <row r="640" spans="1:5" ht="15.75" customHeight="1">
      <c r="A640" s="183"/>
      <c r="B640" s="182"/>
      <c r="C640" s="183"/>
      <c r="D640" s="180"/>
      <c r="E640" s="210"/>
    </row>
    <row r="641" spans="1:5" ht="15.75" customHeight="1">
      <c r="A641" s="183"/>
      <c r="B641" s="182"/>
      <c r="C641" s="183"/>
      <c r="D641" s="180"/>
      <c r="E641" s="210"/>
    </row>
    <row r="642" spans="1:5" ht="15.75" customHeight="1">
      <c r="A642" s="183"/>
      <c r="B642" s="182"/>
      <c r="C642" s="183"/>
      <c r="D642" s="180"/>
      <c r="E642" s="210"/>
    </row>
    <row r="643" spans="1:5" ht="15.75" customHeight="1">
      <c r="A643" s="183"/>
      <c r="B643" s="182"/>
      <c r="C643" s="183"/>
      <c r="D643" s="180"/>
      <c r="E643" s="210"/>
    </row>
    <row r="644" spans="1:5" ht="15.75" customHeight="1">
      <c r="A644" s="183"/>
      <c r="B644" s="182"/>
      <c r="C644" s="183"/>
      <c r="D644" s="180"/>
      <c r="E644" s="210"/>
    </row>
    <row r="645" spans="1:5" ht="15.75" customHeight="1">
      <c r="A645" s="183"/>
      <c r="B645" s="182"/>
      <c r="C645" s="183"/>
      <c r="D645" s="180"/>
      <c r="E645" s="210"/>
    </row>
    <row r="646" spans="1:5" ht="15.75" customHeight="1">
      <c r="A646" s="183"/>
      <c r="B646" s="182"/>
      <c r="C646" s="183"/>
      <c r="D646" s="180"/>
      <c r="E646" s="210"/>
    </row>
    <row r="647" spans="1:5" ht="15.75" customHeight="1">
      <c r="A647" s="183"/>
      <c r="B647" s="182"/>
      <c r="C647" s="183"/>
      <c r="D647" s="180"/>
      <c r="E647" s="210"/>
    </row>
    <row r="648" spans="1:5" ht="15.75" customHeight="1">
      <c r="A648" s="183"/>
      <c r="B648" s="182"/>
      <c r="C648" s="183"/>
      <c r="D648" s="180"/>
      <c r="E648" s="210"/>
    </row>
    <row r="649" spans="1:5" ht="15.75" customHeight="1">
      <c r="A649" s="183"/>
      <c r="B649" s="182"/>
      <c r="C649" s="183"/>
      <c r="D649" s="180"/>
      <c r="E649" s="210"/>
    </row>
    <row r="650" spans="1:5" ht="15.75" customHeight="1">
      <c r="A650" s="183"/>
      <c r="B650" s="182"/>
      <c r="C650" s="183"/>
      <c r="D650" s="180"/>
      <c r="E650" s="210"/>
    </row>
    <row r="651" spans="1:5" ht="15.75" customHeight="1">
      <c r="A651" s="183"/>
      <c r="B651" s="182"/>
      <c r="C651" s="183"/>
      <c r="D651" s="180"/>
      <c r="E651" s="210"/>
    </row>
    <row r="652" spans="1:5" ht="15.75" customHeight="1">
      <c r="A652" s="183"/>
      <c r="B652" s="182"/>
      <c r="C652" s="183"/>
      <c r="D652" s="180"/>
      <c r="E652" s="210"/>
    </row>
    <row r="653" spans="1:5" ht="15.75" customHeight="1">
      <c r="A653" s="183"/>
      <c r="B653" s="182"/>
      <c r="C653" s="183"/>
      <c r="D653" s="180"/>
      <c r="E653" s="210"/>
    </row>
    <row r="654" spans="1:5" ht="15.75" customHeight="1">
      <c r="A654" s="183"/>
      <c r="B654" s="182"/>
      <c r="C654" s="183"/>
      <c r="D654" s="180"/>
      <c r="E654" s="210"/>
    </row>
    <row r="655" spans="1:5" ht="15.75" customHeight="1">
      <c r="A655" s="183"/>
      <c r="B655" s="182"/>
      <c r="C655" s="183"/>
      <c r="D655" s="180"/>
      <c r="E655" s="210"/>
    </row>
    <row r="656" spans="1:5" ht="15.75" customHeight="1">
      <c r="A656" s="183"/>
      <c r="B656" s="182"/>
      <c r="C656" s="183"/>
      <c r="D656" s="180"/>
      <c r="E656" s="210"/>
    </row>
    <row r="657" spans="1:5" ht="15.75" customHeight="1">
      <c r="A657" s="183"/>
      <c r="B657" s="182"/>
      <c r="C657" s="183"/>
      <c r="D657" s="180"/>
      <c r="E657" s="210"/>
    </row>
    <row r="658" spans="1:5" ht="15.75" customHeight="1">
      <c r="A658" s="183"/>
      <c r="B658" s="182"/>
      <c r="C658" s="183"/>
      <c r="D658" s="180"/>
      <c r="E658" s="210"/>
    </row>
    <row r="659" spans="1:5" ht="15.75" customHeight="1">
      <c r="A659" s="183"/>
      <c r="B659" s="182"/>
      <c r="C659" s="183"/>
      <c r="D659" s="180"/>
      <c r="E659" s="210"/>
    </row>
    <row r="660" spans="1:5" ht="15.75" customHeight="1">
      <c r="A660" s="183"/>
      <c r="B660" s="182"/>
      <c r="C660" s="183"/>
      <c r="D660" s="180"/>
      <c r="E660" s="210"/>
    </row>
    <row r="661" spans="1:5" ht="15.75" customHeight="1">
      <c r="A661" s="183"/>
      <c r="B661" s="182"/>
      <c r="C661" s="183"/>
      <c r="D661" s="180"/>
      <c r="E661" s="210"/>
    </row>
    <row r="662" spans="1:5" ht="15.75" customHeight="1">
      <c r="A662" s="183"/>
      <c r="B662" s="182"/>
      <c r="C662" s="183"/>
      <c r="D662" s="180"/>
      <c r="E662" s="210"/>
    </row>
    <row r="663" spans="1:5" ht="15.75" customHeight="1">
      <c r="A663" s="183"/>
      <c r="B663" s="182"/>
      <c r="C663" s="183"/>
      <c r="D663" s="180"/>
      <c r="E663" s="210"/>
    </row>
    <row r="664" spans="1:5" ht="15.75" customHeight="1">
      <c r="A664" s="183"/>
      <c r="B664" s="182"/>
      <c r="C664" s="183"/>
      <c r="D664" s="180"/>
      <c r="E664" s="210"/>
    </row>
    <row r="665" spans="1:5" ht="15.75" customHeight="1">
      <c r="A665" s="183"/>
      <c r="B665" s="182"/>
      <c r="C665" s="183"/>
      <c r="D665" s="180"/>
      <c r="E665" s="210"/>
    </row>
    <row r="666" spans="1:5" ht="15.75" customHeight="1">
      <c r="A666" s="183"/>
      <c r="B666" s="182"/>
      <c r="C666" s="183"/>
      <c r="D666" s="180"/>
      <c r="E666" s="210"/>
    </row>
    <row r="667" spans="1:5" ht="15.75" customHeight="1">
      <c r="A667" s="183"/>
      <c r="B667" s="182"/>
      <c r="C667" s="183"/>
      <c r="D667" s="180"/>
      <c r="E667" s="210"/>
    </row>
    <row r="668" spans="1:5" ht="15.75" customHeight="1">
      <c r="A668" s="183"/>
      <c r="B668" s="182"/>
      <c r="C668" s="183"/>
      <c r="D668" s="180"/>
      <c r="E668" s="210"/>
    </row>
    <row r="669" spans="1:5" ht="15.75" customHeight="1">
      <c r="A669" s="183"/>
      <c r="B669" s="182"/>
      <c r="C669" s="183"/>
      <c r="D669" s="180"/>
      <c r="E669" s="210"/>
    </row>
    <row r="670" spans="1:5" ht="15.75" customHeight="1">
      <c r="A670" s="183"/>
      <c r="B670" s="182"/>
      <c r="C670" s="183"/>
      <c r="D670" s="180"/>
      <c r="E670" s="210"/>
    </row>
    <row r="671" spans="1:5" ht="15.75" customHeight="1">
      <c r="A671" s="183"/>
      <c r="B671" s="182"/>
      <c r="C671" s="183"/>
      <c r="D671" s="180"/>
      <c r="E671" s="210"/>
    </row>
    <row r="672" spans="1:5" ht="15.75" customHeight="1">
      <c r="A672" s="183"/>
      <c r="B672" s="182"/>
      <c r="C672" s="183"/>
      <c r="D672" s="180"/>
      <c r="E672" s="210"/>
    </row>
    <row r="673" spans="1:5" ht="15.75" customHeight="1">
      <c r="A673" s="183"/>
      <c r="B673" s="182"/>
      <c r="C673" s="183"/>
      <c r="D673" s="180"/>
      <c r="E673" s="210"/>
    </row>
    <row r="674" spans="1:5" ht="15.75" customHeight="1">
      <c r="A674" s="183"/>
      <c r="B674" s="182"/>
      <c r="C674" s="183"/>
      <c r="D674" s="180"/>
      <c r="E674" s="210"/>
    </row>
    <row r="675" spans="1:5" ht="15.75" customHeight="1">
      <c r="A675" s="183"/>
      <c r="B675" s="182"/>
      <c r="C675" s="183"/>
      <c r="D675" s="180"/>
      <c r="E675" s="210"/>
    </row>
    <row r="676" spans="1:5" ht="15.75" customHeight="1">
      <c r="A676" s="183"/>
      <c r="B676" s="182"/>
      <c r="C676" s="183"/>
      <c r="D676" s="180"/>
      <c r="E676" s="210"/>
    </row>
    <row r="677" spans="1:5" ht="15.75" customHeight="1">
      <c r="A677" s="183"/>
      <c r="B677" s="182"/>
      <c r="C677" s="183"/>
      <c r="D677" s="180"/>
      <c r="E677" s="210"/>
    </row>
    <row r="678" spans="1:5" ht="15.75" customHeight="1">
      <c r="A678" s="183"/>
      <c r="B678" s="182"/>
      <c r="C678" s="183"/>
      <c r="D678" s="180"/>
      <c r="E678" s="210"/>
    </row>
    <row r="679" spans="1:5" ht="15.75" customHeight="1">
      <c r="A679" s="183"/>
      <c r="B679" s="182"/>
      <c r="C679" s="183"/>
      <c r="D679" s="180"/>
      <c r="E679" s="210"/>
    </row>
    <row r="680" spans="1:5" ht="15.75" customHeight="1">
      <c r="A680" s="183"/>
      <c r="B680" s="182"/>
      <c r="C680" s="183"/>
      <c r="D680" s="180"/>
      <c r="E680" s="210"/>
    </row>
    <row r="681" spans="1:5" ht="15.75" customHeight="1">
      <c r="A681" s="183"/>
      <c r="B681" s="182"/>
      <c r="C681" s="183"/>
      <c r="D681" s="180"/>
      <c r="E681" s="210"/>
    </row>
    <row r="682" spans="1:5" ht="15.75" customHeight="1">
      <c r="A682" s="183"/>
      <c r="B682" s="182"/>
      <c r="C682" s="183"/>
      <c r="D682" s="180"/>
      <c r="E682" s="210"/>
    </row>
    <row r="683" spans="1:5" ht="15.75" customHeight="1">
      <c r="A683" s="183"/>
      <c r="B683" s="182"/>
      <c r="C683" s="183"/>
      <c r="D683" s="180"/>
      <c r="E683" s="210"/>
    </row>
    <row r="684" spans="1:5" ht="15.75" customHeight="1">
      <c r="A684" s="183"/>
      <c r="B684" s="182"/>
      <c r="C684" s="183"/>
      <c r="D684" s="180"/>
      <c r="E684" s="210"/>
    </row>
    <row r="685" spans="1:5" ht="15.75" customHeight="1">
      <c r="A685" s="183"/>
      <c r="B685" s="182"/>
      <c r="C685" s="183"/>
      <c r="D685" s="180"/>
      <c r="E685" s="210"/>
    </row>
    <row r="686" spans="1:5" ht="15.75" customHeight="1">
      <c r="A686" s="183"/>
      <c r="B686" s="182"/>
      <c r="C686" s="183"/>
      <c r="D686" s="180"/>
      <c r="E686" s="210"/>
    </row>
    <row r="687" spans="1:5" ht="15.75" customHeight="1">
      <c r="A687" s="183"/>
      <c r="B687" s="182"/>
      <c r="C687" s="183"/>
      <c r="D687" s="180"/>
      <c r="E687" s="210"/>
    </row>
    <row r="688" spans="1:5" ht="15.75" customHeight="1">
      <c r="A688" s="183"/>
      <c r="B688" s="182"/>
      <c r="C688" s="183"/>
      <c r="D688" s="180"/>
      <c r="E688" s="210"/>
    </row>
    <row r="689" spans="1:5" ht="15.75" customHeight="1">
      <c r="A689" s="183"/>
      <c r="B689" s="182"/>
      <c r="C689" s="183"/>
      <c r="D689" s="180"/>
      <c r="E689" s="210"/>
    </row>
    <row r="690" spans="1:5" ht="15.75" customHeight="1">
      <c r="A690" s="183"/>
      <c r="B690" s="182"/>
      <c r="C690" s="183"/>
      <c r="D690" s="180"/>
      <c r="E690" s="210"/>
    </row>
    <row r="691" spans="1:5" ht="15.75" customHeight="1">
      <c r="A691" s="183"/>
      <c r="B691" s="182"/>
      <c r="C691" s="183"/>
      <c r="D691" s="180"/>
      <c r="E691" s="210"/>
    </row>
    <row r="692" spans="1:5" ht="15.75" customHeight="1">
      <c r="A692" s="183"/>
      <c r="B692" s="182"/>
      <c r="C692" s="183"/>
      <c r="D692" s="180"/>
      <c r="E692" s="210"/>
    </row>
    <row r="693" spans="1:5" ht="15.75" customHeight="1">
      <c r="A693" s="183"/>
      <c r="B693" s="182"/>
      <c r="C693" s="183"/>
      <c r="D693" s="180"/>
      <c r="E693" s="210"/>
    </row>
    <row r="694" spans="1:5" ht="15.75" customHeight="1">
      <c r="A694" s="183"/>
      <c r="B694" s="182"/>
      <c r="C694" s="183"/>
      <c r="D694" s="180"/>
      <c r="E694" s="210"/>
    </row>
    <row r="695" spans="1:5" ht="15.75" customHeight="1">
      <c r="A695" s="183"/>
      <c r="B695" s="182"/>
      <c r="C695" s="183"/>
      <c r="D695" s="180"/>
      <c r="E695" s="210"/>
    </row>
    <row r="696" spans="1:5" ht="15.75" customHeight="1">
      <c r="A696" s="183"/>
      <c r="B696" s="182"/>
      <c r="C696" s="183"/>
      <c r="D696" s="180"/>
      <c r="E696" s="210"/>
    </row>
    <row r="697" spans="1:5" ht="15.75" customHeight="1">
      <c r="A697" s="183"/>
      <c r="B697" s="182"/>
      <c r="C697" s="183"/>
      <c r="D697" s="180"/>
      <c r="E697" s="210"/>
    </row>
    <row r="698" spans="1:5" ht="15.75" customHeight="1">
      <c r="A698" s="183"/>
      <c r="B698" s="182"/>
      <c r="C698" s="183"/>
      <c r="D698" s="180"/>
      <c r="E698" s="210"/>
    </row>
    <row r="699" spans="1:5" ht="15.75" customHeight="1">
      <c r="A699" s="183"/>
      <c r="B699" s="182"/>
      <c r="C699" s="183"/>
      <c r="D699" s="180"/>
      <c r="E699" s="210"/>
    </row>
    <row r="700" spans="1:5" ht="15.75" customHeight="1">
      <c r="A700" s="183"/>
      <c r="B700" s="182"/>
      <c r="C700" s="183"/>
      <c r="D700" s="180"/>
      <c r="E700" s="210"/>
    </row>
    <row r="701" spans="1:5" ht="15.75" customHeight="1">
      <c r="A701" s="183"/>
      <c r="B701" s="182"/>
      <c r="C701" s="183"/>
      <c r="D701" s="180"/>
      <c r="E701" s="210"/>
    </row>
    <row r="702" spans="1:5" ht="15.75" customHeight="1">
      <c r="A702" s="183"/>
      <c r="B702" s="182"/>
      <c r="C702" s="183"/>
      <c r="D702" s="180"/>
      <c r="E702" s="210"/>
    </row>
    <row r="703" spans="1:5" ht="15.75" customHeight="1">
      <c r="A703" s="183"/>
      <c r="B703" s="182"/>
      <c r="C703" s="183"/>
      <c r="D703" s="180"/>
      <c r="E703" s="210"/>
    </row>
    <row r="704" spans="1:5" ht="15.75" customHeight="1">
      <c r="A704" s="183"/>
      <c r="B704" s="182"/>
      <c r="C704" s="183"/>
      <c r="D704" s="180"/>
      <c r="E704" s="210"/>
    </row>
    <row r="705" spans="1:5" ht="15.75" customHeight="1">
      <c r="A705" s="183"/>
      <c r="B705" s="182"/>
      <c r="C705" s="183"/>
      <c r="D705" s="180"/>
      <c r="E705" s="210"/>
    </row>
    <row r="706" spans="1:5" ht="15.75" customHeight="1">
      <c r="A706" s="183"/>
      <c r="B706" s="182"/>
      <c r="C706" s="183"/>
      <c r="D706" s="180"/>
      <c r="E706" s="210"/>
    </row>
    <row r="707" spans="1:5" ht="15.75" customHeight="1">
      <c r="A707" s="183"/>
      <c r="B707" s="182"/>
      <c r="C707" s="183"/>
      <c r="D707" s="180"/>
      <c r="E707" s="210"/>
    </row>
    <row r="708" spans="1:5" ht="15.75" customHeight="1">
      <c r="A708" s="183"/>
      <c r="B708" s="182"/>
      <c r="C708" s="183"/>
      <c r="D708" s="180"/>
      <c r="E708" s="210"/>
    </row>
    <row r="709" spans="1:5" ht="15.75" customHeight="1">
      <c r="A709" s="183"/>
      <c r="B709" s="182"/>
      <c r="C709" s="183"/>
      <c r="D709" s="180"/>
      <c r="E709" s="210"/>
    </row>
    <row r="710" spans="1:5" ht="15.75" customHeight="1">
      <c r="A710" s="183"/>
      <c r="B710" s="182"/>
      <c r="C710" s="183"/>
      <c r="D710" s="180"/>
      <c r="E710" s="210"/>
    </row>
    <row r="711" spans="1:5" ht="15.75" customHeight="1">
      <c r="A711" s="183"/>
      <c r="B711" s="182"/>
      <c r="C711" s="183"/>
      <c r="D711" s="180"/>
      <c r="E711" s="210"/>
    </row>
    <row r="712" spans="1:5" ht="15.75" customHeight="1">
      <c r="A712" s="183"/>
      <c r="B712" s="182"/>
      <c r="C712" s="183"/>
      <c r="D712" s="180"/>
      <c r="E712" s="210"/>
    </row>
    <row r="713" spans="1:5" ht="15.75" customHeight="1">
      <c r="A713" s="183"/>
      <c r="B713" s="182"/>
      <c r="C713" s="183"/>
      <c r="D713" s="180"/>
      <c r="E713" s="210"/>
    </row>
    <row r="714" spans="1:5" ht="15.75" customHeight="1">
      <c r="A714" s="183"/>
      <c r="B714" s="182"/>
      <c r="C714" s="183"/>
      <c r="D714" s="180"/>
      <c r="E714" s="210"/>
    </row>
    <row r="715" spans="1:5" ht="15.75" customHeight="1">
      <c r="A715" s="183"/>
      <c r="B715" s="182"/>
      <c r="C715" s="183"/>
      <c r="D715" s="180"/>
      <c r="E715" s="210"/>
    </row>
    <row r="716" spans="1:5" ht="15.75" customHeight="1">
      <c r="A716" s="183"/>
      <c r="B716" s="182"/>
      <c r="C716" s="183"/>
      <c r="D716" s="180"/>
      <c r="E716" s="210"/>
    </row>
    <row r="717" spans="1:5" ht="15.75" customHeight="1">
      <c r="A717" s="183"/>
      <c r="B717" s="182"/>
      <c r="C717" s="183"/>
      <c r="D717" s="180"/>
      <c r="E717" s="210"/>
    </row>
    <row r="718" spans="1:5" ht="15.75" customHeight="1">
      <c r="A718" s="183"/>
      <c r="B718" s="182"/>
      <c r="C718" s="183"/>
      <c r="D718" s="180"/>
      <c r="E718" s="210"/>
    </row>
    <row r="719" spans="1:5" ht="15.75" customHeight="1">
      <c r="A719" s="183"/>
      <c r="B719" s="182"/>
      <c r="C719" s="183"/>
      <c r="D719" s="180"/>
      <c r="E719" s="210"/>
    </row>
    <row r="720" spans="1:5" ht="15.75" customHeight="1">
      <c r="A720" s="183"/>
      <c r="B720" s="182"/>
      <c r="C720" s="183"/>
      <c r="D720" s="180"/>
      <c r="E720" s="210"/>
    </row>
    <row r="721" spans="1:5" ht="15.75" customHeight="1">
      <c r="A721" s="183"/>
      <c r="B721" s="182"/>
      <c r="C721" s="183"/>
      <c r="D721" s="180"/>
      <c r="E721" s="210"/>
    </row>
    <row r="722" spans="1:5" ht="15.75" customHeight="1">
      <c r="A722" s="183"/>
      <c r="B722" s="182"/>
      <c r="C722" s="183"/>
      <c r="D722" s="180"/>
      <c r="E722" s="210"/>
    </row>
    <row r="723" spans="1:5" ht="15.75" customHeight="1">
      <c r="A723" s="183"/>
      <c r="B723" s="182"/>
      <c r="C723" s="183"/>
      <c r="D723" s="180"/>
      <c r="E723" s="210"/>
    </row>
    <row r="724" spans="1:5" ht="15.75" customHeight="1">
      <c r="A724" s="183"/>
      <c r="B724" s="182"/>
      <c r="C724" s="183"/>
      <c r="D724" s="180"/>
      <c r="E724" s="210"/>
    </row>
    <row r="725" spans="1:5" ht="15.75" customHeight="1">
      <c r="A725" s="183"/>
      <c r="B725" s="182"/>
      <c r="C725" s="183"/>
      <c r="D725" s="180"/>
      <c r="E725" s="210"/>
    </row>
    <row r="726" spans="1:5" ht="15.75" customHeight="1">
      <c r="A726" s="183"/>
      <c r="B726" s="182"/>
      <c r="C726" s="183"/>
      <c r="D726" s="180"/>
      <c r="E726" s="210"/>
    </row>
    <row r="727" spans="1:5" ht="15.75" customHeight="1">
      <c r="A727" s="183"/>
      <c r="B727" s="182"/>
      <c r="C727" s="183"/>
      <c r="D727" s="180"/>
      <c r="E727" s="210"/>
    </row>
    <row r="728" spans="1:5" ht="15.75" customHeight="1">
      <c r="A728" s="183"/>
      <c r="B728" s="182"/>
      <c r="C728" s="183"/>
      <c r="D728" s="180"/>
      <c r="E728" s="210"/>
    </row>
    <row r="729" spans="1:5" ht="15.75" customHeight="1">
      <c r="A729" s="183"/>
      <c r="B729" s="182"/>
      <c r="C729" s="183"/>
      <c r="D729" s="180"/>
      <c r="E729" s="210"/>
    </row>
    <row r="730" spans="1:5" ht="15.75" customHeight="1">
      <c r="A730" s="183"/>
      <c r="B730" s="182"/>
      <c r="C730" s="183"/>
      <c r="D730" s="180"/>
      <c r="E730" s="210"/>
    </row>
    <row r="731" spans="1:5" ht="15.75" customHeight="1">
      <c r="A731" s="183"/>
      <c r="B731" s="182"/>
      <c r="C731" s="183"/>
      <c r="D731" s="180"/>
      <c r="E731" s="210"/>
    </row>
    <row r="732" spans="1:5" ht="15.75" customHeight="1">
      <c r="A732" s="183"/>
      <c r="B732" s="182"/>
      <c r="C732" s="183"/>
      <c r="D732" s="180"/>
      <c r="E732" s="210"/>
    </row>
    <row r="733" spans="1:5" ht="15.75" customHeight="1">
      <c r="A733" s="183"/>
      <c r="B733" s="182"/>
      <c r="C733" s="183"/>
      <c r="D733" s="180"/>
      <c r="E733" s="210"/>
    </row>
    <row r="734" spans="1:5" ht="15.75" customHeight="1">
      <c r="A734" s="183"/>
      <c r="B734" s="182"/>
      <c r="C734" s="183"/>
      <c r="D734" s="180"/>
      <c r="E734" s="210"/>
    </row>
    <row r="735" spans="1:5" ht="15.75" customHeight="1">
      <c r="A735" s="183"/>
      <c r="B735" s="182"/>
      <c r="C735" s="183"/>
      <c r="D735" s="180"/>
      <c r="E735" s="210"/>
    </row>
    <row r="736" spans="1:5" ht="15.75" customHeight="1">
      <c r="A736" s="183"/>
      <c r="B736" s="182"/>
      <c r="C736" s="183"/>
      <c r="D736" s="180"/>
      <c r="E736" s="210"/>
    </row>
    <row r="737" spans="1:5" ht="15.75" customHeight="1">
      <c r="A737" s="183"/>
      <c r="B737" s="182"/>
      <c r="C737" s="183"/>
      <c r="D737" s="180"/>
      <c r="E737" s="210"/>
    </row>
    <row r="738" spans="1:5" ht="15.75" customHeight="1">
      <c r="A738" s="183"/>
      <c r="B738" s="182"/>
      <c r="C738" s="183"/>
      <c r="D738" s="180"/>
      <c r="E738" s="210"/>
    </row>
    <row r="739" spans="1:5" ht="15.75" customHeight="1">
      <c r="A739" s="183"/>
      <c r="B739" s="182"/>
      <c r="C739" s="183"/>
      <c r="D739" s="180"/>
      <c r="E739" s="210"/>
    </row>
    <row r="740" spans="1:5" ht="15.75" customHeight="1">
      <c r="A740" s="183"/>
      <c r="B740" s="182"/>
      <c r="C740" s="183"/>
      <c r="D740" s="180"/>
      <c r="E740" s="210"/>
    </row>
    <row r="741" spans="1:5" ht="15.75" customHeight="1">
      <c r="A741" s="183"/>
      <c r="B741" s="182"/>
      <c r="C741" s="183"/>
      <c r="D741" s="180"/>
      <c r="E741" s="210"/>
    </row>
    <row r="742" spans="1:5" ht="15.75" customHeight="1">
      <c r="A742" s="183"/>
      <c r="B742" s="182"/>
      <c r="C742" s="183"/>
      <c r="D742" s="180"/>
      <c r="E742" s="210"/>
    </row>
    <row r="743" spans="1:5" ht="15.75" customHeight="1">
      <c r="A743" s="183"/>
      <c r="B743" s="182"/>
      <c r="C743" s="183"/>
      <c r="D743" s="180"/>
      <c r="E743" s="210"/>
    </row>
    <row r="744" spans="1:5" ht="15.75" customHeight="1">
      <c r="A744" s="183"/>
      <c r="B744" s="182"/>
      <c r="C744" s="183"/>
      <c r="D744" s="180"/>
      <c r="E744" s="210"/>
    </row>
    <row r="745" spans="1:5" ht="15.75" customHeight="1">
      <c r="A745" s="183"/>
      <c r="B745" s="182"/>
      <c r="C745" s="183"/>
      <c r="D745" s="180"/>
      <c r="E745" s="210"/>
    </row>
    <row r="746" spans="1:5" ht="15.75" customHeight="1">
      <c r="A746" s="183"/>
      <c r="B746" s="182"/>
      <c r="C746" s="183"/>
      <c r="D746" s="180"/>
      <c r="E746" s="210"/>
    </row>
    <row r="747" spans="1:5" ht="15.75" customHeight="1">
      <c r="A747" s="183"/>
      <c r="B747" s="182"/>
      <c r="C747" s="183"/>
      <c r="D747" s="180"/>
      <c r="E747" s="210"/>
    </row>
    <row r="748" spans="1:5" ht="15.75" customHeight="1">
      <c r="A748" s="183"/>
      <c r="B748" s="182"/>
      <c r="C748" s="183"/>
      <c r="D748" s="180"/>
      <c r="E748" s="210"/>
    </row>
    <row r="749" spans="1:5" ht="15.75" customHeight="1">
      <c r="A749" s="183"/>
      <c r="B749" s="182"/>
      <c r="C749" s="183"/>
      <c r="D749" s="180"/>
      <c r="E749" s="210"/>
    </row>
    <row r="750" spans="1:5" ht="15.75" customHeight="1">
      <c r="A750" s="183"/>
      <c r="B750" s="182"/>
      <c r="C750" s="183"/>
      <c r="D750" s="180"/>
      <c r="E750" s="210"/>
    </row>
    <row r="751" spans="1:5" ht="15.75" customHeight="1">
      <c r="A751" s="183"/>
      <c r="B751" s="182"/>
      <c r="C751" s="183"/>
      <c r="D751" s="180"/>
      <c r="E751" s="210"/>
    </row>
    <row r="752" spans="1:5" ht="15.75" customHeight="1">
      <c r="A752" s="183"/>
      <c r="B752" s="182"/>
      <c r="C752" s="183"/>
      <c r="D752" s="180"/>
      <c r="E752" s="210"/>
    </row>
    <row r="753" spans="1:5" ht="15.75" customHeight="1">
      <c r="A753" s="183"/>
      <c r="B753" s="182"/>
      <c r="C753" s="183"/>
      <c r="D753" s="180"/>
      <c r="E753" s="210"/>
    </row>
    <row r="754" spans="1:5" ht="15.75" customHeight="1">
      <c r="A754" s="183"/>
      <c r="B754" s="182"/>
      <c r="C754" s="183"/>
      <c r="D754" s="180"/>
      <c r="E754" s="210"/>
    </row>
    <row r="755" spans="1:5" ht="15.75" customHeight="1">
      <c r="A755" s="183"/>
      <c r="B755" s="182"/>
      <c r="C755" s="183"/>
      <c r="D755" s="180"/>
      <c r="E755" s="210"/>
    </row>
    <row r="756" spans="1:5" ht="15.75" customHeight="1">
      <c r="A756" s="183"/>
      <c r="B756" s="182"/>
      <c r="C756" s="183"/>
      <c r="D756" s="180"/>
      <c r="E756" s="210"/>
    </row>
    <row r="757" spans="1:5" ht="15.75" customHeight="1">
      <c r="A757" s="183"/>
      <c r="B757" s="182"/>
      <c r="C757" s="183"/>
      <c r="D757" s="180"/>
      <c r="E757" s="210"/>
    </row>
    <row r="758" spans="1:5" ht="15.75" customHeight="1">
      <c r="A758" s="183"/>
      <c r="B758" s="182"/>
      <c r="C758" s="183"/>
      <c r="D758" s="180"/>
      <c r="E758" s="210"/>
    </row>
    <row r="759" spans="1:5" ht="15.75" customHeight="1">
      <c r="A759" s="183"/>
      <c r="B759" s="182"/>
      <c r="C759" s="183"/>
      <c r="D759" s="180"/>
      <c r="E759" s="210"/>
    </row>
    <row r="760" spans="1:5" ht="15.75" customHeight="1">
      <c r="A760" s="183"/>
      <c r="B760" s="182"/>
      <c r="C760" s="183"/>
      <c r="D760" s="180"/>
      <c r="E760" s="210"/>
    </row>
    <row r="761" spans="1:5" ht="15.75" customHeight="1">
      <c r="A761" s="183"/>
      <c r="B761" s="182"/>
      <c r="C761" s="183"/>
      <c r="D761" s="180"/>
      <c r="E761" s="210"/>
    </row>
    <row r="762" spans="1:5" ht="15.75" customHeight="1">
      <c r="A762" s="183"/>
      <c r="B762" s="182"/>
      <c r="C762" s="183"/>
      <c r="D762" s="180"/>
      <c r="E762" s="210"/>
    </row>
    <row r="763" spans="1:5" ht="15.75" customHeight="1">
      <c r="A763" s="183"/>
      <c r="B763" s="182"/>
      <c r="C763" s="183"/>
      <c r="D763" s="180"/>
      <c r="E763" s="210"/>
    </row>
    <row r="764" spans="1:5" ht="15.75" customHeight="1">
      <c r="A764" s="183"/>
      <c r="B764" s="182"/>
      <c r="C764" s="183"/>
      <c r="D764" s="180"/>
      <c r="E764" s="210"/>
    </row>
    <row r="765" spans="1:5" ht="15.75" customHeight="1">
      <c r="A765" s="183"/>
      <c r="B765" s="182"/>
      <c r="C765" s="183"/>
      <c r="D765" s="180"/>
      <c r="E765" s="210"/>
    </row>
    <row r="766" spans="1:5" ht="15.75" customHeight="1">
      <c r="A766" s="183"/>
      <c r="B766" s="182"/>
      <c r="C766" s="183"/>
      <c r="D766" s="180"/>
      <c r="E766" s="210"/>
    </row>
    <row r="767" spans="1:5" ht="15.75" customHeight="1">
      <c r="A767" s="183"/>
      <c r="B767" s="182"/>
      <c r="C767" s="183"/>
      <c r="D767" s="180"/>
      <c r="E767" s="210"/>
    </row>
    <row r="768" spans="1:5" ht="15.75" customHeight="1">
      <c r="A768" s="183"/>
      <c r="B768" s="182"/>
      <c r="C768" s="183"/>
      <c r="D768" s="180"/>
      <c r="E768" s="210"/>
    </row>
    <row r="769" spans="1:5" ht="15.75" customHeight="1">
      <c r="A769" s="183"/>
      <c r="B769" s="182"/>
      <c r="C769" s="183"/>
      <c r="D769" s="180"/>
      <c r="E769" s="210"/>
    </row>
    <row r="770" spans="1:5" ht="15.75" customHeight="1">
      <c r="A770" s="183"/>
      <c r="B770" s="182"/>
      <c r="C770" s="183"/>
      <c r="D770" s="180"/>
      <c r="E770" s="210"/>
    </row>
    <row r="771" spans="1:5" ht="15.75" customHeight="1">
      <c r="A771" s="183"/>
      <c r="B771" s="182"/>
      <c r="C771" s="183"/>
      <c r="D771" s="180"/>
      <c r="E771" s="210"/>
    </row>
    <row r="772" spans="1:5" ht="15.75" customHeight="1">
      <c r="A772" s="183"/>
      <c r="B772" s="182"/>
      <c r="C772" s="183"/>
      <c r="D772" s="180"/>
      <c r="E772" s="210"/>
    </row>
    <row r="773" spans="1:5" ht="15.75" customHeight="1">
      <c r="A773" s="183"/>
      <c r="B773" s="182"/>
      <c r="C773" s="183"/>
      <c r="D773" s="180"/>
      <c r="E773" s="210"/>
    </row>
    <row r="774" spans="1:5" ht="15.75" customHeight="1">
      <c r="A774" s="183"/>
      <c r="B774" s="182"/>
      <c r="C774" s="183"/>
      <c r="D774" s="180"/>
      <c r="E774" s="210"/>
    </row>
    <row r="775" spans="1:5" ht="15.75" customHeight="1">
      <c r="A775" s="183"/>
      <c r="B775" s="182"/>
      <c r="C775" s="183"/>
      <c r="D775" s="180"/>
      <c r="E775" s="210"/>
    </row>
    <row r="776" spans="1:5" ht="15.75" customHeight="1">
      <c r="A776" s="183"/>
      <c r="B776" s="182"/>
      <c r="C776" s="183"/>
      <c r="D776" s="180"/>
      <c r="E776" s="210"/>
    </row>
    <row r="777" spans="1:5" ht="15.75" customHeight="1">
      <c r="A777" s="183"/>
      <c r="B777" s="182"/>
      <c r="C777" s="183"/>
      <c r="D777" s="180"/>
      <c r="E777" s="210"/>
    </row>
    <row r="778" spans="1:5" ht="15.75" customHeight="1">
      <c r="A778" s="183"/>
      <c r="B778" s="182"/>
      <c r="C778" s="183"/>
      <c r="D778" s="180"/>
      <c r="E778" s="210"/>
    </row>
    <row r="779" spans="1:5" ht="15.75" customHeight="1">
      <c r="A779" s="183"/>
      <c r="B779" s="182"/>
      <c r="C779" s="183"/>
      <c r="D779" s="180"/>
      <c r="E779" s="210"/>
    </row>
    <row r="780" spans="1:5" ht="15.75" customHeight="1">
      <c r="A780" s="183"/>
      <c r="B780" s="182"/>
      <c r="C780" s="183"/>
      <c r="D780" s="180"/>
      <c r="E780" s="210"/>
    </row>
    <row r="781" spans="1:5" ht="15.75" customHeight="1">
      <c r="A781" s="183"/>
      <c r="B781" s="182"/>
      <c r="C781" s="183"/>
      <c r="D781" s="180"/>
      <c r="E781" s="210"/>
    </row>
    <row r="782" spans="1:5" ht="15.75" customHeight="1">
      <c r="A782" s="183"/>
      <c r="B782" s="182"/>
      <c r="C782" s="183"/>
      <c r="D782" s="180"/>
      <c r="E782" s="210"/>
    </row>
    <row r="783" spans="1:5" ht="15.75" customHeight="1">
      <c r="A783" s="183"/>
      <c r="B783" s="182"/>
      <c r="C783" s="183"/>
      <c r="D783" s="180"/>
      <c r="E783" s="210"/>
    </row>
    <row r="784" spans="1:5" ht="15.75" customHeight="1">
      <c r="A784" s="183"/>
      <c r="B784" s="182"/>
      <c r="C784" s="183"/>
      <c r="D784" s="180"/>
      <c r="E784" s="210"/>
    </row>
    <row r="785" spans="1:5" ht="15.75" customHeight="1">
      <c r="A785" s="183"/>
      <c r="B785" s="182"/>
      <c r="C785" s="183"/>
      <c r="D785" s="180"/>
      <c r="E785" s="210"/>
    </row>
    <row r="786" spans="1:5" ht="15.75" customHeight="1">
      <c r="A786" s="183"/>
      <c r="B786" s="182"/>
      <c r="C786" s="183"/>
      <c r="D786" s="180"/>
      <c r="E786" s="210"/>
    </row>
    <row r="787" spans="1:5" ht="15.75" customHeight="1">
      <c r="A787" s="183"/>
      <c r="B787" s="182"/>
      <c r="C787" s="183"/>
      <c r="D787" s="180"/>
      <c r="E787" s="210"/>
    </row>
    <row r="788" spans="1:5" ht="15.75" customHeight="1">
      <c r="A788" s="183"/>
      <c r="B788" s="182"/>
      <c r="C788" s="183"/>
      <c r="D788" s="180"/>
      <c r="E788" s="210"/>
    </row>
    <row r="789" spans="1:5" ht="15.75" customHeight="1">
      <c r="A789" s="183"/>
      <c r="B789" s="182"/>
      <c r="C789" s="183"/>
      <c r="D789" s="180"/>
      <c r="E789" s="210"/>
    </row>
    <row r="790" spans="1:5" ht="15.75" customHeight="1">
      <c r="A790" s="183"/>
      <c r="B790" s="182"/>
      <c r="C790" s="183"/>
      <c r="D790" s="180"/>
      <c r="E790" s="210"/>
    </row>
    <row r="791" spans="1:5" ht="15.75" customHeight="1">
      <c r="A791" s="183"/>
      <c r="B791" s="182"/>
      <c r="C791" s="183"/>
      <c r="D791" s="180"/>
      <c r="E791" s="210"/>
    </row>
    <row r="792" spans="1:5" ht="15.75" customHeight="1">
      <c r="A792" s="183"/>
      <c r="B792" s="182"/>
      <c r="C792" s="183"/>
      <c r="D792" s="180"/>
      <c r="E792" s="210"/>
    </row>
    <row r="793" spans="1:5" ht="15.75" customHeight="1">
      <c r="A793" s="183"/>
      <c r="B793" s="182"/>
      <c r="C793" s="183"/>
      <c r="D793" s="180"/>
      <c r="E793" s="210"/>
    </row>
    <row r="794" spans="1:5" ht="15.75" customHeight="1">
      <c r="A794" s="183"/>
      <c r="B794" s="182"/>
      <c r="C794" s="183"/>
      <c r="D794" s="180"/>
      <c r="E794" s="210"/>
    </row>
    <row r="795" spans="1:5" ht="15.75" customHeight="1">
      <c r="A795" s="183"/>
      <c r="B795" s="182"/>
      <c r="C795" s="183"/>
      <c r="D795" s="180"/>
      <c r="E795" s="210"/>
    </row>
    <row r="796" spans="1:5" ht="15.75" customHeight="1">
      <c r="A796" s="183"/>
      <c r="B796" s="182"/>
      <c r="C796" s="183"/>
      <c r="D796" s="180"/>
      <c r="E796" s="210"/>
    </row>
    <row r="797" spans="1:5" ht="15.75" customHeight="1">
      <c r="A797" s="183"/>
      <c r="B797" s="182"/>
      <c r="C797" s="183"/>
      <c r="D797" s="180"/>
      <c r="E797" s="210"/>
    </row>
    <row r="798" spans="1:5" ht="15.75" customHeight="1">
      <c r="A798" s="183"/>
      <c r="B798" s="182"/>
      <c r="C798" s="183"/>
      <c r="D798" s="180"/>
      <c r="E798" s="210"/>
    </row>
    <row r="799" spans="1:5" ht="15.75" customHeight="1">
      <c r="A799" s="183"/>
      <c r="B799" s="182"/>
      <c r="C799" s="183"/>
      <c r="D799" s="180"/>
      <c r="E799" s="210"/>
    </row>
    <row r="800" spans="1:5" ht="15.75" customHeight="1">
      <c r="A800" s="183"/>
      <c r="B800" s="182"/>
      <c r="C800" s="183"/>
      <c r="D800" s="180"/>
      <c r="E800" s="210"/>
    </row>
    <row r="801" spans="1:5" ht="15.75" customHeight="1">
      <c r="A801" s="183"/>
      <c r="B801" s="182"/>
      <c r="C801" s="183"/>
      <c r="D801" s="180"/>
      <c r="E801" s="210"/>
    </row>
    <row r="802" spans="1:5" ht="15.75" customHeight="1">
      <c r="A802" s="183"/>
      <c r="B802" s="182"/>
      <c r="C802" s="183"/>
      <c r="D802" s="180"/>
      <c r="E802" s="210"/>
    </row>
    <row r="803" spans="1:5" ht="15.75" customHeight="1">
      <c r="A803" s="183"/>
      <c r="B803" s="182"/>
      <c r="C803" s="183"/>
      <c r="D803" s="180"/>
      <c r="E803" s="210"/>
    </row>
    <row r="804" spans="1:5" ht="15.75" customHeight="1">
      <c r="A804" s="183"/>
      <c r="B804" s="182"/>
      <c r="C804" s="183"/>
      <c r="D804" s="180"/>
      <c r="E804" s="210"/>
    </row>
    <row r="805" spans="1:5" ht="15.75" customHeight="1">
      <c r="A805" s="183"/>
      <c r="B805" s="182"/>
      <c r="C805" s="183"/>
      <c r="D805" s="180"/>
      <c r="E805" s="210"/>
    </row>
    <row r="806" spans="1:5" ht="15.75" customHeight="1">
      <c r="A806" s="183"/>
      <c r="B806" s="182"/>
      <c r="C806" s="183"/>
      <c r="D806" s="180"/>
      <c r="E806" s="210"/>
    </row>
    <row r="807" spans="1:5" ht="15.75" customHeight="1">
      <c r="A807" s="183"/>
      <c r="B807" s="182"/>
      <c r="C807" s="183"/>
      <c r="D807" s="180"/>
      <c r="E807" s="210"/>
    </row>
    <row r="808" spans="1:5" ht="15.75" customHeight="1">
      <c r="A808" s="183"/>
      <c r="B808" s="182"/>
      <c r="C808" s="183"/>
      <c r="D808" s="180"/>
      <c r="E808" s="210"/>
    </row>
    <row r="809" spans="1:5" ht="15.75" customHeight="1">
      <c r="A809" s="183"/>
      <c r="B809" s="182"/>
      <c r="C809" s="183"/>
      <c r="D809" s="180"/>
      <c r="E809" s="210"/>
    </row>
    <row r="810" spans="1:5" ht="15.75" customHeight="1">
      <c r="A810" s="183"/>
      <c r="B810" s="182"/>
      <c r="C810" s="183"/>
      <c r="D810" s="180"/>
      <c r="E810" s="210"/>
    </row>
    <row r="811" spans="1:5" ht="15.75" customHeight="1">
      <c r="A811" s="183"/>
      <c r="B811" s="182"/>
      <c r="C811" s="183"/>
      <c r="D811" s="180"/>
      <c r="E811" s="210"/>
    </row>
    <row r="812" spans="1:5" ht="15.75" customHeight="1">
      <c r="A812" s="183"/>
      <c r="B812" s="182"/>
      <c r="C812" s="183"/>
      <c r="D812" s="180"/>
      <c r="E812" s="210"/>
    </row>
    <row r="813" spans="1:5" ht="15.75" customHeight="1">
      <c r="A813" s="183"/>
      <c r="B813" s="182"/>
      <c r="C813" s="183"/>
      <c r="D813" s="180"/>
      <c r="E813" s="210"/>
    </row>
    <row r="814" spans="1:5" ht="15.75" customHeight="1">
      <c r="A814" s="183"/>
      <c r="B814" s="182"/>
      <c r="C814" s="183"/>
      <c r="D814" s="180"/>
      <c r="E814" s="210"/>
    </row>
    <row r="815" spans="1:5" ht="15.75" customHeight="1">
      <c r="A815" s="183"/>
      <c r="B815" s="182"/>
      <c r="C815" s="183"/>
      <c r="D815" s="180"/>
      <c r="E815" s="210"/>
    </row>
    <row r="816" spans="1:5" ht="15.75" customHeight="1">
      <c r="A816" s="183"/>
      <c r="B816" s="182"/>
      <c r="C816" s="183"/>
      <c r="D816" s="180"/>
      <c r="E816" s="210"/>
    </row>
    <row r="817" spans="1:5" ht="15.75" customHeight="1">
      <c r="A817" s="183"/>
      <c r="B817" s="182"/>
      <c r="C817" s="183"/>
      <c r="D817" s="180"/>
      <c r="E817" s="210"/>
    </row>
    <row r="818" spans="1:5" ht="15.75" customHeight="1">
      <c r="A818" s="183"/>
      <c r="B818" s="182"/>
      <c r="C818" s="183"/>
      <c r="D818" s="180"/>
      <c r="E818" s="210"/>
    </row>
    <row r="819" spans="1:5" ht="15.75" customHeight="1">
      <c r="A819" s="183"/>
      <c r="B819" s="182"/>
      <c r="C819" s="183"/>
      <c r="D819" s="180"/>
      <c r="E819" s="210"/>
    </row>
    <row r="820" spans="1:5" ht="15.75" customHeight="1">
      <c r="A820" s="183"/>
      <c r="B820" s="182"/>
      <c r="C820" s="183"/>
      <c r="D820" s="180"/>
      <c r="E820" s="210"/>
    </row>
    <row r="821" spans="1:5" ht="15.75" customHeight="1">
      <c r="A821" s="183"/>
      <c r="B821" s="182"/>
      <c r="C821" s="183"/>
      <c r="D821" s="180"/>
      <c r="E821" s="210"/>
    </row>
    <row r="822" spans="1:5" ht="15.75" customHeight="1">
      <c r="A822" s="183"/>
      <c r="B822" s="182"/>
      <c r="C822" s="183"/>
      <c r="D822" s="180"/>
      <c r="E822" s="210"/>
    </row>
    <row r="823" spans="1:5" ht="15.75" customHeight="1">
      <c r="A823" s="183"/>
      <c r="B823" s="182"/>
      <c r="C823" s="183"/>
      <c r="D823" s="180"/>
      <c r="E823" s="210"/>
    </row>
    <row r="824" spans="1:5" ht="15.75" customHeight="1">
      <c r="A824" s="183"/>
      <c r="B824" s="182"/>
      <c r="C824" s="183"/>
      <c r="D824" s="180"/>
      <c r="E824" s="210"/>
    </row>
    <row r="825" spans="1:5" ht="15.75" customHeight="1">
      <c r="A825" s="183"/>
      <c r="B825" s="182"/>
      <c r="C825" s="183"/>
      <c r="D825" s="180"/>
      <c r="E825" s="210"/>
    </row>
    <row r="826" spans="1:5" ht="15.75" customHeight="1">
      <c r="A826" s="183"/>
      <c r="B826" s="182"/>
      <c r="C826" s="183"/>
      <c r="D826" s="180"/>
      <c r="E826" s="210"/>
    </row>
    <row r="827" spans="1:5" ht="15.75" customHeight="1">
      <c r="A827" s="183"/>
      <c r="B827" s="182"/>
      <c r="C827" s="183"/>
      <c r="D827" s="180"/>
      <c r="E827" s="210"/>
    </row>
    <row r="828" spans="1:5" ht="15.75" customHeight="1">
      <c r="A828" s="183"/>
      <c r="B828" s="182"/>
      <c r="C828" s="183"/>
      <c r="D828" s="180"/>
      <c r="E828" s="210"/>
    </row>
    <row r="829" spans="1:5" ht="15.75" customHeight="1">
      <c r="A829" s="183"/>
      <c r="B829" s="182"/>
      <c r="C829" s="183"/>
      <c r="D829" s="180"/>
      <c r="E829" s="210"/>
    </row>
    <row r="830" spans="1:5" ht="15.75" customHeight="1">
      <c r="A830" s="183"/>
      <c r="B830" s="182"/>
      <c r="C830" s="183"/>
      <c r="D830" s="180"/>
      <c r="E830" s="210"/>
    </row>
    <row r="831" spans="1:5" ht="15.75" customHeight="1">
      <c r="A831" s="183"/>
      <c r="B831" s="182"/>
      <c r="C831" s="183"/>
      <c r="D831" s="180"/>
      <c r="E831" s="210"/>
    </row>
    <row r="832" spans="1:5" ht="15.75" customHeight="1">
      <c r="A832" s="183"/>
      <c r="B832" s="182"/>
      <c r="C832" s="183"/>
      <c r="D832" s="180"/>
      <c r="E832" s="210"/>
    </row>
    <row r="833" spans="1:5" ht="15.75" customHeight="1">
      <c r="A833" s="183"/>
      <c r="B833" s="182"/>
      <c r="C833" s="183"/>
      <c r="D833" s="180"/>
      <c r="E833" s="210"/>
    </row>
    <row r="834" spans="1:5" ht="15.75" customHeight="1">
      <c r="A834" s="183"/>
      <c r="B834" s="182"/>
      <c r="C834" s="183"/>
      <c r="D834" s="180"/>
      <c r="E834" s="210"/>
    </row>
    <row r="835" spans="1:5" ht="15.75" customHeight="1">
      <c r="A835" s="183"/>
      <c r="B835" s="182"/>
      <c r="C835" s="183"/>
      <c r="D835" s="180"/>
      <c r="E835" s="210"/>
    </row>
    <row r="836" spans="1:5" ht="15.75" customHeight="1">
      <c r="A836" s="183"/>
      <c r="B836" s="182"/>
      <c r="C836" s="183"/>
      <c r="D836" s="180"/>
      <c r="E836" s="210"/>
    </row>
    <row r="837" spans="1:5" ht="15.75" customHeight="1">
      <c r="A837" s="183"/>
      <c r="B837" s="182"/>
      <c r="C837" s="183"/>
      <c r="D837" s="180"/>
      <c r="E837" s="210"/>
    </row>
    <row r="838" spans="1:5" ht="15.75" customHeight="1">
      <c r="A838" s="183"/>
      <c r="B838" s="182"/>
      <c r="C838" s="183"/>
      <c r="D838" s="180"/>
      <c r="E838" s="210"/>
    </row>
    <row r="839" spans="1:5" ht="15.75" customHeight="1">
      <c r="A839" s="183"/>
      <c r="B839" s="182"/>
      <c r="C839" s="183"/>
      <c r="D839" s="180"/>
      <c r="E839" s="210"/>
    </row>
    <row r="840" spans="1:5" ht="15.75" customHeight="1">
      <c r="A840" s="183"/>
      <c r="B840" s="182"/>
      <c r="C840" s="183"/>
      <c r="D840" s="180"/>
      <c r="E840" s="210"/>
    </row>
    <row r="841" spans="1:5" ht="15.75" customHeight="1">
      <c r="A841" s="183"/>
      <c r="B841" s="182"/>
      <c r="C841" s="183"/>
      <c r="D841" s="180"/>
      <c r="E841" s="210"/>
    </row>
    <row r="842" spans="1:5" ht="15.75" customHeight="1">
      <c r="A842" s="183"/>
      <c r="B842" s="182"/>
      <c r="C842" s="183"/>
      <c r="D842" s="180"/>
      <c r="E842" s="210"/>
    </row>
    <row r="843" spans="1:5" ht="15.75" customHeight="1">
      <c r="A843" s="183"/>
      <c r="B843" s="182"/>
      <c r="C843" s="183"/>
      <c r="D843" s="180"/>
      <c r="E843" s="210"/>
    </row>
    <row r="844" spans="1:5" ht="15.75" customHeight="1">
      <c r="A844" s="183"/>
      <c r="B844" s="182"/>
      <c r="C844" s="183"/>
      <c r="D844" s="180"/>
      <c r="E844" s="210"/>
    </row>
    <row r="845" spans="1:5" ht="15.75" customHeight="1">
      <c r="A845" s="183"/>
      <c r="B845" s="182"/>
      <c r="C845" s="183"/>
      <c r="D845" s="180"/>
      <c r="E845" s="210"/>
    </row>
    <row r="846" spans="1:5" ht="15.75" customHeight="1">
      <c r="A846" s="183"/>
      <c r="B846" s="182"/>
      <c r="C846" s="183"/>
      <c r="D846" s="180"/>
      <c r="E846" s="210"/>
    </row>
    <row r="847" spans="1:5" ht="15.75" customHeight="1">
      <c r="A847" s="183"/>
      <c r="B847" s="182"/>
      <c r="C847" s="183"/>
      <c r="D847" s="180"/>
      <c r="E847" s="210"/>
    </row>
    <row r="848" spans="1:5" ht="15.75" customHeight="1">
      <c r="A848" s="183"/>
      <c r="B848" s="182"/>
      <c r="C848" s="183"/>
      <c r="D848" s="180"/>
      <c r="E848" s="210"/>
    </row>
    <row r="849" spans="1:5" ht="15.75" customHeight="1">
      <c r="A849" s="183"/>
      <c r="B849" s="182"/>
      <c r="C849" s="183"/>
      <c r="D849" s="180"/>
      <c r="E849" s="210"/>
    </row>
    <row r="850" spans="1:5" ht="15.75" customHeight="1">
      <c r="A850" s="183"/>
      <c r="B850" s="182"/>
      <c r="C850" s="183"/>
      <c r="D850" s="180"/>
      <c r="E850" s="210"/>
    </row>
    <row r="851" spans="1:5" ht="15.75" customHeight="1">
      <c r="A851" s="183"/>
      <c r="B851" s="182"/>
      <c r="C851" s="183"/>
      <c r="D851" s="180"/>
      <c r="E851" s="210"/>
    </row>
    <row r="852" spans="1:5" ht="15.75" customHeight="1">
      <c r="A852" s="183"/>
      <c r="B852" s="182"/>
      <c r="C852" s="183"/>
      <c r="D852" s="180"/>
      <c r="E852" s="210"/>
    </row>
    <row r="853" spans="1:5" ht="15.75" customHeight="1">
      <c r="A853" s="183"/>
      <c r="B853" s="182"/>
      <c r="C853" s="183"/>
      <c r="D853" s="180"/>
      <c r="E853" s="210"/>
    </row>
    <row r="854" spans="1:5" ht="15.75" customHeight="1">
      <c r="A854" s="183"/>
      <c r="B854" s="182"/>
      <c r="C854" s="183"/>
      <c r="D854" s="180"/>
      <c r="E854" s="210"/>
    </row>
    <row r="855" spans="1:5" ht="15.75" customHeight="1">
      <c r="A855" s="183"/>
      <c r="B855" s="182"/>
      <c r="C855" s="183"/>
      <c r="D855" s="180"/>
      <c r="E855" s="210"/>
    </row>
    <row r="856" spans="1:5" ht="15.75" customHeight="1">
      <c r="A856" s="183"/>
      <c r="B856" s="182"/>
      <c r="C856" s="183"/>
      <c r="D856" s="180"/>
      <c r="E856" s="210"/>
    </row>
    <row r="857" spans="1:5" ht="15.75" customHeight="1">
      <c r="A857" s="183"/>
      <c r="B857" s="182"/>
      <c r="C857" s="183"/>
      <c r="D857" s="180"/>
      <c r="E857" s="210"/>
    </row>
    <row r="858" spans="1:5" ht="15.75" customHeight="1">
      <c r="A858" s="183"/>
      <c r="B858" s="182"/>
      <c r="C858" s="183"/>
      <c r="D858" s="180"/>
      <c r="E858" s="210"/>
    </row>
    <row r="859" spans="1:5" ht="15.75" customHeight="1">
      <c r="A859" s="183"/>
      <c r="B859" s="182"/>
      <c r="C859" s="183"/>
      <c r="D859" s="180"/>
      <c r="E859" s="210"/>
    </row>
    <row r="860" spans="1:5" ht="15.75" customHeight="1">
      <c r="A860" s="183"/>
      <c r="B860" s="182"/>
      <c r="C860" s="183"/>
      <c r="D860" s="180"/>
      <c r="E860" s="210"/>
    </row>
    <row r="861" spans="1:5" ht="15.75" customHeight="1">
      <c r="A861" s="183"/>
      <c r="B861" s="182"/>
      <c r="C861" s="183"/>
      <c r="D861" s="180"/>
      <c r="E861" s="210"/>
    </row>
    <row r="862" spans="1:5" ht="15.75" customHeight="1">
      <c r="A862" s="183"/>
      <c r="B862" s="182"/>
      <c r="C862" s="183"/>
      <c r="D862" s="180"/>
      <c r="E862" s="210"/>
    </row>
    <row r="863" spans="1:5" ht="15.75" customHeight="1">
      <c r="A863" s="183"/>
      <c r="B863" s="182"/>
      <c r="C863" s="183"/>
      <c r="D863" s="180"/>
      <c r="E863" s="210"/>
    </row>
    <row r="864" spans="1:5" ht="15.75" customHeight="1">
      <c r="A864" s="183"/>
      <c r="B864" s="182"/>
      <c r="C864" s="183"/>
      <c r="D864" s="180"/>
      <c r="E864" s="210"/>
    </row>
    <row r="865" spans="1:5" ht="15.75" customHeight="1">
      <c r="A865" s="183"/>
      <c r="B865" s="182"/>
      <c r="C865" s="183"/>
      <c r="D865" s="180"/>
      <c r="E865" s="210"/>
    </row>
    <row r="866" spans="1:5" ht="15.75" customHeight="1">
      <c r="A866" s="183"/>
      <c r="B866" s="182"/>
      <c r="C866" s="183"/>
      <c r="D866" s="180"/>
      <c r="E866" s="210"/>
    </row>
    <row r="867" spans="1:5" ht="15.75" customHeight="1">
      <c r="A867" s="183"/>
      <c r="B867" s="182"/>
      <c r="C867" s="183"/>
      <c r="D867" s="180"/>
      <c r="E867" s="210"/>
    </row>
    <row r="868" spans="1:5" ht="15.75" customHeight="1">
      <c r="A868" s="183"/>
      <c r="B868" s="182"/>
      <c r="C868" s="183"/>
      <c r="D868" s="180"/>
      <c r="E868" s="210"/>
    </row>
    <row r="869" spans="1:5" ht="15.75" customHeight="1">
      <c r="A869" s="183"/>
      <c r="B869" s="182"/>
      <c r="C869" s="183"/>
      <c r="D869" s="180"/>
      <c r="E869" s="210"/>
    </row>
    <row r="870" spans="1:5" ht="15.75" customHeight="1">
      <c r="A870" s="183"/>
      <c r="B870" s="182"/>
      <c r="C870" s="183"/>
      <c r="D870" s="180"/>
      <c r="E870" s="210"/>
    </row>
    <row r="871" spans="1:5" ht="15.75" customHeight="1">
      <c r="A871" s="183"/>
      <c r="B871" s="182"/>
      <c r="C871" s="183"/>
      <c r="D871" s="180"/>
      <c r="E871" s="210"/>
    </row>
    <row r="872" spans="1:5" ht="15.75" customHeight="1">
      <c r="A872" s="183"/>
      <c r="B872" s="182"/>
      <c r="C872" s="183"/>
      <c r="D872" s="180"/>
      <c r="E872" s="210"/>
    </row>
    <row r="873" spans="1:5" ht="15.75" customHeight="1">
      <c r="A873" s="183"/>
      <c r="B873" s="182"/>
      <c r="C873" s="183"/>
      <c r="D873" s="180"/>
      <c r="E873" s="210"/>
    </row>
    <row r="874" spans="1:5" ht="15.75" customHeight="1">
      <c r="A874" s="183"/>
      <c r="B874" s="182"/>
      <c r="C874" s="183"/>
      <c r="D874" s="180"/>
      <c r="E874" s="210"/>
    </row>
    <row r="875" spans="1:5" ht="15.75" customHeight="1">
      <c r="A875" s="183"/>
      <c r="B875" s="182"/>
      <c r="C875" s="183"/>
      <c r="D875" s="180"/>
      <c r="E875" s="210"/>
    </row>
    <row r="876" spans="1:5" ht="15.75" customHeight="1">
      <c r="A876" s="183"/>
      <c r="B876" s="182"/>
      <c r="C876" s="183"/>
      <c r="D876" s="180"/>
      <c r="E876" s="210"/>
    </row>
    <row r="877" spans="1:5" ht="15.75" customHeight="1">
      <c r="A877" s="183"/>
      <c r="B877" s="182"/>
      <c r="C877" s="183"/>
      <c r="D877" s="180"/>
      <c r="E877" s="210"/>
    </row>
    <row r="878" spans="1:5" ht="15.75" customHeight="1">
      <c r="A878" s="183"/>
      <c r="B878" s="182"/>
      <c r="C878" s="183"/>
      <c r="D878" s="180"/>
      <c r="E878" s="210"/>
    </row>
    <row r="879" spans="1:5" ht="15.75" customHeight="1">
      <c r="A879" s="183"/>
      <c r="B879" s="182"/>
      <c r="C879" s="183"/>
      <c r="D879" s="180"/>
      <c r="E879" s="210"/>
    </row>
    <row r="880" spans="1:5" ht="15.75" customHeight="1">
      <c r="A880" s="183"/>
      <c r="B880" s="182"/>
      <c r="C880" s="183"/>
      <c r="D880" s="180"/>
      <c r="E880" s="210"/>
    </row>
    <row r="881" spans="1:5" ht="15.75" customHeight="1">
      <c r="A881" s="183"/>
      <c r="B881" s="182"/>
      <c r="C881" s="183"/>
      <c r="D881" s="180"/>
      <c r="E881" s="210"/>
    </row>
    <row r="882" spans="1:5" ht="15.75" customHeight="1">
      <c r="A882" s="183"/>
      <c r="B882" s="182"/>
      <c r="C882" s="183"/>
      <c r="D882" s="180"/>
      <c r="E882" s="210"/>
    </row>
    <row r="883" spans="1:5" ht="15.75" customHeight="1">
      <c r="A883" s="183"/>
      <c r="B883" s="182"/>
      <c r="C883" s="183"/>
      <c r="D883" s="180"/>
      <c r="E883" s="210"/>
    </row>
    <row r="884" spans="1:5" ht="15.75" customHeight="1">
      <c r="A884" s="183"/>
      <c r="B884" s="182"/>
      <c r="C884" s="183"/>
      <c r="D884" s="180"/>
      <c r="E884" s="210"/>
    </row>
    <row r="885" spans="1:5" ht="15.75" customHeight="1">
      <c r="A885" s="183"/>
      <c r="B885" s="182"/>
      <c r="C885" s="183"/>
      <c r="D885" s="180"/>
      <c r="E885" s="210"/>
    </row>
    <row r="886" spans="1:5" ht="15.75" customHeight="1">
      <c r="A886" s="183"/>
      <c r="B886" s="182"/>
      <c r="C886" s="183"/>
      <c r="D886" s="180"/>
      <c r="E886" s="210"/>
    </row>
    <row r="887" spans="1:5" ht="15.75" customHeight="1">
      <c r="A887" s="183"/>
      <c r="B887" s="182"/>
      <c r="C887" s="183"/>
      <c r="D887" s="180"/>
      <c r="E887" s="210"/>
    </row>
    <row r="888" spans="1:5" ht="15.75" customHeight="1">
      <c r="A888" s="183"/>
      <c r="B888" s="182"/>
      <c r="C888" s="183"/>
      <c r="D888" s="180"/>
      <c r="E888" s="210"/>
    </row>
    <row r="889" spans="1:5" ht="15.75" customHeight="1">
      <c r="A889" s="183"/>
      <c r="B889" s="182"/>
      <c r="C889" s="183"/>
      <c r="D889" s="180"/>
      <c r="E889" s="210"/>
    </row>
    <row r="890" spans="1:5" ht="15.75" customHeight="1">
      <c r="A890" s="183"/>
      <c r="B890" s="182"/>
      <c r="C890" s="183"/>
      <c r="D890" s="180"/>
      <c r="E890" s="210"/>
    </row>
    <row r="891" spans="1:5" ht="15.75" customHeight="1">
      <c r="A891" s="183"/>
      <c r="B891" s="182"/>
      <c r="C891" s="183"/>
      <c r="D891" s="180"/>
      <c r="E891" s="210"/>
    </row>
    <row r="892" spans="1:5" ht="15.75" customHeight="1">
      <c r="A892" s="183"/>
      <c r="B892" s="182"/>
      <c r="C892" s="183"/>
      <c r="D892" s="180"/>
      <c r="E892" s="210"/>
    </row>
    <row r="893" spans="1:5" ht="15.75" customHeight="1">
      <c r="A893" s="183"/>
      <c r="B893" s="182"/>
      <c r="C893" s="183"/>
      <c r="D893" s="180"/>
      <c r="E893" s="210"/>
    </row>
    <row r="894" spans="1:5" ht="15.75" customHeight="1">
      <c r="A894" s="183"/>
      <c r="B894" s="182"/>
      <c r="C894" s="183"/>
      <c r="D894" s="180"/>
      <c r="E894" s="210"/>
    </row>
    <row r="895" spans="1:5" ht="15.75" customHeight="1">
      <c r="A895" s="183"/>
      <c r="B895" s="182"/>
      <c r="C895" s="183"/>
      <c r="D895" s="180"/>
      <c r="E895" s="210"/>
    </row>
    <row r="896" spans="1:5" ht="15.75" customHeight="1">
      <c r="A896" s="183"/>
      <c r="B896" s="182"/>
      <c r="C896" s="183"/>
      <c r="D896" s="180"/>
      <c r="E896" s="210"/>
    </row>
    <row r="897" spans="1:5" ht="15.75" customHeight="1">
      <c r="A897" s="183"/>
      <c r="B897" s="182"/>
      <c r="C897" s="183"/>
      <c r="D897" s="180"/>
      <c r="E897" s="210"/>
    </row>
    <row r="898" spans="1:5" ht="15.75" customHeight="1">
      <c r="A898" s="183"/>
      <c r="B898" s="182"/>
      <c r="C898" s="183"/>
      <c r="D898" s="180"/>
      <c r="E898" s="210"/>
    </row>
    <row r="899" spans="1:5" ht="15.75" customHeight="1">
      <c r="A899" s="183"/>
      <c r="B899" s="182"/>
      <c r="C899" s="183"/>
      <c r="D899" s="180"/>
      <c r="E899" s="210"/>
    </row>
    <row r="900" spans="1:5" ht="15.75" customHeight="1">
      <c r="A900" s="183"/>
      <c r="B900" s="182"/>
      <c r="C900" s="183"/>
      <c r="D900" s="180"/>
      <c r="E900" s="210"/>
    </row>
    <row r="901" spans="1:5" ht="15.75" customHeight="1">
      <c r="A901" s="183"/>
      <c r="B901" s="182"/>
      <c r="C901" s="183"/>
      <c r="D901" s="180"/>
      <c r="E901" s="210"/>
    </row>
    <row r="902" spans="1:5" ht="15.75" customHeight="1">
      <c r="A902" s="183"/>
      <c r="B902" s="182"/>
      <c r="C902" s="183"/>
      <c r="D902" s="180"/>
      <c r="E902" s="210"/>
    </row>
    <row r="903" spans="1:5" ht="15.75" customHeight="1">
      <c r="A903" s="183"/>
      <c r="B903" s="182"/>
      <c r="C903" s="183"/>
      <c r="D903" s="180"/>
      <c r="E903" s="210"/>
    </row>
    <row r="904" spans="1:5" ht="15.75" customHeight="1">
      <c r="A904" s="183"/>
      <c r="B904" s="182"/>
      <c r="C904" s="183"/>
      <c r="D904" s="180"/>
      <c r="E904" s="210"/>
    </row>
    <row r="905" spans="1:5" ht="15.75" customHeight="1">
      <c r="A905" s="183"/>
      <c r="B905" s="182"/>
      <c r="C905" s="183"/>
      <c r="D905" s="180"/>
      <c r="E905" s="210"/>
    </row>
    <row r="906" spans="1:5" ht="15.75" customHeight="1">
      <c r="A906" s="183"/>
      <c r="B906" s="182"/>
      <c r="C906" s="183"/>
      <c r="D906" s="180"/>
      <c r="E906" s="210"/>
    </row>
    <row r="907" spans="1:5" ht="15.75" customHeight="1">
      <c r="A907" s="183"/>
      <c r="B907" s="182"/>
      <c r="C907" s="183"/>
      <c r="D907" s="180"/>
      <c r="E907" s="210"/>
    </row>
    <row r="908" spans="1:5" ht="15.75" customHeight="1">
      <c r="A908" s="183"/>
      <c r="B908" s="182"/>
      <c r="C908" s="183"/>
      <c r="D908" s="180"/>
      <c r="E908" s="210"/>
    </row>
    <row r="909" spans="1:5" ht="15.75" customHeight="1">
      <c r="A909" s="183"/>
      <c r="B909" s="182"/>
      <c r="C909" s="183"/>
      <c r="D909" s="180"/>
      <c r="E909" s="210"/>
    </row>
    <row r="910" spans="1:5" ht="15.75" customHeight="1">
      <c r="A910" s="183"/>
      <c r="B910" s="182"/>
      <c r="C910" s="183"/>
      <c r="D910" s="180"/>
      <c r="E910" s="210"/>
    </row>
    <row r="911" spans="1:5" ht="15.75" customHeight="1">
      <c r="A911" s="183"/>
      <c r="B911" s="182"/>
      <c r="C911" s="183"/>
      <c r="D911" s="180"/>
      <c r="E911" s="210"/>
    </row>
    <row r="912" spans="1:5" ht="15.75" customHeight="1">
      <c r="A912" s="183"/>
      <c r="B912" s="182"/>
      <c r="C912" s="183"/>
      <c r="D912" s="180"/>
      <c r="E912" s="210"/>
    </row>
    <row r="913" spans="1:5" ht="15.75" customHeight="1">
      <c r="A913" s="183"/>
      <c r="B913" s="182"/>
      <c r="C913" s="183"/>
      <c r="D913" s="180"/>
      <c r="E913" s="210"/>
    </row>
    <row r="914" spans="1:5" ht="15.75" customHeight="1">
      <c r="A914" s="183"/>
      <c r="B914" s="182"/>
      <c r="C914" s="183"/>
      <c r="D914" s="180"/>
      <c r="E914" s="210"/>
    </row>
    <row r="915" spans="1:5" ht="15.75" customHeight="1">
      <c r="A915" s="183"/>
      <c r="B915" s="182"/>
      <c r="C915" s="183"/>
      <c r="D915" s="180"/>
      <c r="E915" s="210"/>
    </row>
    <row r="916" spans="1:5" ht="15.75" customHeight="1">
      <c r="A916" s="183"/>
      <c r="B916" s="182"/>
      <c r="C916" s="183"/>
      <c r="D916" s="180"/>
      <c r="E916" s="210"/>
    </row>
    <row r="917" spans="1:5" ht="15.75" customHeight="1">
      <c r="A917" s="183"/>
      <c r="B917" s="182"/>
      <c r="C917" s="183"/>
      <c r="D917" s="180"/>
      <c r="E917" s="210"/>
    </row>
    <row r="918" spans="1:5" ht="15.75" customHeight="1">
      <c r="A918" s="183"/>
      <c r="B918" s="182"/>
      <c r="C918" s="183"/>
      <c r="D918" s="180"/>
      <c r="E918" s="210"/>
    </row>
    <row r="919" spans="1:5" ht="15.75" customHeight="1">
      <c r="A919" s="183"/>
      <c r="B919" s="182"/>
      <c r="C919" s="183"/>
      <c r="D919" s="180"/>
      <c r="E919" s="210"/>
    </row>
    <row r="920" spans="1:5" ht="15.75" customHeight="1">
      <c r="A920" s="183"/>
      <c r="B920" s="182"/>
      <c r="C920" s="183"/>
      <c r="D920" s="180"/>
      <c r="E920" s="210"/>
    </row>
    <row r="921" spans="1:5" ht="15.75" customHeight="1">
      <c r="A921" s="183"/>
      <c r="B921" s="182"/>
      <c r="C921" s="183"/>
      <c r="D921" s="180"/>
      <c r="E921" s="210"/>
    </row>
    <row r="922" spans="1:5" ht="15.75" customHeight="1">
      <c r="A922" s="183"/>
      <c r="B922" s="182"/>
      <c r="C922" s="183"/>
      <c r="D922" s="180"/>
      <c r="E922" s="210"/>
    </row>
    <row r="923" spans="1:5" ht="15.75" customHeight="1">
      <c r="A923" s="183"/>
      <c r="B923" s="182"/>
      <c r="C923" s="183"/>
      <c r="D923" s="180"/>
      <c r="E923" s="210"/>
    </row>
    <row r="924" spans="1:5" ht="15.75" customHeight="1">
      <c r="A924" s="183"/>
      <c r="B924" s="182"/>
      <c r="C924" s="183"/>
      <c r="D924" s="180"/>
      <c r="E924" s="210"/>
    </row>
    <row r="925" spans="1:5" ht="15.75" customHeight="1">
      <c r="A925" s="183"/>
      <c r="B925" s="182"/>
      <c r="C925" s="183"/>
      <c r="D925" s="180"/>
      <c r="E925" s="210"/>
    </row>
    <row r="926" spans="1:5" ht="15.75" customHeight="1">
      <c r="A926" s="183"/>
      <c r="B926" s="182"/>
      <c r="C926" s="183"/>
      <c r="D926" s="180"/>
      <c r="E926" s="210"/>
    </row>
    <row r="927" spans="1:5" ht="15.75" customHeight="1">
      <c r="A927" s="183"/>
      <c r="B927" s="182"/>
      <c r="C927" s="183"/>
      <c r="D927" s="180"/>
      <c r="E927" s="210"/>
    </row>
    <row r="928" spans="1:5" ht="15.75" customHeight="1">
      <c r="A928" s="183"/>
      <c r="B928" s="182"/>
      <c r="C928" s="183"/>
      <c r="D928" s="180"/>
      <c r="E928" s="210"/>
    </row>
    <row r="929" spans="1:5" ht="15.75" customHeight="1">
      <c r="A929" s="183"/>
      <c r="B929" s="182"/>
      <c r="C929" s="183"/>
      <c r="D929" s="180"/>
      <c r="E929" s="210"/>
    </row>
    <row r="930" spans="1:5" ht="15.75" customHeight="1">
      <c r="A930" s="183"/>
      <c r="B930" s="182"/>
      <c r="C930" s="183"/>
      <c r="D930" s="180"/>
      <c r="E930" s="210"/>
    </row>
    <row r="931" spans="1:5" ht="15.75" customHeight="1">
      <c r="A931" s="183"/>
      <c r="B931" s="182"/>
      <c r="C931" s="183"/>
      <c r="D931" s="180"/>
      <c r="E931" s="210"/>
    </row>
    <row r="932" spans="1:5" ht="15.75" customHeight="1">
      <c r="A932" s="183"/>
      <c r="B932" s="182"/>
      <c r="C932" s="183"/>
      <c r="D932" s="180"/>
      <c r="E932" s="210"/>
    </row>
    <row r="933" spans="1:5" ht="15.75" customHeight="1">
      <c r="A933" s="183"/>
      <c r="B933" s="182"/>
      <c r="C933" s="183"/>
      <c r="D933" s="180"/>
      <c r="E933" s="210"/>
    </row>
    <row r="934" spans="1:5" ht="15.75" customHeight="1">
      <c r="A934" s="183"/>
      <c r="B934" s="182"/>
      <c r="C934" s="183"/>
      <c r="D934" s="180"/>
      <c r="E934" s="210"/>
    </row>
    <row r="935" spans="1:5" ht="15.75" customHeight="1">
      <c r="A935" s="183"/>
      <c r="B935" s="182"/>
      <c r="C935" s="183"/>
      <c r="D935" s="180"/>
      <c r="E935" s="210"/>
    </row>
    <row r="936" spans="1:5" ht="15.75" customHeight="1">
      <c r="A936" s="183"/>
      <c r="B936" s="182"/>
      <c r="C936" s="183"/>
      <c r="D936" s="180"/>
      <c r="E936" s="210"/>
    </row>
    <row r="937" spans="1:5" ht="15.75" customHeight="1">
      <c r="A937" s="183"/>
      <c r="B937" s="182"/>
      <c r="C937" s="183"/>
      <c r="D937" s="180"/>
      <c r="E937" s="210"/>
    </row>
    <row r="938" spans="1:5" ht="15.75" customHeight="1">
      <c r="A938" s="183"/>
      <c r="B938" s="182"/>
      <c r="C938" s="183"/>
      <c r="D938" s="180"/>
      <c r="E938" s="210"/>
    </row>
    <row r="939" spans="1:5" ht="15.75" customHeight="1">
      <c r="A939" s="183"/>
      <c r="B939" s="182"/>
      <c r="C939" s="183"/>
      <c r="D939" s="180"/>
      <c r="E939" s="210"/>
    </row>
    <row r="940" spans="1:5" ht="15.75" customHeight="1">
      <c r="A940" s="183"/>
      <c r="B940" s="182"/>
      <c r="C940" s="183"/>
      <c r="D940" s="180"/>
      <c r="E940" s="210"/>
    </row>
    <row r="941" spans="1:5" ht="15.75" customHeight="1">
      <c r="A941" s="183"/>
      <c r="B941" s="182"/>
      <c r="C941" s="183"/>
      <c r="D941" s="180"/>
      <c r="E941" s="210"/>
    </row>
    <row r="942" spans="1:5" ht="15.75" customHeight="1">
      <c r="A942" s="183"/>
      <c r="B942" s="182"/>
      <c r="C942" s="183"/>
      <c r="D942" s="180"/>
      <c r="E942" s="210"/>
    </row>
    <row r="943" spans="1:5" ht="15.75" customHeight="1">
      <c r="A943" s="183"/>
      <c r="B943" s="182"/>
      <c r="C943" s="183"/>
      <c r="D943" s="180"/>
      <c r="E943" s="210"/>
    </row>
    <row r="944" spans="1:5" ht="15.75" customHeight="1">
      <c r="A944" s="183"/>
      <c r="B944" s="182"/>
      <c r="C944" s="183"/>
      <c r="D944" s="180"/>
      <c r="E944" s="210"/>
    </row>
    <row r="945" spans="1:5" ht="15.75" customHeight="1">
      <c r="A945" s="183"/>
      <c r="B945" s="182"/>
      <c r="C945" s="183"/>
      <c r="D945" s="180"/>
      <c r="E945" s="210"/>
    </row>
    <row r="946" spans="1:5" ht="15.75" customHeight="1">
      <c r="A946" s="183"/>
      <c r="B946" s="182"/>
      <c r="C946" s="183"/>
      <c r="D946" s="180"/>
      <c r="E946" s="210"/>
    </row>
    <row r="947" spans="1:5" ht="15.75" customHeight="1">
      <c r="A947" s="183"/>
      <c r="B947" s="182"/>
      <c r="C947" s="183"/>
      <c r="D947" s="180"/>
      <c r="E947" s="210"/>
    </row>
    <row r="948" spans="1:5" ht="15.75" customHeight="1">
      <c r="A948" s="183"/>
      <c r="B948" s="182"/>
      <c r="C948" s="183"/>
      <c r="D948" s="180"/>
      <c r="E948" s="210"/>
    </row>
    <row r="949" spans="1:5" ht="15.75" customHeight="1">
      <c r="A949" s="183"/>
      <c r="B949" s="182"/>
      <c r="C949" s="183"/>
      <c r="D949" s="180"/>
      <c r="E949" s="210"/>
    </row>
    <row r="950" spans="1:5" ht="15.75" customHeight="1">
      <c r="A950" s="183"/>
      <c r="B950" s="182"/>
      <c r="C950" s="183"/>
      <c r="D950" s="180"/>
      <c r="E950" s="210"/>
    </row>
    <row r="951" spans="1:5" ht="15.75" customHeight="1">
      <c r="A951" s="183"/>
      <c r="B951" s="182"/>
      <c r="C951" s="183"/>
      <c r="D951" s="180"/>
      <c r="E951" s="210"/>
    </row>
    <row r="952" spans="1:5" ht="15.75" customHeight="1">
      <c r="A952" s="183"/>
      <c r="B952" s="182"/>
      <c r="C952" s="183"/>
      <c r="D952" s="180"/>
      <c r="E952" s="210"/>
    </row>
    <row r="953" spans="1:5" ht="15.75" customHeight="1">
      <c r="A953" s="183"/>
      <c r="B953" s="182"/>
      <c r="C953" s="183"/>
      <c r="D953" s="180"/>
      <c r="E953" s="210"/>
    </row>
    <row r="954" spans="1:5" ht="15.75" customHeight="1">
      <c r="A954" s="183"/>
      <c r="B954" s="182"/>
      <c r="C954" s="183"/>
      <c r="D954" s="180"/>
      <c r="E954" s="210"/>
    </row>
    <row r="955" spans="1:5" ht="15.75" customHeight="1">
      <c r="A955" s="183"/>
      <c r="B955" s="182"/>
      <c r="C955" s="183"/>
      <c r="D955" s="180"/>
      <c r="E955" s="210"/>
    </row>
    <row r="956" spans="1:5" ht="15.75" customHeight="1">
      <c r="A956" s="183"/>
      <c r="B956" s="182"/>
      <c r="C956" s="183"/>
      <c r="D956" s="180"/>
      <c r="E956" s="210"/>
    </row>
    <row r="957" spans="1:5" ht="15.75" customHeight="1">
      <c r="A957" s="183"/>
      <c r="B957" s="182"/>
      <c r="C957" s="183"/>
      <c r="D957" s="180"/>
      <c r="E957" s="210"/>
    </row>
    <row r="958" spans="1:5" ht="15.75" customHeight="1">
      <c r="A958" s="183"/>
      <c r="B958" s="182"/>
      <c r="C958" s="183"/>
      <c r="D958" s="180"/>
      <c r="E958" s="210"/>
    </row>
    <row r="959" spans="1:5" ht="15.75" customHeight="1">
      <c r="A959" s="183"/>
      <c r="B959" s="182"/>
      <c r="C959" s="183"/>
      <c r="D959" s="180"/>
      <c r="E959" s="210"/>
    </row>
    <row r="960" spans="1:5" ht="15.75" customHeight="1">
      <c r="A960" s="183"/>
      <c r="B960" s="182"/>
      <c r="C960" s="183"/>
      <c r="D960" s="180"/>
      <c r="E960" s="210"/>
    </row>
    <row r="961" spans="1:5" ht="15.75" customHeight="1">
      <c r="A961" s="183"/>
      <c r="B961" s="182"/>
      <c r="C961" s="183"/>
      <c r="D961" s="180"/>
      <c r="E961" s="210"/>
    </row>
    <row r="962" spans="1:5" ht="15.75" customHeight="1">
      <c r="A962" s="183"/>
      <c r="B962" s="182"/>
      <c r="C962" s="183"/>
      <c r="D962" s="180"/>
      <c r="E962" s="210"/>
    </row>
    <row r="963" spans="1:5" ht="15.75" customHeight="1">
      <c r="A963" s="183"/>
      <c r="B963" s="182"/>
      <c r="C963" s="183"/>
      <c r="D963" s="180"/>
      <c r="E963" s="210"/>
    </row>
    <row r="964" spans="1:5" ht="15.75" customHeight="1">
      <c r="A964" s="183"/>
      <c r="B964" s="182"/>
      <c r="C964" s="183"/>
      <c r="D964" s="180"/>
      <c r="E964" s="210"/>
    </row>
    <row r="965" spans="1:5" ht="15.75" customHeight="1">
      <c r="A965" s="183"/>
      <c r="B965" s="182"/>
      <c r="C965" s="183"/>
      <c r="D965" s="180"/>
      <c r="E965" s="210"/>
    </row>
    <row r="966" spans="1:5" ht="15.75" customHeight="1">
      <c r="A966" s="183"/>
      <c r="B966" s="182"/>
      <c r="C966" s="183"/>
      <c r="D966" s="180"/>
      <c r="E966" s="210"/>
    </row>
    <row r="967" spans="1:5" ht="15.75" customHeight="1">
      <c r="A967" s="183"/>
      <c r="B967" s="182"/>
      <c r="C967" s="183"/>
      <c r="D967" s="180"/>
      <c r="E967" s="210"/>
    </row>
    <row r="968" spans="1:5" ht="15.75" customHeight="1">
      <c r="A968" s="183"/>
      <c r="B968" s="182"/>
      <c r="C968" s="183"/>
      <c r="D968" s="180"/>
      <c r="E968" s="210"/>
    </row>
    <row r="969" spans="1:5" ht="15.75" customHeight="1">
      <c r="A969" s="183"/>
      <c r="B969" s="182"/>
      <c r="C969" s="183"/>
      <c r="D969" s="180"/>
      <c r="E969" s="210"/>
    </row>
    <row r="970" spans="1:5" ht="15.75" customHeight="1">
      <c r="A970" s="183"/>
      <c r="B970" s="182"/>
      <c r="C970" s="183"/>
      <c r="D970" s="180"/>
      <c r="E970" s="210"/>
    </row>
    <row r="971" spans="1:5" ht="15.75" customHeight="1">
      <c r="A971" s="183"/>
      <c r="B971" s="182"/>
      <c r="C971" s="183"/>
      <c r="D971" s="180"/>
      <c r="E971" s="210"/>
    </row>
    <row r="972" spans="1:5" ht="15.75" customHeight="1">
      <c r="A972" s="183"/>
      <c r="B972" s="182"/>
      <c r="C972" s="183"/>
      <c r="D972" s="180"/>
      <c r="E972" s="210"/>
    </row>
    <row r="973" spans="1:5" ht="15.75" customHeight="1">
      <c r="A973" s="183"/>
      <c r="B973" s="182"/>
      <c r="C973" s="183"/>
      <c r="D973" s="180"/>
      <c r="E973" s="210"/>
    </row>
    <row r="974" spans="1:5" ht="15.75" customHeight="1">
      <c r="A974" s="183"/>
      <c r="B974" s="182"/>
      <c r="C974" s="183"/>
      <c r="D974" s="180"/>
      <c r="E974" s="210"/>
    </row>
    <row r="975" spans="1:5" ht="15.75" customHeight="1">
      <c r="A975" s="183"/>
      <c r="B975" s="182"/>
      <c r="C975" s="183"/>
      <c r="D975" s="180"/>
      <c r="E975" s="210"/>
    </row>
    <row r="976" spans="1:5" ht="15.75" customHeight="1">
      <c r="A976" s="183"/>
      <c r="B976" s="182"/>
      <c r="C976" s="183"/>
      <c r="D976" s="180"/>
      <c r="E976" s="210"/>
    </row>
    <row r="977" spans="1:5" ht="15.75" customHeight="1">
      <c r="A977" s="183"/>
      <c r="B977" s="182"/>
      <c r="C977" s="183"/>
      <c r="D977" s="180"/>
      <c r="E977" s="210"/>
    </row>
    <row r="978" spans="1:5" ht="15.75" customHeight="1">
      <c r="A978" s="183"/>
      <c r="B978" s="182"/>
      <c r="C978" s="183"/>
      <c r="D978" s="180"/>
      <c r="E978" s="210"/>
    </row>
    <row r="979" spans="1:5" ht="15.75" customHeight="1">
      <c r="A979" s="183"/>
      <c r="B979" s="182"/>
      <c r="C979" s="183"/>
      <c r="D979" s="180"/>
      <c r="E979" s="210"/>
    </row>
    <row r="980" spans="1:5" ht="15.75" customHeight="1">
      <c r="A980" s="183"/>
      <c r="B980" s="182"/>
      <c r="C980" s="183"/>
      <c r="D980" s="180"/>
      <c r="E980" s="210"/>
    </row>
    <row r="981" spans="1:5" ht="15.75" customHeight="1">
      <c r="A981" s="183"/>
      <c r="B981" s="182"/>
      <c r="C981" s="183"/>
      <c r="D981" s="180"/>
      <c r="E981" s="210"/>
    </row>
    <row r="982" spans="1:5" ht="15.75" customHeight="1">
      <c r="A982" s="183"/>
      <c r="B982" s="182"/>
      <c r="C982" s="183"/>
      <c r="D982" s="180"/>
      <c r="E982" s="210"/>
    </row>
    <row r="983" spans="1:5" ht="15.75" customHeight="1">
      <c r="A983" s="183"/>
      <c r="B983" s="182"/>
      <c r="C983" s="183"/>
      <c r="D983" s="180"/>
      <c r="E983" s="210"/>
    </row>
    <row r="984" spans="1:5" ht="15.75" customHeight="1">
      <c r="A984" s="183"/>
      <c r="B984" s="182"/>
      <c r="C984" s="183"/>
      <c r="D984" s="180"/>
      <c r="E984" s="210"/>
    </row>
    <row r="985" spans="1:5" ht="15.75" customHeight="1">
      <c r="A985" s="183"/>
      <c r="B985" s="182"/>
      <c r="C985" s="183"/>
      <c r="D985" s="180"/>
      <c r="E985" s="210"/>
    </row>
    <row r="986" spans="1:5" ht="15.75" customHeight="1">
      <c r="A986" s="183"/>
      <c r="B986" s="182"/>
      <c r="C986" s="183"/>
      <c r="D986" s="180"/>
      <c r="E986" s="210"/>
    </row>
    <row r="987" spans="1:5" ht="15.75" customHeight="1">
      <c r="A987" s="183"/>
      <c r="B987" s="182"/>
      <c r="C987" s="183"/>
      <c r="D987" s="180"/>
      <c r="E987" s="210"/>
    </row>
    <row r="988" spans="1:5" ht="15.75" customHeight="1">
      <c r="A988" s="183"/>
      <c r="B988" s="182"/>
      <c r="C988" s="183"/>
      <c r="D988" s="180"/>
      <c r="E988" s="210"/>
    </row>
    <row r="989" spans="1:5" ht="15.75" customHeight="1">
      <c r="A989" s="183"/>
      <c r="B989" s="182"/>
      <c r="C989" s="183"/>
      <c r="D989" s="180"/>
      <c r="E989" s="210"/>
    </row>
    <row r="990" spans="1:5" ht="15.75" customHeight="1">
      <c r="A990" s="183"/>
      <c r="B990" s="182"/>
      <c r="C990" s="183"/>
      <c r="D990" s="180"/>
      <c r="E990" s="210"/>
    </row>
    <row r="991" spans="1:5" ht="15.75" customHeight="1">
      <c r="A991" s="183"/>
      <c r="B991" s="182"/>
      <c r="C991" s="183"/>
      <c r="D991" s="180"/>
      <c r="E991" s="210"/>
    </row>
    <row r="992" spans="1:5" ht="15.75" customHeight="1">
      <c r="A992" s="183"/>
      <c r="B992" s="182"/>
      <c r="C992" s="183"/>
      <c r="D992" s="180"/>
      <c r="E992" s="210"/>
    </row>
    <row r="993" spans="1:5" ht="15.75" customHeight="1">
      <c r="A993" s="183"/>
      <c r="B993" s="182"/>
      <c r="C993" s="183"/>
      <c r="D993" s="180"/>
      <c r="E993" s="210"/>
    </row>
    <row r="994" spans="1:5" ht="15.75" customHeight="1">
      <c r="A994" s="183"/>
      <c r="B994" s="182"/>
      <c r="C994" s="183"/>
      <c r="D994" s="180"/>
      <c r="E994" s="210"/>
    </row>
    <row r="995" spans="1:5" ht="15.75" customHeight="1">
      <c r="A995" s="183"/>
      <c r="B995" s="182"/>
      <c r="C995" s="183"/>
      <c r="D995" s="180"/>
      <c r="E995" s="210"/>
    </row>
    <row r="996" spans="1:5" ht="15.75" customHeight="1">
      <c r="A996" s="183"/>
      <c r="B996" s="182"/>
      <c r="C996" s="183"/>
      <c r="D996" s="180"/>
      <c r="E996" s="210"/>
    </row>
    <row r="997" spans="1:5" ht="15.75" customHeight="1">
      <c r="A997" s="183"/>
      <c r="B997" s="182"/>
      <c r="C997" s="183"/>
      <c r="D997" s="180"/>
      <c r="E997" s="210"/>
    </row>
    <row r="998" spans="1:5" ht="15.75" customHeight="1">
      <c r="A998" s="183"/>
      <c r="B998" s="182"/>
      <c r="C998" s="183"/>
      <c r="D998" s="180"/>
      <c r="E998" s="210"/>
    </row>
    <row r="999" spans="1:5" ht="15.75" customHeight="1">
      <c r="A999" s="183"/>
      <c r="B999" s="182"/>
      <c r="C999" s="183"/>
      <c r="D999" s="180"/>
      <c r="E999" s="210"/>
    </row>
  </sheetData>
  <pageMargins left="0.7" right="0.7" top="0.75" bottom="0.75" header="0" footer="0"/>
  <pageSetup paperSize="9" fitToWidth="0" fitToHeight="0"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1000"/>
  <sheetViews>
    <sheetView workbookViewId="0"/>
  </sheetViews>
  <sheetFormatPr defaultColWidth="14.42578125" defaultRowHeight="15"/>
  <cols>
    <col min="1" max="1" width="7.140625" style="201" customWidth="1"/>
    <col min="2" max="2" width="18" style="201" customWidth="1"/>
    <col min="3" max="3" width="2.42578125" style="201" customWidth="1"/>
    <col min="4" max="4" width="16.5703125" style="201" customWidth="1"/>
    <col min="5" max="6" width="20.5703125" style="201" customWidth="1"/>
    <col min="7" max="7" width="24.85546875" style="201" customWidth="1"/>
    <col min="8" max="9" width="8" style="201" customWidth="1"/>
    <col min="10" max="10" width="10.42578125" style="201" customWidth="1"/>
    <col min="11" max="11" width="14.28515625" style="201" customWidth="1"/>
    <col min="12" max="12" width="14.42578125" style="201" customWidth="1"/>
    <col min="13" max="13" width="15" style="201" customWidth="1"/>
    <col min="14" max="14" width="17.85546875" style="201" customWidth="1"/>
    <col min="15" max="26" width="8" style="201" customWidth="1"/>
    <col min="27" max="16384" width="14.42578125" style="201"/>
  </cols>
  <sheetData>
    <row r="1" spans="1:14" ht="26.25" customHeight="1">
      <c r="A1" s="177" t="s">
        <v>0</v>
      </c>
      <c r="B1" s="178"/>
      <c r="C1" s="178"/>
      <c r="D1" s="179"/>
      <c r="E1" s="210"/>
      <c r="F1" s="210"/>
    </row>
    <row r="2" spans="1:14">
      <c r="A2" s="181"/>
      <c r="B2" s="211"/>
      <c r="C2" s="211"/>
      <c r="D2" s="199"/>
      <c r="E2" s="210"/>
      <c r="F2" s="210"/>
    </row>
    <row r="3" spans="1:14">
      <c r="A3" s="181" t="s">
        <v>1</v>
      </c>
      <c r="B3" s="211"/>
      <c r="C3" s="209" t="s">
        <v>2</v>
      </c>
      <c r="D3" s="212" t="s">
        <v>223</v>
      </c>
      <c r="E3" s="210"/>
      <c r="F3" s="210"/>
      <c r="G3" s="210"/>
    </row>
    <row r="4" spans="1:14">
      <c r="A4" s="181" t="s">
        <v>4</v>
      </c>
      <c r="B4" s="211"/>
      <c r="C4" s="209" t="s">
        <v>2</v>
      </c>
      <c r="D4" s="210" t="s">
        <v>224</v>
      </c>
      <c r="E4" s="210"/>
      <c r="F4" s="210"/>
      <c r="G4" s="210"/>
      <c r="K4" s="185" t="s">
        <v>5</v>
      </c>
    </row>
    <row r="5" spans="1:14">
      <c r="A5" s="181" t="s">
        <v>6</v>
      </c>
      <c r="B5" s="211"/>
      <c r="C5" s="209" t="s">
        <v>2</v>
      </c>
      <c r="D5" s="213">
        <v>1310881688</v>
      </c>
      <c r="E5" s="210"/>
      <c r="F5" s="210"/>
      <c r="G5" s="210"/>
      <c r="K5" s="209" t="s">
        <v>7</v>
      </c>
      <c r="M5" s="210">
        <f>SUM(N11:N20)</f>
        <v>0</v>
      </c>
    </row>
    <row r="6" spans="1:14">
      <c r="A6" s="181" t="s">
        <v>8</v>
      </c>
      <c r="B6" s="211"/>
      <c r="C6" s="209" t="s">
        <v>2</v>
      </c>
      <c r="D6" s="210" t="s">
        <v>22</v>
      </c>
      <c r="E6" s="210"/>
      <c r="F6" s="210"/>
      <c r="G6" s="210"/>
      <c r="K6" s="185" t="s">
        <v>9</v>
      </c>
      <c r="M6" s="210">
        <f>M5-N11-N12-N13</f>
        <v>0</v>
      </c>
    </row>
    <row r="7" spans="1:14">
      <c r="A7" s="181" t="s">
        <v>10</v>
      </c>
      <c r="B7" s="211"/>
      <c r="C7" s="209" t="s">
        <v>2</v>
      </c>
      <c r="D7" s="210">
        <f>SUM(E11:E37)</f>
        <v>10000000</v>
      </c>
      <c r="E7" s="210"/>
      <c r="F7" s="210"/>
      <c r="G7" s="210"/>
    </row>
    <row r="8" spans="1:14">
      <c r="A8" s="181" t="s">
        <v>11</v>
      </c>
      <c r="B8" s="211"/>
      <c r="C8" s="209" t="s">
        <v>2</v>
      </c>
      <c r="D8" s="210">
        <f>D5-D7</f>
        <v>1300881688</v>
      </c>
      <c r="E8" s="210"/>
      <c r="F8" s="210"/>
      <c r="G8" s="210"/>
    </row>
    <row r="9" spans="1:14">
      <c r="A9" s="199"/>
      <c r="B9" s="211"/>
      <c r="C9" s="211"/>
      <c r="D9" s="199"/>
      <c r="E9" s="210"/>
      <c r="F9" s="210"/>
    </row>
    <row r="10" spans="1:14"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14">
      <c r="A11" s="214">
        <v>1</v>
      </c>
      <c r="B11" s="215">
        <v>44278</v>
      </c>
      <c r="C11" s="215"/>
      <c r="D11" s="215" t="s">
        <v>18</v>
      </c>
      <c r="E11" s="216">
        <v>10000000</v>
      </c>
      <c r="F11" s="216">
        <v>1300881688</v>
      </c>
      <c r="G11" s="217" t="s">
        <v>41</v>
      </c>
      <c r="J11" s="199">
        <v>1</v>
      </c>
      <c r="K11" s="211"/>
      <c r="M11" s="210"/>
    </row>
    <row r="12" spans="1:14">
      <c r="A12" s="214">
        <v>2</v>
      </c>
      <c r="B12" s="215"/>
      <c r="C12" s="215"/>
      <c r="D12" s="215"/>
      <c r="E12" s="216"/>
      <c r="F12" s="216"/>
      <c r="G12" s="217"/>
      <c r="J12" s="199">
        <v>2</v>
      </c>
      <c r="K12" s="211"/>
      <c r="M12" s="210"/>
    </row>
    <row r="13" spans="1:14">
      <c r="A13" s="214">
        <v>3</v>
      </c>
      <c r="B13" s="215"/>
      <c r="C13" s="215"/>
      <c r="D13" s="203"/>
      <c r="E13" s="216"/>
      <c r="F13" s="216"/>
      <c r="G13" s="217"/>
      <c r="J13" s="199">
        <v>3</v>
      </c>
      <c r="K13" s="211"/>
      <c r="M13" s="210"/>
    </row>
    <row r="14" spans="1:14">
      <c r="A14" s="214">
        <v>4</v>
      </c>
      <c r="B14" s="215"/>
      <c r="C14" s="215"/>
      <c r="D14" s="214"/>
      <c r="E14" s="216"/>
      <c r="F14" s="216"/>
      <c r="G14" s="217"/>
      <c r="J14" s="199">
        <v>4</v>
      </c>
      <c r="K14" s="211"/>
      <c r="M14" s="210"/>
    </row>
    <row r="15" spans="1:14">
      <c r="A15" s="214">
        <v>5</v>
      </c>
      <c r="B15" s="215"/>
      <c r="C15" s="215"/>
      <c r="D15" s="214"/>
      <c r="E15" s="216"/>
      <c r="F15" s="216"/>
      <c r="G15" s="217"/>
      <c r="J15" s="199">
        <v>5</v>
      </c>
      <c r="K15" s="211"/>
      <c r="M15" s="210"/>
    </row>
    <row r="16" spans="1:14">
      <c r="A16" s="214">
        <v>6</v>
      </c>
      <c r="B16" s="215"/>
      <c r="C16" s="215"/>
      <c r="D16" s="214"/>
      <c r="E16" s="216"/>
      <c r="F16" s="216"/>
      <c r="G16" s="217"/>
      <c r="J16" s="199">
        <v>6</v>
      </c>
      <c r="K16" s="211"/>
      <c r="M16" s="210"/>
    </row>
    <row r="17" spans="1:14">
      <c r="A17" s="214">
        <v>7</v>
      </c>
      <c r="B17" s="215"/>
      <c r="C17" s="215"/>
      <c r="D17" s="214"/>
      <c r="E17" s="204"/>
      <c r="F17" s="216"/>
      <c r="G17" s="217"/>
      <c r="J17" s="199">
        <v>7</v>
      </c>
      <c r="K17" s="211"/>
      <c r="M17" s="210"/>
    </row>
    <row r="18" spans="1:14">
      <c r="A18" s="214">
        <v>8</v>
      </c>
      <c r="B18" s="215"/>
      <c r="C18" s="215"/>
      <c r="D18" s="214"/>
      <c r="E18" s="205"/>
      <c r="F18" s="216"/>
      <c r="G18" s="217"/>
      <c r="J18" s="199">
        <v>8</v>
      </c>
      <c r="K18" s="211"/>
      <c r="M18" s="210"/>
    </row>
    <row r="19" spans="1:14">
      <c r="A19" s="214">
        <v>9</v>
      </c>
      <c r="B19" s="206"/>
      <c r="C19" s="206"/>
      <c r="D19" s="214"/>
      <c r="E19" s="220"/>
      <c r="F19" s="216"/>
      <c r="G19" s="217"/>
      <c r="J19" s="199">
        <v>9</v>
      </c>
      <c r="K19" s="211"/>
      <c r="M19" s="210"/>
    </row>
    <row r="20" spans="1:14">
      <c r="A20" s="214">
        <v>10</v>
      </c>
      <c r="B20" s="215"/>
      <c r="C20" s="215"/>
      <c r="D20" s="214"/>
      <c r="E20" s="220"/>
      <c r="F20" s="216"/>
      <c r="G20" s="217"/>
      <c r="J20" s="199">
        <v>10</v>
      </c>
      <c r="K20" s="211"/>
      <c r="M20" s="210"/>
    </row>
    <row r="21" spans="1:14">
      <c r="A21" s="214">
        <v>11</v>
      </c>
      <c r="B21" s="208"/>
      <c r="C21" s="208"/>
      <c r="D21" s="214"/>
      <c r="E21" s="220"/>
      <c r="F21" s="216"/>
      <c r="G21" s="217"/>
      <c r="J21" s="199"/>
      <c r="K21" s="211"/>
      <c r="L21" s="209"/>
      <c r="M21" s="210"/>
      <c r="N21" s="209"/>
    </row>
    <row r="22" spans="1:14">
      <c r="A22" s="214">
        <v>12</v>
      </c>
      <c r="B22" s="208"/>
      <c r="C22" s="208"/>
      <c r="D22" s="214"/>
      <c r="E22" s="220"/>
      <c r="F22" s="216"/>
      <c r="G22" s="217"/>
      <c r="J22" s="199"/>
      <c r="K22" s="211"/>
      <c r="L22" s="209"/>
      <c r="M22" s="210"/>
      <c r="N22" s="209"/>
    </row>
    <row r="23" spans="1:14">
      <c r="A23" s="214">
        <v>13</v>
      </c>
      <c r="B23" s="208"/>
      <c r="C23" s="208"/>
      <c r="D23" s="214"/>
      <c r="E23" s="220"/>
      <c r="F23" s="216"/>
      <c r="G23" s="217"/>
      <c r="J23" s="199"/>
      <c r="K23" s="211"/>
      <c r="L23" s="209"/>
      <c r="M23" s="210"/>
      <c r="N23" s="209"/>
    </row>
    <row r="24" spans="1:14">
      <c r="A24" s="214">
        <v>14</v>
      </c>
      <c r="B24" s="208"/>
      <c r="C24" s="208"/>
      <c r="D24" s="214"/>
      <c r="E24" s="220"/>
      <c r="F24" s="216"/>
      <c r="G24" s="217"/>
      <c r="J24" s="199"/>
      <c r="K24" s="211"/>
      <c r="L24" s="209"/>
      <c r="M24" s="210"/>
      <c r="N24" s="209"/>
    </row>
    <row r="25" spans="1:14">
      <c r="A25" s="214">
        <v>15</v>
      </c>
      <c r="B25" s="208"/>
      <c r="C25" s="208"/>
      <c r="D25" s="214"/>
      <c r="E25" s="220"/>
      <c r="F25" s="216"/>
      <c r="G25" s="217"/>
      <c r="J25" s="199"/>
      <c r="K25" s="211"/>
      <c r="L25" s="209"/>
      <c r="M25" s="210"/>
      <c r="N25" s="209"/>
    </row>
    <row r="26" spans="1:14">
      <c r="A26" s="199">
        <v>16</v>
      </c>
      <c r="B26" s="211"/>
      <c r="C26" s="211"/>
      <c r="D26" s="199"/>
      <c r="E26" s="210"/>
      <c r="F26" s="210"/>
      <c r="J26" s="199"/>
      <c r="K26" s="211"/>
      <c r="L26" s="209"/>
      <c r="M26" s="210"/>
      <c r="N26" s="209"/>
    </row>
    <row r="27" spans="1:14">
      <c r="A27" s="199">
        <v>17</v>
      </c>
      <c r="B27" s="211"/>
      <c r="C27" s="211"/>
      <c r="D27" s="199"/>
      <c r="E27" s="210"/>
      <c r="F27" s="210"/>
      <c r="J27" s="199"/>
      <c r="K27" s="211"/>
      <c r="L27" s="209"/>
      <c r="M27" s="210"/>
      <c r="N27" s="209"/>
    </row>
    <row r="28" spans="1:14">
      <c r="A28" s="199">
        <v>18</v>
      </c>
      <c r="B28" s="211"/>
      <c r="C28" s="211"/>
      <c r="D28" s="199"/>
      <c r="E28" s="210"/>
      <c r="F28" s="210"/>
      <c r="J28" s="199"/>
      <c r="K28" s="211"/>
      <c r="L28" s="209"/>
      <c r="M28" s="210"/>
      <c r="N28" s="209"/>
    </row>
    <row r="29" spans="1:14">
      <c r="A29" s="199">
        <v>19</v>
      </c>
      <c r="B29" s="211"/>
      <c r="C29" s="211"/>
      <c r="D29" s="199"/>
      <c r="E29" s="210"/>
      <c r="F29" s="210"/>
      <c r="J29" s="199"/>
      <c r="K29" s="211"/>
      <c r="L29" s="209"/>
      <c r="M29" s="210"/>
      <c r="N29" s="209"/>
    </row>
    <row r="30" spans="1:14">
      <c r="A30" s="199">
        <v>20</v>
      </c>
      <c r="B30" s="211"/>
      <c r="C30" s="211"/>
      <c r="D30" s="199"/>
      <c r="E30" s="210"/>
      <c r="F30" s="210"/>
      <c r="J30" s="199"/>
      <c r="K30" s="211"/>
      <c r="L30" s="209"/>
      <c r="M30" s="210"/>
      <c r="N30" s="209"/>
    </row>
    <row r="31" spans="1:14">
      <c r="A31" s="199">
        <v>21</v>
      </c>
      <c r="B31" s="211"/>
      <c r="C31" s="211"/>
      <c r="D31" s="199"/>
      <c r="E31" s="210"/>
      <c r="F31" s="210"/>
      <c r="J31" s="199"/>
      <c r="K31" s="211"/>
      <c r="L31" s="209"/>
      <c r="M31" s="210"/>
      <c r="N31" s="209"/>
    </row>
    <row r="32" spans="1:14">
      <c r="A32" s="199">
        <v>22</v>
      </c>
      <c r="B32" s="211"/>
      <c r="C32" s="211"/>
      <c r="D32" s="199"/>
      <c r="E32" s="210"/>
      <c r="F32" s="210"/>
      <c r="J32" s="199"/>
      <c r="K32" s="211"/>
      <c r="L32" s="209"/>
      <c r="M32" s="210"/>
      <c r="N32" s="209"/>
    </row>
    <row r="33" spans="1:14">
      <c r="A33" s="199">
        <v>23</v>
      </c>
      <c r="B33" s="211"/>
      <c r="C33" s="211"/>
      <c r="D33" s="199"/>
      <c r="E33" s="210"/>
      <c r="F33" s="210"/>
      <c r="J33" s="199"/>
      <c r="K33" s="211"/>
      <c r="L33" s="209"/>
      <c r="M33" s="210"/>
      <c r="N33" s="209"/>
    </row>
    <row r="34" spans="1:14">
      <c r="A34" s="199">
        <v>24</v>
      </c>
      <c r="B34" s="211"/>
      <c r="C34" s="211"/>
      <c r="D34" s="199"/>
      <c r="E34" s="210"/>
      <c r="F34" s="210"/>
      <c r="J34" s="199"/>
      <c r="K34" s="211"/>
      <c r="L34" s="209"/>
      <c r="M34" s="210"/>
      <c r="N34" s="209"/>
    </row>
    <row r="35" spans="1:14">
      <c r="A35" s="199">
        <v>25</v>
      </c>
      <c r="B35" s="211"/>
      <c r="C35" s="211"/>
      <c r="D35" s="199"/>
      <c r="E35" s="210"/>
      <c r="F35" s="210"/>
      <c r="J35" s="199"/>
      <c r="K35" s="211"/>
      <c r="L35" s="209"/>
      <c r="M35" s="210"/>
      <c r="N35" s="209"/>
    </row>
    <row r="36" spans="1:14">
      <c r="A36" s="199">
        <v>26</v>
      </c>
      <c r="B36" s="211"/>
      <c r="C36" s="211"/>
      <c r="D36" s="199"/>
      <c r="E36" s="210"/>
      <c r="F36" s="210"/>
      <c r="J36" s="199"/>
      <c r="K36" s="211"/>
      <c r="L36" s="209"/>
      <c r="M36" s="210"/>
      <c r="N36" s="209"/>
    </row>
    <row r="37" spans="1:14">
      <c r="A37" s="199">
        <v>27</v>
      </c>
      <c r="B37" s="211"/>
      <c r="C37" s="211"/>
      <c r="D37" s="199"/>
      <c r="E37" s="210"/>
      <c r="F37" s="210"/>
      <c r="J37" s="199"/>
      <c r="K37" s="211"/>
      <c r="L37" s="209"/>
      <c r="M37" s="210"/>
      <c r="N37" s="209"/>
    </row>
    <row r="38" spans="1:14">
      <c r="A38" s="199"/>
      <c r="B38" s="211"/>
      <c r="C38" s="211"/>
      <c r="D38" s="199"/>
      <c r="E38" s="210"/>
      <c r="F38" s="210"/>
      <c r="J38" s="199"/>
      <c r="K38" s="211"/>
      <c r="M38" s="210"/>
    </row>
    <row r="39" spans="1:14">
      <c r="A39" s="199"/>
      <c r="B39" s="211"/>
      <c r="C39" s="211"/>
      <c r="D39" s="199"/>
      <c r="E39" s="210"/>
      <c r="F39" s="210"/>
    </row>
    <row r="40" spans="1:14">
      <c r="A40" s="199"/>
      <c r="B40" s="211"/>
      <c r="C40" s="211"/>
      <c r="D40" s="199"/>
      <c r="E40" s="210"/>
      <c r="F40" s="210"/>
    </row>
    <row r="41" spans="1:14">
      <c r="A41" s="199"/>
      <c r="B41" s="211"/>
      <c r="C41" s="211"/>
      <c r="D41" s="199"/>
      <c r="E41" s="210"/>
      <c r="F41" s="210"/>
    </row>
    <row r="42" spans="1:14">
      <c r="A42" s="199"/>
      <c r="B42" s="211"/>
      <c r="C42" s="211"/>
      <c r="D42" s="199"/>
      <c r="E42" s="210"/>
      <c r="F42" s="210"/>
    </row>
    <row r="43" spans="1:14">
      <c r="A43" s="199"/>
      <c r="B43" s="211"/>
      <c r="C43" s="211"/>
      <c r="D43" s="199"/>
      <c r="E43" s="210"/>
      <c r="F43" s="210"/>
    </row>
    <row r="44" spans="1:14">
      <c r="A44" s="199"/>
      <c r="B44" s="211"/>
      <c r="C44" s="211"/>
      <c r="D44" s="199"/>
      <c r="E44" s="210"/>
      <c r="F44" s="210"/>
    </row>
    <row r="45" spans="1:14">
      <c r="A45" s="199"/>
      <c r="B45" s="211"/>
      <c r="C45" s="211"/>
      <c r="D45" s="199"/>
      <c r="E45" s="210"/>
      <c r="F45" s="210"/>
    </row>
    <row r="46" spans="1:14">
      <c r="A46" s="199"/>
      <c r="B46" s="211"/>
      <c r="C46" s="211"/>
      <c r="D46" s="199"/>
      <c r="E46" s="210"/>
      <c r="F46" s="210"/>
    </row>
    <row r="47" spans="1:14">
      <c r="A47" s="199"/>
      <c r="B47" s="211"/>
      <c r="C47" s="211"/>
      <c r="D47" s="199"/>
      <c r="E47" s="210"/>
      <c r="F47" s="210"/>
    </row>
    <row r="48" spans="1:14">
      <c r="A48" s="199"/>
      <c r="B48" s="211"/>
      <c r="C48" s="211"/>
      <c r="D48" s="199"/>
      <c r="E48" s="210"/>
      <c r="F48" s="210"/>
    </row>
    <row r="49" spans="1:6">
      <c r="A49" s="199"/>
      <c r="B49" s="211"/>
      <c r="C49" s="211"/>
      <c r="D49" s="199"/>
      <c r="E49" s="210"/>
      <c r="F49" s="210"/>
    </row>
    <row r="50" spans="1:6">
      <c r="A50" s="199"/>
      <c r="B50" s="211"/>
      <c r="C50" s="211"/>
      <c r="D50" s="199"/>
      <c r="E50" s="210"/>
      <c r="F50" s="210"/>
    </row>
    <row r="51" spans="1:6">
      <c r="A51" s="199"/>
      <c r="B51" s="211"/>
      <c r="C51" s="211"/>
      <c r="D51" s="199"/>
      <c r="E51" s="210"/>
      <c r="F51" s="210"/>
    </row>
    <row r="52" spans="1:6">
      <c r="A52" s="199"/>
      <c r="B52" s="211"/>
      <c r="C52" s="211"/>
      <c r="D52" s="199"/>
      <c r="E52" s="210"/>
      <c r="F52" s="210"/>
    </row>
    <row r="53" spans="1:6">
      <c r="A53" s="199"/>
      <c r="B53" s="211"/>
      <c r="C53" s="211"/>
      <c r="D53" s="199"/>
      <c r="E53" s="210"/>
      <c r="F53" s="210"/>
    </row>
    <row r="54" spans="1:6">
      <c r="A54" s="199"/>
      <c r="B54" s="211"/>
      <c r="C54" s="211"/>
      <c r="D54" s="199"/>
      <c r="E54" s="210"/>
      <c r="F54" s="210"/>
    </row>
    <row r="55" spans="1:6">
      <c r="A55" s="199"/>
      <c r="B55" s="211"/>
      <c r="C55" s="211"/>
      <c r="D55" s="199"/>
      <c r="E55" s="210"/>
      <c r="F55" s="210"/>
    </row>
    <row r="56" spans="1:6">
      <c r="A56" s="199"/>
      <c r="B56" s="211"/>
      <c r="C56" s="211"/>
      <c r="D56" s="199"/>
      <c r="E56" s="210"/>
      <c r="F56" s="210"/>
    </row>
    <row r="57" spans="1:6">
      <c r="A57" s="199"/>
      <c r="B57" s="211"/>
      <c r="C57" s="211"/>
      <c r="D57" s="199"/>
      <c r="E57" s="210"/>
      <c r="F57" s="210"/>
    </row>
    <row r="58" spans="1:6">
      <c r="A58" s="199"/>
      <c r="B58" s="211"/>
      <c r="C58" s="211"/>
      <c r="D58" s="199"/>
      <c r="E58" s="210"/>
      <c r="F58" s="210"/>
    </row>
    <row r="59" spans="1:6">
      <c r="A59" s="199"/>
      <c r="B59" s="211"/>
      <c r="C59" s="211"/>
      <c r="D59" s="199"/>
      <c r="E59" s="210"/>
      <c r="F59" s="210"/>
    </row>
    <row r="60" spans="1:6">
      <c r="A60" s="199"/>
      <c r="B60" s="211"/>
      <c r="C60" s="211"/>
      <c r="D60" s="199"/>
      <c r="E60" s="210"/>
      <c r="F60" s="210"/>
    </row>
    <row r="61" spans="1:6">
      <c r="A61" s="199"/>
      <c r="B61" s="211"/>
      <c r="C61" s="211"/>
      <c r="D61" s="199"/>
      <c r="E61" s="210"/>
      <c r="F61" s="210"/>
    </row>
    <row r="62" spans="1:6">
      <c r="A62" s="199"/>
      <c r="B62" s="211"/>
      <c r="C62" s="211"/>
      <c r="D62" s="199"/>
      <c r="E62" s="210"/>
      <c r="F62" s="210"/>
    </row>
    <row r="63" spans="1:6">
      <c r="A63" s="199"/>
      <c r="B63" s="211"/>
      <c r="C63" s="211"/>
      <c r="D63" s="199"/>
      <c r="E63" s="210"/>
      <c r="F63" s="210"/>
    </row>
    <row r="64" spans="1:6">
      <c r="A64" s="199"/>
      <c r="B64" s="211"/>
      <c r="C64" s="211"/>
      <c r="D64" s="199"/>
      <c r="E64" s="210"/>
      <c r="F64" s="210"/>
    </row>
    <row r="65" spans="1:6">
      <c r="A65" s="199"/>
      <c r="B65" s="211"/>
      <c r="C65" s="211"/>
      <c r="D65" s="199"/>
      <c r="E65" s="210"/>
      <c r="F65" s="210"/>
    </row>
    <row r="66" spans="1:6">
      <c r="A66" s="199"/>
      <c r="B66" s="211"/>
      <c r="C66" s="211"/>
      <c r="D66" s="199"/>
      <c r="E66" s="210"/>
      <c r="F66" s="210"/>
    </row>
    <row r="67" spans="1:6">
      <c r="A67" s="199"/>
      <c r="B67" s="211"/>
      <c r="C67" s="211"/>
      <c r="D67" s="199"/>
      <c r="E67" s="210"/>
      <c r="F67" s="210"/>
    </row>
    <row r="68" spans="1:6">
      <c r="A68" s="199"/>
      <c r="B68" s="211"/>
      <c r="C68" s="211"/>
      <c r="D68" s="199"/>
      <c r="E68" s="210"/>
      <c r="F68" s="210"/>
    </row>
    <row r="69" spans="1:6">
      <c r="A69" s="199"/>
      <c r="B69" s="211"/>
      <c r="C69" s="211"/>
      <c r="D69" s="199"/>
      <c r="E69" s="210"/>
      <c r="F69" s="210"/>
    </row>
    <row r="70" spans="1:6">
      <c r="A70" s="199"/>
      <c r="B70" s="211"/>
      <c r="C70" s="211"/>
      <c r="D70" s="199"/>
      <c r="E70" s="210"/>
      <c r="F70" s="210"/>
    </row>
    <row r="71" spans="1:6">
      <c r="A71" s="199"/>
      <c r="B71" s="211"/>
      <c r="C71" s="211"/>
      <c r="D71" s="199"/>
      <c r="E71" s="210"/>
      <c r="F71" s="210"/>
    </row>
    <row r="72" spans="1:6">
      <c r="A72" s="199"/>
      <c r="B72" s="211"/>
      <c r="C72" s="211"/>
      <c r="D72" s="199"/>
      <c r="E72" s="210"/>
      <c r="F72" s="210"/>
    </row>
    <row r="73" spans="1:6">
      <c r="A73" s="199"/>
      <c r="B73" s="211"/>
      <c r="C73" s="211"/>
      <c r="D73" s="199"/>
      <c r="E73" s="210"/>
      <c r="F73" s="210"/>
    </row>
    <row r="74" spans="1:6">
      <c r="A74" s="199"/>
      <c r="B74" s="211"/>
      <c r="C74" s="211"/>
      <c r="D74" s="199"/>
      <c r="E74" s="210"/>
      <c r="F74" s="210"/>
    </row>
    <row r="75" spans="1:6">
      <c r="A75" s="199"/>
      <c r="B75" s="211"/>
      <c r="C75" s="211"/>
      <c r="D75" s="199"/>
      <c r="E75" s="210"/>
      <c r="F75" s="210"/>
    </row>
    <row r="76" spans="1:6">
      <c r="A76" s="199"/>
      <c r="B76" s="211"/>
      <c r="C76" s="211"/>
      <c r="D76" s="199"/>
      <c r="E76" s="210"/>
      <c r="F76" s="210"/>
    </row>
    <row r="77" spans="1:6">
      <c r="A77" s="199"/>
      <c r="B77" s="211"/>
      <c r="C77" s="211"/>
      <c r="D77" s="199"/>
      <c r="E77" s="210"/>
      <c r="F77" s="210"/>
    </row>
    <row r="78" spans="1:6">
      <c r="A78" s="199"/>
      <c r="B78" s="211"/>
      <c r="C78" s="211"/>
      <c r="D78" s="199"/>
      <c r="E78" s="210"/>
      <c r="F78" s="210"/>
    </row>
    <row r="79" spans="1:6">
      <c r="A79" s="199"/>
      <c r="B79" s="211"/>
      <c r="C79" s="211"/>
      <c r="D79" s="199"/>
      <c r="E79" s="210"/>
      <c r="F79" s="210"/>
    </row>
    <row r="80" spans="1:6">
      <c r="A80" s="199"/>
      <c r="B80" s="211"/>
      <c r="C80" s="211"/>
      <c r="D80" s="199"/>
      <c r="E80" s="210"/>
      <c r="F80" s="210"/>
    </row>
    <row r="81" spans="1:6">
      <c r="A81" s="199"/>
      <c r="B81" s="211"/>
      <c r="C81" s="211"/>
      <c r="D81" s="199"/>
      <c r="E81" s="210"/>
      <c r="F81" s="210"/>
    </row>
    <row r="82" spans="1:6">
      <c r="A82" s="199"/>
      <c r="B82" s="211"/>
      <c r="C82" s="211"/>
      <c r="D82" s="199"/>
      <c r="E82" s="210"/>
      <c r="F82" s="210"/>
    </row>
    <row r="83" spans="1:6">
      <c r="A83" s="199"/>
      <c r="B83" s="211"/>
      <c r="C83" s="211"/>
      <c r="D83" s="199"/>
      <c r="E83" s="210"/>
      <c r="F83" s="210"/>
    </row>
    <row r="84" spans="1:6">
      <c r="A84" s="199"/>
      <c r="B84" s="211"/>
      <c r="C84" s="211"/>
      <c r="D84" s="199"/>
      <c r="E84" s="210"/>
      <c r="F84" s="210"/>
    </row>
    <row r="85" spans="1:6">
      <c r="A85" s="199"/>
      <c r="B85" s="211"/>
      <c r="C85" s="211"/>
      <c r="D85" s="199"/>
      <c r="E85" s="210"/>
      <c r="F85" s="210"/>
    </row>
    <row r="86" spans="1:6">
      <c r="A86" s="199"/>
      <c r="B86" s="211"/>
      <c r="C86" s="211"/>
      <c r="D86" s="199"/>
      <c r="E86" s="210"/>
      <c r="F86" s="210"/>
    </row>
    <row r="87" spans="1:6">
      <c r="A87" s="199"/>
      <c r="B87" s="211"/>
      <c r="C87" s="211"/>
      <c r="D87" s="199"/>
      <c r="E87" s="210"/>
      <c r="F87" s="210"/>
    </row>
    <row r="88" spans="1:6">
      <c r="A88" s="199"/>
      <c r="B88" s="211"/>
      <c r="C88" s="211"/>
      <c r="D88" s="199"/>
      <c r="E88" s="210"/>
      <c r="F88" s="210"/>
    </row>
    <row r="89" spans="1:6">
      <c r="A89" s="199"/>
      <c r="B89" s="211"/>
      <c r="C89" s="211"/>
      <c r="D89" s="199"/>
      <c r="E89" s="210"/>
      <c r="F89" s="210"/>
    </row>
    <row r="90" spans="1:6">
      <c r="A90" s="199"/>
      <c r="B90" s="211"/>
      <c r="C90" s="211"/>
      <c r="D90" s="199"/>
      <c r="E90" s="210"/>
      <c r="F90" s="210"/>
    </row>
    <row r="91" spans="1:6">
      <c r="A91" s="199"/>
      <c r="B91" s="211"/>
      <c r="C91" s="211"/>
      <c r="D91" s="199"/>
      <c r="E91" s="210"/>
      <c r="F91" s="210"/>
    </row>
    <row r="92" spans="1:6">
      <c r="A92" s="199"/>
      <c r="B92" s="211"/>
      <c r="C92" s="211"/>
      <c r="D92" s="199"/>
      <c r="E92" s="210"/>
      <c r="F92" s="210"/>
    </row>
    <row r="93" spans="1:6">
      <c r="A93" s="199"/>
      <c r="B93" s="211"/>
      <c r="C93" s="211"/>
      <c r="D93" s="199"/>
      <c r="E93" s="210"/>
      <c r="F93" s="210"/>
    </row>
    <row r="94" spans="1:6">
      <c r="A94" s="199"/>
      <c r="B94" s="211"/>
      <c r="C94" s="211"/>
      <c r="D94" s="199"/>
      <c r="E94" s="210"/>
      <c r="F94" s="210"/>
    </row>
    <row r="95" spans="1:6">
      <c r="A95" s="199"/>
      <c r="B95" s="211"/>
      <c r="C95" s="211"/>
      <c r="D95" s="199"/>
      <c r="E95" s="210"/>
      <c r="F95" s="210"/>
    </row>
    <row r="96" spans="1:6">
      <c r="A96" s="199"/>
      <c r="B96" s="211"/>
      <c r="C96" s="211"/>
      <c r="D96" s="199"/>
      <c r="E96" s="210"/>
      <c r="F96" s="210"/>
    </row>
    <row r="97" spans="1:6">
      <c r="A97" s="199"/>
      <c r="B97" s="211"/>
      <c r="C97" s="211"/>
      <c r="D97" s="199"/>
      <c r="E97" s="210"/>
      <c r="F97" s="210"/>
    </row>
    <row r="98" spans="1:6">
      <c r="A98" s="199"/>
      <c r="B98" s="211"/>
      <c r="C98" s="211"/>
      <c r="D98" s="199"/>
      <c r="E98" s="210"/>
      <c r="F98" s="210"/>
    </row>
    <row r="99" spans="1:6">
      <c r="A99" s="199"/>
      <c r="B99" s="211"/>
      <c r="C99" s="211"/>
      <c r="D99" s="199"/>
      <c r="E99" s="210"/>
      <c r="F99" s="210"/>
    </row>
    <row r="100" spans="1:6">
      <c r="A100" s="199"/>
      <c r="B100" s="211"/>
      <c r="C100" s="211"/>
      <c r="D100" s="199"/>
      <c r="E100" s="210"/>
      <c r="F100" s="210"/>
    </row>
    <row r="101" spans="1:6">
      <c r="A101" s="199"/>
      <c r="B101" s="211"/>
      <c r="C101" s="211"/>
      <c r="D101" s="199"/>
      <c r="E101" s="210"/>
      <c r="F101" s="210"/>
    </row>
    <row r="102" spans="1:6">
      <c r="A102" s="199"/>
      <c r="B102" s="211"/>
      <c r="C102" s="211"/>
      <c r="D102" s="199"/>
      <c r="E102" s="210"/>
      <c r="F102" s="210"/>
    </row>
    <row r="103" spans="1:6">
      <c r="A103" s="199"/>
      <c r="B103" s="211"/>
      <c r="C103" s="211"/>
      <c r="D103" s="199"/>
      <c r="E103" s="210"/>
      <c r="F103" s="210"/>
    </row>
    <row r="104" spans="1:6">
      <c r="A104" s="199"/>
      <c r="B104" s="211"/>
      <c r="C104" s="211"/>
      <c r="D104" s="199"/>
      <c r="E104" s="210"/>
      <c r="F104" s="210"/>
    </row>
    <row r="105" spans="1:6">
      <c r="A105" s="199"/>
      <c r="B105" s="211"/>
      <c r="C105" s="211"/>
      <c r="D105" s="199"/>
      <c r="E105" s="210"/>
      <c r="F105" s="210"/>
    </row>
    <row r="106" spans="1:6">
      <c r="A106" s="199"/>
      <c r="B106" s="211"/>
      <c r="C106" s="211"/>
      <c r="D106" s="199"/>
      <c r="E106" s="210"/>
      <c r="F106" s="210"/>
    </row>
    <row r="107" spans="1:6">
      <c r="A107" s="199"/>
      <c r="B107" s="211"/>
      <c r="C107" s="211"/>
      <c r="D107" s="199"/>
      <c r="E107" s="210"/>
      <c r="F107" s="210"/>
    </row>
    <row r="108" spans="1:6">
      <c r="A108" s="199"/>
      <c r="B108" s="211"/>
      <c r="C108" s="211"/>
      <c r="D108" s="199"/>
      <c r="E108" s="210"/>
      <c r="F108" s="210"/>
    </row>
    <row r="109" spans="1:6">
      <c r="A109" s="199"/>
      <c r="B109" s="211"/>
      <c r="C109" s="211"/>
      <c r="D109" s="199"/>
      <c r="E109" s="210"/>
      <c r="F109" s="210"/>
    </row>
    <row r="110" spans="1:6">
      <c r="A110" s="199"/>
      <c r="B110" s="211"/>
      <c r="C110" s="211"/>
      <c r="D110" s="199"/>
      <c r="E110" s="210"/>
      <c r="F110" s="210"/>
    </row>
    <row r="111" spans="1:6">
      <c r="A111" s="199"/>
      <c r="B111" s="211"/>
      <c r="C111" s="211"/>
      <c r="D111" s="199"/>
      <c r="E111" s="210"/>
      <c r="F111" s="210"/>
    </row>
    <row r="112" spans="1:6">
      <c r="A112" s="199"/>
      <c r="B112" s="211"/>
      <c r="C112" s="211"/>
      <c r="D112" s="199"/>
      <c r="E112" s="210"/>
      <c r="F112" s="210"/>
    </row>
    <row r="113" spans="1:6">
      <c r="A113" s="199"/>
      <c r="B113" s="211"/>
      <c r="C113" s="211"/>
      <c r="D113" s="199"/>
      <c r="E113" s="210"/>
      <c r="F113" s="210"/>
    </row>
    <row r="114" spans="1:6">
      <c r="A114" s="199"/>
      <c r="B114" s="211"/>
      <c r="C114" s="211"/>
      <c r="D114" s="199"/>
      <c r="E114" s="210"/>
      <c r="F114" s="210"/>
    </row>
    <row r="115" spans="1:6">
      <c r="A115" s="199"/>
      <c r="B115" s="211"/>
      <c r="C115" s="211"/>
      <c r="D115" s="199"/>
      <c r="E115" s="210"/>
      <c r="F115" s="210"/>
    </row>
    <row r="116" spans="1:6">
      <c r="A116" s="199"/>
      <c r="B116" s="211"/>
      <c r="C116" s="211"/>
      <c r="D116" s="199"/>
      <c r="E116" s="210"/>
      <c r="F116" s="210"/>
    </row>
    <row r="117" spans="1:6">
      <c r="A117" s="199"/>
      <c r="B117" s="211"/>
      <c r="C117" s="211"/>
      <c r="D117" s="199"/>
      <c r="E117" s="210"/>
      <c r="F117" s="210"/>
    </row>
    <row r="118" spans="1:6">
      <c r="A118" s="199"/>
      <c r="B118" s="211"/>
      <c r="C118" s="211"/>
      <c r="D118" s="199"/>
      <c r="E118" s="210"/>
      <c r="F118" s="210"/>
    </row>
    <row r="119" spans="1:6">
      <c r="A119" s="199"/>
      <c r="B119" s="211"/>
      <c r="C119" s="211"/>
      <c r="D119" s="199"/>
      <c r="E119" s="210"/>
      <c r="F119" s="210"/>
    </row>
    <row r="120" spans="1:6">
      <c r="A120" s="199"/>
      <c r="B120" s="211"/>
      <c r="C120" s="211"/>
      <c r="D120" s="199"/>
      <c r="E120" s="210"/>
      <c r="F120" s="210"/>
    </row>
    <row r="121" spans="1:6">
      <c r="A121" s="199"/>
      <c r="B121" s="211"/>
      <c r="C121" s="211"/>
      <c r="D121" s="199"/>
      <c r="E121" s="210"/>
      <c r="F121" s="210"/>
    </row>
    <row r="122" spans="1:6">
      <c r="A122" s="199"/>
      <c r="B122" s="211"/>
      <c r="C122" s="211"/>
      <c r="D122" s="199"/>
      <c r="E122" s="210"/>
      <c r="F122" s="210"/>
    </row>
    <row r="123" spans="1:6">
      <c r="A123" s="199"/>
      <c r="B123" s="211"/>
      <c r="C123" s="211"/>
      <c r="D123" s="199"/>
      <c r="E123" s="210"/>
      <c r="F123" s="210"/>
    </row>
    <row r="124" spans="1:6">
      <c r="A124" s="199"/>
      <c r="B124" s="211"/>
      <c r="C124" s="211"/>
      <c r="D124" s="199"/>
      <c r="E124" s="210"/>
      <c r="F124" s="210"/>
    </row>
    <row r="125" spans="1:6">
      <c r="A125" s="199"/>
      <c r="B125" s="211"/>
      <c r="C125" s="211"/>
      <c r="D125" s="199"/>
      <c r="E125" s="210"/>
      <c r="F125" s="210"/>
    </row>
    <row r="126" spans="1:6">
      <c r="A126" s="199"/>
      <c r="B126" s="211"/>
      <c r="C126" s="211"/>
      <c r="D126" s="199"/>
      <c r="E126" s="210"/>
      <c r="F126" s="210"/>
    </row>
    <row r="127" spans="1:6">
      <c r="A127" s="199"/>
      <c r="B127" s="211"/>
      <c r="C127" s="211"/>
      <c r="D127" s="199"/>
      <c r="E127" s="210"/>
      <c r="F127" s="210"/>
    </row>
    <row r="128" spans="1:6">
      <c r="A128" s="199"/>
      <c r="B128" s="211"/>
      <c r="C128" s="211"/>
      <c r="D128" s="199"/>
      <c r="E128" s="210"/>
      <c r="F128" s="210"/>
    </row>
    <row r="129" spans="1:6">
      <c r="A129" s="199"/>
      <c r="B129" s="211"/>
      <c r="C129" s="211"/>
      <c r="D129" s="199"/>
      <c r="E129" s="210"/>
      <c r="F129" s="210"/>
    </row>
    <row r="130" spans="1:6">
      <c r="A130" s="199"/>
      <c r="B130" s="211"/>
      <c r="C130" s="211"/>
      <c r="D130" s="199"/>
      <c r="E130" s="210"/>
      <c r="F130" s="210"/>
    </row>
    <row r="131" spans="1:6">
      <c r="A131" s="199"/>
      <c r="B131" s="211"/>
      <c r="C131" s="211"/>
      <c r="D131" s="199"/>
      <c r="E131" s="210"/>
      <c r="F131" s="210"/>
    </row>
    <row r="132" spans="1:6">
      <c r="A132" s="199"/>
      <c r="B132" s="211"/>
      <c r="C132" s="211"/>
      <c r="D132" s="199"/>
      <c r="E132" s="210"/>
      <c r="F132" s="210"/>
    </row>
    <row r="133" spans="1:6">
      <c r="A133" s="199"/>
      <c r="B133" s="211"/>
      <c r="C133" s="211"/>
      <c r="D133" s="199"/>
      <c r="E133" s="210"/>
      <c r="F133" s="210"/>
    </row>
    <row r="134" spans="1:6">
      <c r="A134" s="199"/>
      <c r="B134" s="211"/>
      <c r="C134" s="211"/>
      <c r="D134" s="199"/>
      <c r="E134" s="210"/>
      <c r="F134" s="210"/>
    </row>
    <row r="135" spans="1:6">
      <c r="A135" s="199"/>
      <c r="B135" s="211"/>
      <c r="C135" s="211"/>
      <c r="D135" s="199"/>
      <c r="E135" s="210"/>
      <c r="F135" s="210"/>
    </row>
    <row r="136" spans="1:6">
      <c r="A136" s="199"/>
      <c r="B136" s="211"/>
      <c r="C136" s="211"/>
      <c r="D136" s="199"/>
      <c r="E136" s="210"/>
      <c r="F136" s="210"/>
    </row>
    <row r="137" spans="1:6">
      <c r="A137" s="199"/>
      <c r="B137" s="211"/>
      <c r="C137" s="211"/>
      <c r="D137" s="199"/>
      <c r="E137" s="210"/>
      <c r="F137" s="210"/>
    </row>
    <row r="138" spans="1:6">
      <c r="A138" s="199"/>
      <c r="B138" s="211"/>
      <c r="C138" s="211"/>
      <c r="D138" s="199"/>
      <c r="E138" s="210"/>
      <c r="F138" s="210"/>
    </row>
    <row r="139" spans="1:6">
      <c r="A139" s="199"/>
      <c r="B139" s="211"/>
      <c r="C139" s="211"/>
      <c r="D139" s="199"/>
      <c r="E139" s="210"/>
      <c r="F139" s="210"/>
    </row>
    <row r="140" spans="1:6">
      <c r="A140" s="199"/>
      <c r="B140" s="211"/>
      <c r="C140" s="211"/>
      <c r="D140" s="199"/>
      <c r="E140" s="210"/>
      <c r="F140" s="210"/>
    </row>
    <row r="141" spans="1:6">
      <c r="A141" s="199"/>
      <c r="B141" s="211"/>
      <c r="C141" s="211"/>
      <c r="D141" s="199"/>
      <c r="E141" s="210"/>
      <c r="F141" s="210"/>
    </row>
    <row r="142" spans="1:6">
      <c r="A142" s="199"/>
      <c r="B142" s="211"/>
      <c r="C142" s="211"/>
      <c r="D142" s="199"/>
      <c r="E142" s="210"/>
      <c r="F142" s="210"/>
    </row>
    <row r="143" spans="1:6">
      <c r="A143" s="199"/>
      <c r="B143" s="211"/>
      <c r="C143" s="211"/>
      <c r="D143" s="199"/>
      <c r="E143" s="210"/>
      <c r="F143" s="210"/>
    </row>
    <row r="144" spans="1:6">
      <c r="A144" s="199"/>
      <c r="B144" s="211"/>
      <c r="C144" s="211"/>
      <c r="D144" s="199"/>
      <c r="E144" s="210"/>
      <c r="F144" s="210"/>
    </row>
    <row r="145" spans="1:6">
      <c r="A145" s="199"/>
      <c r="B145" s="211"/>
      <c r="C145" s="211"/>
      <c r="D145" s="199"/>
      <c r="E145" s="210"/>
      <c r="F145" s="210"/>
    </row>
    <row r="146" spans="1:6">
      <c r="A146" s="199"/>
      <c r="B146" s="211"/>
      <c r="C146" s="211"/>
      <c r="D146" s="199"/>
      <c r="E146" s="210"/>
      <c r="F146" s="210"/>
    </row>
    <row r="147" spans="1:6">
      <c r="A147" s="199"/>
      <c r="B147" s="211"/>
      <c r="C147" s="211"/>
      <c r="D147" s="199"/>
      <c r="E147" s="210"/>
      <c r="F147" s="210"/>
    </row>
    <row r="148" spans="1:6">
      <c r="A148" s="199"/>
      <c r="B148" s="211"/>
      <c r="C148" s="211"/>
      <c r="D148" s="199"/>
      <c r="E148" s="210"/>
      <c r="F148" s="210"/>
    </row>
    <row r="149" spans="1:6">
      <c r="A149" s="199"/>
      <c r="B149" s="211"/>
      <c r="C149" s="211"/>
      <c r="D149" s="199"/>
      <c r="E149" s="210"/>
      <c r="F149" s="210"/>
    </row>
    <row r="150" spans="1:6">
      <c r="A150" s="199"/>
      <c r="B150" s="211"/>
      <c r="C150" s="211"/>
      <c r="D150" s="199"/>
      <c r="E150" s="210"/>
      <c r="F150" s="210"/>
    </row>
    <row r="151" spans="1:6">
      <c r="A151" s="199"/>
      <c r="B151" s="211"/>
      <c r="C151" s="211"/>
      <c r="D151" s="199"/>
      <c r="E151" s="210"/>
      <c r="F151" s="210"/>
    </row>
    <row r="152" spans="1:6">
      <c r="A152" s="199"/>
      <c r="B152" s="211"/>
      <c r="C152" s="211"/>
      <c r="D152" s="199"/>
      <c r="E152" s="210"/>
      <c r="F152" s="210"/>
    </row>
    <row r="153" spans="1:6">
      <c r="A153" s="199"/>
      <c r="B153" s="211"/>
      <c r="C153" s="211"/>
      <c r="D153" s="199"/>
      <c r="E153" s="210"/>
      <c r="F153" s="210"/>
    </row>
    <row r="154" spans="1:6">
      <c r="A154" s="199"/>
      <c r="B154" s="211"/>
      <c r="C154" s="211"/>
      <c r="D154" s="199"/>
      <c r="E154" s="210"/>
      <c r="F154" s="210"/>
    </row>
    <row r="155" spans="1:6">
      <c r="A155" s="199"/>
      <c r="B155" s="211"/>
      <c r="C155" s="211"/>
      <c r="D155" s="199"/>
      <c r="E155" s="210"/>
      <c r="F155" s="210"/>
    </row>
    <row r="156" spans="1:6">
      <c r="A156" s="199"/>
      <c r="B156" s="211"/>
      <c r="C156" s="211"/>
      <c r="D156" s="199"/>
      <c r="E156" s="210"/>
      <c r="F156" s="210"/>
    </row>
    <row r="157" spans="1:6">
      <c r="A157" s="199"/>
      <c r="B157" s="211"/>
      <c r="C157" s="211"/>
      <c r="D157" s="199"/>
      <c r="E157" s="210"/>
      <c r="F157" s="210"/>
    </row>
    <row r="158" spans="1:6">
      <c r="A158" s="199"/>
      <c r="B158" s="211"/>
      <c r="C158" s="211"/>
      <c r="D158" s="199"/>
      <c r="E158" s="210"/>
      <c r="F158" s="210"/>
    </row>
    <row r="159" spans="1:6">
      <c r="A159" s="199"/>
      <c r="B159" s="211"/>
      <c r="C159" s="211"/>
      <c r="D159" s="199"/>
      <c r="E159" s="210"/>
      <c r="F159" s="210"/>
    </row>
    <row r="160" spans="1:6">
      <c r="A160" s="199"/>
      <c r="B160" s="211"/>
      <c r="C160" s="211"/>
      <c r="D160" s="199"/>
      <c r="E160" s="210"/>
      <c r="F160" s="210"/>
    </row>
    <row r="161" spans="1:6">
      <c r="A161" s="199"/>
      <c r="B161" s="211"/>
      <c r="C161" s="211"/>
      <c r="D161" s="199"/>
      <c r="E161" s="210"/>
      <c r="F161" s="210"/>
    </row>
    <row r="162" spans="1:6">
      <c r="A162" s="199"/>
      <c r="B162" s="211"/>
      <c r="C162" s="211"/>
      <c r="D162" s="199"/>
      <c r="E162" s="210"/>
      <c r="F162" s="210"/>
    </row>
    <row r="163" spans="1:6">
      <c r="A163" s="199"/>
      <c r="B163" s="211"/>
      <c r="C163" s="211"/>
      <c r="D163" s="199"/>
      <c r="E163" s="210"/>
      <c r="F163" s="210"/>
    </row>
    <row r="164" spans="1:6">
      <c r="A164" s="199"/>
      <c r="B164" s="211"/>
      <c r="C164" s="211"/>
      <c r="D164" s="199"/>
      <c r="E164" s="210"/>
      <c r="F164" s="210"/>
    </row>
    <row r="165" spans="1:6">
      <c r="A165" s="199"/>
      <c r="B165" s="211"/>
      <c r="C165" s="211"/>
      <c r="D165" s="199"/>
      <c r="E165" s="210"/>
      <c r="F165" s="210"/>
    </row>
    <row r="166" spans="1:6">
      <c r="A166" s="199"/>
      <c r="B166" s="211"/>
      <c r="C166" s="211"/>
      <c r="D166" s="199"/>
      <c r="E166" s="210"/>
      <c r="F166" s="210"/>
    </row>
    <row r="167" spans="1:6">
      <c r="A167" s="199"/>
      <c r="B167" s="211"/>
      <c r="C167" s="211"/>
      <c r="D167" s="199"/>
      <c r="E167" s="210"/>
      <c r="F167" s="210"/>
    </row>
    <row r="168" spans="1:6">
      <c r="A168" s="199"/>
      <c r="B168" s="211"/>
      <c r="C168" s="211"/>
      <c r="D168" s="199"/>
      <c r="E168" s="210"/>
      <c r="F168" s="210"/>
    </row>
    <row r="169" spans="1:6">
      <c r="A169" s="199"/>
      <c r="B169" s="211"/>
      <c r="C169" s="211"/>
      <c r="D169" s="199"/>
      <c r="E169" s="210"/>
      <c r="F169" s="210"/>
    </row>
    <row r="170" spans="1:6">
      <c r="A170" s="199"/>
      <c r="B170" s="211"/>
      <c r="C170" s="211"/>
      <c r="D170" s="199"/>
      <c r="E170" s="210"/>
      <c r="F170" s="210"/>
    </row>
    <row r="171" spans="1:6">
      <c r="A171" s="199"/>
      <c r="B171" s="211"/>
      <c r="C171" s="211"/>
      <c r="D171" s="199"/>
      <c r="E171" s="210"/>
      <c r="F171" s="210"/>
    </row>
    <row r="172" spans="1:6">
      <c r="A172" s="199"/>
      <c r="B172" s="211"/>
      <c r="C172" s="211"/>
      <c r="D172" s="199"/>
      <c r="E172" s="210"/>
      <c r="F172" s="210"/>
    </row>
    <row r="173" spans="1:6">
      <c r="A173" s="199"/>
      <c r="B173" s="211"/>
      <c r="C173" s="211"/>
      <c r="D173" s="199"/>
      <c r="E173" s="210"/>
      <c r="F173" s="210"/>
    </row>
    <row r="174" spans="1:6">
      <c r="A174" s="199"/>
      <c r="B174" s="211"/>
      <c r="C174" s="211"/>
      <c r="D174" s="199"/>
      <c r="E174" s="210"/>
      <c r="F174" s="210"/>
    </row>
    <row r="175" spans="1:6">
      <c r="A175" s="199"/>
      <c r="B175" s="211"/>
      <c r="C175" s="211"/>
      <c r="D175" s="199"/>
      <c r="E175" s="210"/>
      <c r="F175" s="210"/>
    </row>
    <row r="176" spans="1:6">
      <c r="A176" s="199"/>
      <c r="B176" s="211"/>
      <c r="C176" s="211"/>
      <c r="D176" s="199"/>
      <c r="E176" s="210"/>
      <c r="F176" s="210"/>
    </row>
    <row r="177" spans="1:6">
      <c r="A177" s="199"/>
      <c r="B177" s="211"/>
      <c r="C177" s="211"/>
      <c r="D177" s="199"/>
      <c r="E177" s="210"/>
      <c r="F177" s="210"/>
    </row>
    <row r="178" spans="1:6">
      <c r="A178" s="199"/>
      <c r="B178" s="211"/>
      <c r="C178" s="211"/>
      <c r="D178" s="199"/>
      <c r="E178" s="210"/>
      <c r="F178" s="210"/>
    </row>
    <row r="179" spans="1:6">
      <c r="A179" s="199"/>
      <c r="B179" s="211"/>
      <c r="C179" s="211"/>
      <c r="D179" s="199"/>
      <c r="E179" s="210"/>
      <c r="F179" s="210"/>
    </row>
    <row r="180" spans="1:6">
      <c r="A180" s="199"/>
      <c r="B180" s="211"/>
      <c r="C180" s="211"/>
      <c r="D180" s="199"/>
      <c r="E180" s="210"/>
      <c r="F180" s="210"/>
    </row>
    <row r="181" spans="1:6">
      <c r="A181" s="199"/>
      <c r="B181" s="211"/>
      <c r="C181" s="211"/>
      <c r="D181" s="199"/>
      <c r="E181" s="210"/>
      <c r="F181" s="210"/>
    </row>
    <row r="182" spans="1:6">
      <c r="A182" s="199"/>
      <c r="B182" s="211"/>
      <c r="C182" s="211"/>
      <c r="D182" s="199"/>
      <c r="E182" s="210"/>
      <c r="F182" s="210"/>
    </row>
    <row r="183" spans="1:6">
      <c r="A183" s="199"/>
      <c r="B183" s="211"/>
      <c r="C183" s="211"/>
      <c r="D183" s="199"/>
      <c r="E183" s="210"/>
      <c r="F183" s="210"/>
    </row>
    <row r="184" spans="1:6">
      <c r="A184" s="199"/>
      <c r="B184" s="211"/>
      <c r="C184" s="211"/>
      <c r="D184" s="199"/>
      <c r="E184" s="210"/>
      <c r="F184" s="210"/>
    </row>
    <row r="185" spans="1:6">
      <c r="A185" s="199"/>
      <c r="B185" s="211"/>
      <c r="C185" s="211"/>
      <c r="D185" s="199"/>
      <c r="E185" s="210"/>
      <c r="F185" s="210"/>
    </row>
    <row r="186" spans="1:6">
      <c r="A186" s="199"/>
      <c r="B186" s="211"/>
      <c r="C186" s="211"/>
      <c r="D186" s="199"/>
      <c r="E186" s="210"/>
      <c r="F186" s="210"/>
    </row>
    <row r="187" spans="1:6">
      <c r="A187" s="199"/>
      <c r="B187" s="211"/>
      <c r="C187" s="211"/>
      <c r="D187" s="199"/>
      <c r="E187" s="210"/>
      <c r="F187" s="210"/>
    </row>
    <row r="188" spans="1:6">
      <c r="A188" s="199"/>
      <c r="B188" s="211"/>
      <c r="C188" s="211"/>
      <c r="D188" s="199"/>
      <c r="E188" s="210"/>
      <c r="F188" s="210"/>
    </row>
    <row r="189" spans="1:6">
      <c r="A189" s="199"/>
      <c r="B189" s="211"/>
      <c r="C189" s="211"/>
      <c r="D189" s="199"/>
      <c r="E189" s="210"/>
      <c r="F189" s="210"/>
    </row>
    <row r="190" spans="1:6">
      <c r="A190" s="199"/>
      <c r="B190" s="211"/>
      <c r="C190" s="211"/>
      <c r="D190" s="199"/>
      <c r="E190" s="210"/>
      <c r="F190" s="210"/>
    </row>
    <row r="191" spans="1:6">
      <c r="A191" s="199"/>
      <c r="B191" s="211"/>
      <c r="C191" s="211"/>
      <c r="D191" s="199"/>
      <c r="E191" s="210"/>
      <c r="F191" s="210"/>
    </row>
    <row r="192" spans="1:6">
      <c r="A192" s="199"/>
      <c r="B192" s="211"/>
      <c r="C192" s="211"/>
      <c r="D192" s="199"/>
      <c r="E192" s="210"/>
      <c r="F192" s="210"/>
    </row>
    <row r="193" spans="1:6">
      <c r="A193" s="199"/>
      <c r="B193" s="211"/>
      <c r="C193" s="211"/>
      <c r="D193" s="199"/>
      <c r="E193" s="210"/>
      <c r="F193" s="210"/>
    </row>
    <row r="194" spans="1:6">
      <c r="A194" s="199"/>
      <c r="B194" s="211"/>
      <c r="C194" s="211"/>
      <c r="D194" s="199"/>
      <c r="E194" s="210"/>
      <c r="F194" s="210"/>
    </row>
    <row r="195" spans="1:6">
      <c r="A195" s="199"/>
      <c r="B195" s="211"/>
      <c r="C195" s="211"/>
      <c r="D195" s="199"/>
      <c r="E195" s="210"/>
      <c r="F195" s="210"/>
    </row>
    <row r="196" spans="1:6">
      <c r="A196" s="199"/>
      <c r="B196" s="211"/>
      <c r="C196" s="211"/>
      <c r="D196" s="199"/>
      <c r="E196" s="210"/>
      <c r="F196" s="210"/>
    </row>
    <row r="197" spans="1:6">
      <c r="A197" s="199"/>
      <c r="B197" s="211"/>
      <c r="C197" s="211"/>
      <c r="D197" s="199"/>
      <c r="E197" s="210"/>
      <c r="F197" s="210"/>
    </row>
    <row r="198" spans="1:6">
      <c r="A198" s="199"/>
      <c r="B198" s="211"/>
      <c r="C198" s="211"/>
      <c r="D198" s="199"/>
      <c r="E198" s="210"/>
      <c r="F198" s="210"/>
    </row>
    <row r="199" spans="1:6">
      <c r="A199" s="199"/>
      <c r="B199" s="211"/>
      <c r="C199" s="211"/>
      <c r="D199" s="199"/>
      <c r="E199" s="210"/>
      <c r="F199" s="210"/>
    </row>
    <row r="200" spans="1:6">
      <c r="A200" s="199"/>
      <c r="B200" s="211"/>
      <c r="C200" s="211"/>
      <c r="D200" s="199"/>
      <c r="E200" s="210"/>
      <c r="F200" s="210"/>
    </row>
    <row r="201" spans="1:6">
      <c r="A201" s="199"/>
      <c r="B201" s="211"/>
      <c r="C201" s="211"/>
      <c r="D201" s="199"/>
      <c r="E201" s="210"/>
      <c r="F201" s="210"/>
    </row>
    <row r="202" spans="1:6">
      <c r="A202" s="199"/>
      <c r="B202" s="211"/>
      <c r="C202" s="211"/>
      <c r="D202" s="199"/>
      <c r="E202" s="210"/>
      <c r="F202" s="210"/>
    </row>
    <row r="203" spans="1:6">
      <c r="A203" s="199"/>
      <c r="B203" s="211"/>
      <c r="C203" s="211"/>
      <c r="D203" s="199"/>
      <c r="E203" s="210"/>
      <c r="F203" s="210"/>
    </row>
    <row r="204" spans="1:6">
      <c r="A204" s="199"/>
      <c r="B204" s="211"/>
      <c r="C204" s="211"/>
      <c r="D204" s="199"/>
      <c r="E204" s="210"/>
      <c r="F204" s="210"/>
    </row>
    <row r="205" spans="1:6">
      <c r="A205" s="199"/>
      <c r="B205" s="211"/>
      <c r="C205" s="211"/>
      <c r="D205" s="199"/>
      <c r="E205" s="210"/>
      <c r="F205" s="210"/>
    </row>
    <row r="206" spans="1:6">
      <c r="A206" s="199"/>
      <c r="B206" s="211"/>
      <c r="C206" s="211"/>
      <c r="D206" s="199"/>
      <c r="E206" s="210"/>
      <c r="F206" s="210"/>
    </row>
    <row r="207" spans="1:6">
      <c r="A207" s="199"/>
      <c r="B207" s="211"/>
      <c r="C207" s="211"/>
      <c r="D207" s="199"/>
      <c r="E207" s="210"/>
      <c r="F207" s="210"/>
    </row>
    <row r="208" spans="1:6">
      <c r="A208" s="199"/>
      <c r="B208" s="211"/>
      <c r="C208" s="211"/>
      <c r="D208" s="199"/>
      <c r="E208" s="210"/>
      <c r="F208" s="210"/>
    </row>
    <row r="209" spans="1:6">
      <c r="A209" s="199"/>
      <c r="B209" s="211"/>
      <c r="C209" s="211"/>
      <c r="D209" s="199"/>
      <c r="E209" s="210"/>
      <c r="F209" s="210"/>
    </row>
    <row r="210" spans="1:6">
      <c r="A210" s="199"/>
      <c r="B210" s="211"/>
      <c r="C210" s="211"/>
      <c r="D210" s="199"/>
      <c r="E210" s="210"/>
      <c r="F210" s="210"/>
    </row>
    <row r="211" spans="1:6">
      <c r="A211" s="199"/>
      <c r="B211" s="211"/>
      <c r="C211" s="211"/>
      <c r="D211" s="199"/>
      <c r="E211" s="210"/>
      <c r="F211" s="210"/>
    </row>
    <row r="212" spans="1:6">
      <c r="A212" s="199"/>
      <c r="B212" s="211"/>
      <c r="C212" s="211"/>
      <c r="D212" s="199"/>
      <c r="E212" s="210"/>
      <c r="F212" s="210"/>
    </row>
    <row r="213" spans="1:6">
      <c r="A213" s="199"/>
      <c r="B213" s="211"/>
      <c r="C213" s="211"/>
      <c r="D213" s="199"/>
      <c r="E213" s="210"/>
      <c r="F213" s="210"/>
    </row>
    <row r="214" spans="1:6">
      <c r="A214" s="199"/>
      <c r="B214" s="211"/>
      <c r="C214" s="211"/>
      <c r="D214" s="199"/>
      <c r="E214" s="210"/>
      <c r="F214" s="210"/>
    </row>
    <row r="215" spans="1:6">
      <c r="A215" s="199"/>
      <c r="B215" s="211"/>
      <c r="C215" s="211"/>
      <c r="D215" s="199"/>
      <c r="E215" s="210"/>
      <c r="F215" s="210"/>
    </row>
    <row r="216" spans="1:6">
      <c r="A216" s="199"/>
      <c r="B216" s="211"/>
      <c r="C216" s="211"/>
      <c r="D216" s="199"/>
      <c r="E216" s="210"/>
      <c r="F216" s="210"/>
    </row>
    <row r="217" spans="1:6">
      <c r="A217" s="199"/>
      <c r="B217" s="211"/>
      <c r="C217" s="211"/>
      <c r="D217" s="199"/>
      <c r="E217" s="210"/>
      <c r="F217" s="210"/>
    </row>
    <row r="218" spans="1:6">
      <c r="A218" s="199"/>
      <c r="B218" s="211"/>
      <c r="C218" s="211"/>
      <c r="D218" s="199"/>
      <c r="E218" s="210"/>
      <c r="F218" s="210"/>
    </row>
    <row r="219" spans="1:6">
      <c r="A219" s="199"/>
      <c r="B219" s="211"/>
      <c r="C219" s="211"/>
      <c r="D219" s="199"/>
      <c r="E219" s="210"/>
      <c r="F219" s="210"/>
    </row>
    <row r="220" spans="1:6">
      <c r="A220" s="199"/>
      <c r="B220" s="211"/>
      <c r="C220" s="211"/>
      <c r="D220" s="199"/>
      <c r="E220" s="210"/>
      <c r="F220" s="210"/>
    </row>
    <row r="221" spans="1:6">
      <c r="A221" s="199"/>
      <c r="B221" s="211"/>
      <c r="C221" s="211"/>
      <c r="D221" s="199"/>
      <c r="E221" s="210"/>
      <c r="F221" s="210"/>
    </row>
    <row r="222" spans="1:6">
      <c r="A222" s="199"/>
      <c r="B222" s="211"/>
      <c r="C222" s="211"/>
      <c r="D222" s="199"/>
      <c r="E222" s="210"/>
      <c r="F222" s="210"/>
    </row>
    <row r="223" spans="1:6">
      <c r="A223" s="199"/>
      <c r="B223" s="211"/>
      <c r="C223" s="211"/>
      <c r="D223" s="199"/>
      <c r="E223" s="210"/>
      <c r="F223" s="210"/>
    </row>
    <row r="224" spans="1:6">
      <c r="A224" s="199"/>
      <c r="B224" s="211"/>
      <c r="C224" s="211"/>
      <c r="D224" s="199"/>
      <c r="E224" s="210"/>
      <c r="F224" s="210"/>
    </row>
    <row r="225" spans="1:6">
      <c r="A225" s="199"/>
      <c r="B225" s="211"/>
      <c r="C225" s="211"/>
      <c r="D225" s="199"/>
      <c r="E225" s="210"/>
      <c r="F225" s="210"/>
    </row>
    <row r="226" spans="1:6">
      <c r="A226" s="199"/>
      <c r="B226" s="211"/>
      <c r="C226" s="211"/>
      <c r="D226" s="199"/>
      <c r="E226" s="210"/>
      <c r="F226" s="210"/>
    </row>
    <row r="227" spans="1:6">
      <c r="A227" s="199"/>
      <c r="B227" s="211"/>
      <c r="C227" s="211"/>
      <c r="D227" s="199"/>
      <c r="E227" s="210"/>
      <c r="F227" s="210"/>
    </row>
    <row r="228" spans="1:6">
      <c r="A228" s="199"/>
      <c r="B228" s="211"/>
      <c r="C228" s="211"/>
      <c r="D228" s="199"/>
      <c r="E228" s="210"/>
      <c r="F228" s="210"/>
    </row>
    <row r="229" spans="1:6">
      <c r="A229" s="199"/>
      <c r="B229" s="211"/>
      <c r="C229" s="211"/>
      <c r="D229" s="199"/>
      <c r="E229" s="210"/>
      <c r="F229" s="210"/>
    </row>
    <row r="230" spans="1:6">
      <c r="A230" s="199"/>
      <c r="B230" s="211"/>
      <c r="C230" s="211"/>
      <c r="D230" s="199"/>
      <c r="E230" s="210"/>
      <c r="F230" s="210"/>
    </row>
    <row r="231" spans="1:6">
      <c r="A231" s="199"/>
      <c r="B231" s="211"/>
      <c r="C231" s="211"/>
      <c r="D231" s="199"/>
      <c r="E231" s="210"/>
      <c r="F231" s="210"/>
    </row>
    <row r="232" spans="1:6">
      <c r="A232" s="199"/>
      <c r="B232" s="211"/>
      <c r="C232" s="211"/>
      <c r="D232" s="199"/>
      <c r="E232" s="210"/>
      <c r="F232" s="210"/>
    </row>
    <row r="233" spans="1:6">
      <c r="A233" s="199"/>
      <c r="B233" s="211"/>
      <c r="C233" s="211"/>
      <c r="D233" s="199"/>
      <c r="E233" s="210"/>
      <c r="F233" s="210"/>
    </row>
    <row r="234" spans="1:6">
      <c r="A234" s="199"/>
      <c r="B234" s="211"/>
      <c r="C234" s="211"/>
      <c r="D234" s="199"/>
      <c r="E234" s="210"/>
      <c r="F234" s="210"/>
    </row>
    <row r="235" spans="1:6">
      <c r="A235" s="199"/>
      <c r="B235" s="211"/>
      <c r="C235" s="211"/>
      <c r="D235" s="199"/>
      <c r="E235" s="210"/>
      <c r="F235" s="210"/>
    </row>
    <row r="236" spans="1:6">
      <c r="A236" s="199"/>
      <c r="B236" s="211"/>
      <c r="C236" s="211"/>
      <c r="D236" s="199"/>
      <c r="E236" s="210"/>
      <c r="F236" s="210"/>
    </row>
    <row r="237" spans="1:6">
      <c r="A237" s="199"/>
      <c r="B237" s="211"/>
      <c r="C237" s="211"/>
      <c r="D237" s="199"/>
      <c r="E237" s="210"/>
      <c r="F237" s="210"/>
    </row>
    <row r="238" spans="1:6">
      <c r="A238" s="199"/>
      <c r="B238" s="211"/>
      <c r="C238" s="211"/>
      <c r="D238" s="199"/>
      <c r="E238" s="210"/>
      <c r="F238" s="210"/>
    </row>
    <row r="239" spans="1:6">
      <c r="A239" s="199"/>
      <c r="B239" s="211"/>
      <c r="C239" s="211"/>
      <c r="D239" s="199"/>
      <c r="E239" s="210"/>
      <c r="F239" s="210"/>
    </row>
    <row r="240" spans="1:6">
      <c r="A240" s="199"/>
      <c r="B240" s="211"/>
      <c r="C240" s="211"/>
      <c r="D240" s="199"/>
      <c r="E240" s="210"/>
      <c r="F240" s="210"/>
    </row>
    <row r="241" spans="1:6">
      <c r="A241" s="199"/>
      <c r="B241" s="211"/>
      <c r="C241" s="211"/>
      <c r="D241" s="199"/>
      <c r="E241" s="210"/>
      <c r="F241" s="210"/>
    </row>
    <row r="242" spans="1:6">
      <c r="A242" s="199"/>
      <c r="B242" s="211"/>
      <c r="C242" s="211"/>
      <c r="D242" s="199"/>
      <c r="E242" s="210"/>
      <c r="F242" s="210"/>
    </row>
    <row r="243" spans="1:6">
      <c r="A243" s="199"/>
      <c r="B243" s="211"/>
      <c r="C243" s="211"/>
      <c r="D243" s="199"/>
      <c r="E243" s="210"/>
      <c r="F243" s="210"/>
    </row>
    <row r="244" spans="1:6">
      <c r="A244" s="199"/>
      <c r="B244" s="211"/>
      <c r="C244" s="211"/>
      <c r="D244" s="199"/>
      <c r="E244" s="210"/>
      <c r="F244" s="210"/>
    </row>
    <row r="245" spans="1:6">
      <c r="A245" s="199"/>
      <c r="B245" s="211"/>
      <c r="C245" s="211"/>
      <c r="D245" s="199"/>
      <c r="E245" s="210"/>
      <c r="F245" s="210"/>
    </row>
    <row r="246" spans="1:6">
      <c r="A246" s="199"/>
      <c r="B246" s="211"/>
      <c r="C246" s="211"/>
      <c r="D246" s="199"/>
      <c r="E246" s="210"/>
      <c r="F246" s="210"/>
    </row>
    <row r="247" spans="1:6">
      <c r="A247" s="199"/>
      <c r="B247" s="211"/>
      <c r="C247" s="211"/>
      <c r="D247" s="199"/>
      <c r="E247" s="210"/>
      <c r="F247" s="210"/>
    </row>
    <row r="248" spans="1:6">
      <c r="A248" s="199"/>
      <c r="B248" s="211"/>
      <c r="C248" s="211"/>
      <c r="D248" s="199"/>
      <c r="E248" s="210"/>
      <c r="F248" s="210"/>
    </row>
    <row r="249" spans="1:6">
      <c r="A249" s="199"/>
      <c r="B249" s="211"/>
      <c r="C249" s="211"/>
      <c r="D249" s="199"/>
      <c r="E249" s="210"/>
      <c r="F249" s="210"/>
    </row>
    <row r="250" spans="1:6">
      <c r="A250" s="199"/>
      <c r="B250" s="211"/>
      <c r="C250" s="211"/>
      <c r="D250" s="199"/>
      <c r="E250" s="210"/>
      <c r="F250" s="210"/>
    </row>
    <row r="251" spans="1:6">
      <c r="A251" s="199"/>
      <c r="B251" s="211"/>
      <c r="C251" s="211"/>
      <c r="D251" s="199"/>
      <c r="E251" s="210"/>
      <c r="F251" s="210"/>
    </row>
    <row r="252" spans="1:6">
      <c r="A252" s="199"/>
      <c r="B252" s="211"/>
      <c r="C252" s="211"/>
      <c r="D252" s="199"/>
      <c r="E252" s="210"/>
      <c r="F252" s="210"/>
    </row>
    <row r="253" spans="1:6">
      <c r="A253" s="199"/>
      <c r="B253" s="211"/>
      <c r="C253" s="211"/>
      <c r="D253" s="199"/>
      <c r="E253" s="210"/>
      <c r="F253" s="210"/>
    </row>
    <row r="254" spans="1:6">
      <c r="A254" s="199"/>
      <c r="B254" s="211"/>
      <c r="C254" s="211"/>
      <c r="D254" s="199"/>
      <c r="E254" s="210"/>
      <c r="F254" s="210"/>
    </row>
    <row r="255" spans="1:6">
      <c r="A255" s="199"/>
      <c r="B255" s="211"/>
      <c r="C255" s="211"/>
      <c r="D255" s="199"/>
      <c r="E255" s="210"/>
      <c r="F255" s="210"/>
    </row>
    <row r="256" spans="1:6">
      <c r="A256" s="199"/>
      <c r="B256" s="211"/>
      <c r="C256" s="211"/>
      <c r="D256" s="199"/>
      <c r="E256" s="210"/>
      <c r="F256" s="210"/>
    </row>
    <row r="257" spans="1:6">
      <c r="A257" s="199"/>
      <c r="B257" s="211"/>
      <c r="C257" s="211"/>
      <c r="D257" s="199"/>
      <c r="E257" s="210"/>
      <c r="F257" s="210"/>
    </row>
    <row r="258" spans="1:6">
      <c r="A258" s="199"/>
      <c r="B258" s="211"/>
      <c r="C258" s="211"/>
      <c r="D258" s="199"/>
      <c r="E258" s="210"/>
      <c r="F258" s="210"/>
    </row>
    <row r="259" spans="1:6">
      <c r="A259" s="199"/>
      <c r="B259" s="211"/>
      <c r="C259" s="211"/>
      <c r="D259" s="199"/>
      <c r="E259" s="210"/>
      <c r="F259" s="210"/>
    </row>
    <row r="260" spans="1:6">
      <c r="A260" s="199"/>
      <c r="B260" s="211"/>
      <c r="C260" s="211"/>
      <c r="D260" s="199"/>
      <c r="E260" s="210"/>
      <c r="F260" s="210"/>
    </row>
    <row r="261" spans="1:6">
      <c r="A261" s="199"/>
      <c r="B261" s="211"/>
      <c r="C261" s="211"/>
      <c r="D261" s="199"/>
      <c r="E261" s="210"/>
      <c r="F261" s="210"/>
    </row>
    <row r="262" spans="1:6">
      <c r="A262" s="199"/>
      <c r="B262" s="211"/>
      <c r="C262" s="211"/>
      <c r="D262" s="199"/>
      <c r="E262" s="210"/>
      <c r="F262" s="210"/>
    </row>
    <row r="263" spans="1:6">
      <c r="A263" s="199"/>
      <c r="B263" s="211"/>
      <c r="C263" s="211"/>
      <c r="D263" s="199"/>
      <c r="E263" s="210"/>
      <c r="F263" s="210"/>
    </row>
    <row r="264" spans="1:6">
      <c r="A264" s="199"/>
      <c r="B264" s="211"/>
      <c r="C264" s="211"/>
      <c r="D264" s="199"/>
      <c r="E264" s="210"/>
      <c r="F264" s="210"/>
    </row>
    <row r="265" spans="1:6">
      <c r="A265" s="199"/>
      <c r="B265" s="211"/>
      <c r="C265" s="211"/>
      <c r="D265" s="199"/>
      <c r="E265" s="210"/>
      <c r="F265" s="210"/>
    </row>
    <row r="266" spans="1:6">
      <c r="A266" s="199"/>
      <c r="B266" s="211"/>
      <c r="C266" s="211"/>
      <c r="D266" s="199"/>
      <c r="E266" s="210"/>
      <c r="F266" s="210"/>
    </row>
    <row r="267" spans="1:6">
      <c r="A267" s="199"/>
      <c r="B267" s="211"/>
      <c r="C267" s="211"/>
      <c r="D267" s="199"/>
      <c r="E267" s="210"/>
      <c r="F267" s="210"/>
    </row>
    <row r="268" spans="1:6">
      <c r="A268" s="199"/>
      <c r="B268" s="211"/>
      <c r="C268" s="211"/>
      <c r="D268" s="199"/>
      <c r="E268" s="210"/>
      <c r="F268" s="210"/>
    </row>
    <row r="269" spans="1:6">
      <c r="A269" s="199"/>
      <c r="B269" s="211"/>
      <c r="C269" s="211"/>
      <c r="D269" s="199"/>
      <c r="E269" s="210"/>
      <c r="F269" s="210"/>
    </row>
    <row r="270" spans="1:6">
      <c r="A270" s="199"/>
      <c r="B270" s="211"/>
      <c r="C270" s="211"/>
      <c r="D270" s="199"/>
      <c r="E270" s="210"/>
      <c r="F270" s="210"/>
    </row>
    <row r="271" spans="1:6">
      <c r="A271" s="199"/>
      <c r="B271" s="211"/>
      <c r="C271" s="211"/>
      <c r="D271" s="199"/>
      <c r="E271" s="210"/>
      <c r="F271" s="210"/>
    </row>
    <row r="272" spans="1:6">
      <c r="A272" s="199"/>
      <c r="B272" s="211"/>
      <c r="C272" s="211"/>
      <c r="D272" s="199"/>
      <c r="E272" s="210"/>
      <c r="F272" s="210"/>
    </row>
    <row r="273" spans="1:6">
      <c r="A273" s="199"/>
      <c r="B273" s="211"/>
      <c r="C273" s="211"/>
      <c r="D273" s="199"/>
      <c r="E273" s="210"/>
      <c r="F273" s="210"/>
    </row>
    <row r="274" spans="1:6">
      <c r="A274" s="199"/>
      <c r="B274" s="211"/>
      <c r="C274" s="211"/>
      <c r="D274" s="199"/>
      <c r="E274" s="210"/>
      <c r="F274" s="210"/>
    </row>
    <row r="275" spans="1:6">
      <c r="A275" s="199"/>
      <c r="B275" s="211"/>
      <c r="C275" s="211"/>
      <c r="D275" s="199"/>
      <c r="E275" s="210"/>
      <c r="F275" s="210"/>
    </row>
    <row r="276" spans="1:6">
      <c r="A276" s="199"/>
      <c r="B276" s="211"/>
      <c r="C276" s="211"/>
      <c r="D276" s="199"/>
      <c r="E276" s="210"/>
      <c r="F276" s="210"/>
    </row>
    <row r="277" spans="1:6">
      <c r="A277" s="199"/>
      <c r="B277" s="211"/>
      <c r="C277" s="211"/>
      <c r="D277" s="199"/>
      <c r="E277" s="210"/>
      <c r="F277" s="210"/>
    </row>
    <row r="278" spans="1:6">
      <c r="A278" s="199"/>
      <c r="B278" s="211"/>
      <c r="C278" s="211"/>
      <c r="D278" s="199"/>
      <c r="E278" s="210"/>
      <c r="F278" s="210"/>
    </row>
    <row r="279" spans="1:6">
      <c r="A279" s="199"/>
      <c r="B279" s="211"/>
      <c r="C279" s="211"/>
      <c r="D279" s="199"/>
      <c r="E279" s="210"/>
      <c r="F279" s="210"/>
    </row>
    <row r="280" spans="1:6">
      <c r="A280" s="199"/>
      <c r="B280" s="211"/>
      <c r="C280" s="211"/>
      <c r="D280" s="199"/>
      <c r="E280" s="210"/>
      <c r="F280" s="210"/>
    </row>
    <row r="281" spans="1:6">
      <c r="A281" s="199"/>
      <c r="B281" s="211"/>
      <c r="C281" s="211"/>
      <c r="D281" s="199"/>
      <c r="E281" s="210"/>
      <c r="F281" s="210"/>
    </row>
    <row r="282" spans="1:6">
      <c r="A282" s="199"/>
      <c r="B282" s="211"/>
      <c r="C282" s="211"/>
      <c r="D282" s="199"/>
      <c r="E282" s="210"/>
      <c r="F282" s="210"/>
    </row>
    <row r="283" spans="1:6">
      <c r="A283" s="199"/>
      <c r="B283" s="211"/>
      <c r="C283" s="211"/>
      <c r="D283" s="199"/>
      <c r="E283" s="210"/>
      <c r="F283" s="210"/>
    </row>
    <row r="284" spans="1:6">
      <c r="A284" s="199"/>
      <c r="B284" s="211"/>
      <c r="C284" s="211"/>
      <c r="D284" s="199"/>
      <c r="E284" s="210"/>
      <c r="F284" s="210"/>
    </row>
    <row r="285" spans="1:6">
      <c r="A285" s="199"/>
      <c r="B285" s="211"/>
      <c r="C285" s="211"/>
      <c r="D285" s="199"/>
      <c r="E285" s="210"/>
      <c r="F285" s="210"/>
    </row>
    <row r="286" spans="1:6">
      <c r="A286" s="199"/>
      <c r="B286" s="211"/>
      <c r="C286" s="211"/>
      <c r="D286" s="199"/>
      <c r="E286" s="210"/>
      <c r="F286" s="210"/>
    </row>
    <row r="287" spans="1:6">
      <c r="A287" s="199"/>
      <c r="B287" s="211"/>
      <c r="C287" s="211"/>
      <c r="D287" s="199"/>
      <c r="E287" s="210"/>
      <c r="F287" s="210"/>
    </row>
    <row r="288" spans="1:6">
      <c r="A288" s="199"/>
      <c r="B288" s="211"/>
      <c r="C288" s="211"/>
      <c r="D288" s="199"/>
      <c r="E288" s="210"/>
      <c r="F288" s="210"/>
    </row>
    <row r="289" spans="1:6">
      <c r="A289" s="199"/>
      <c r="B289" s="211"/>
      <c r="C289" s="211"/>
      <c r="D289" s="199"/>
      <c r="E289" s="210"/>
      <c r="F289" s="210"/>
    </row>
    <row r="290" spans="1:6">
      <c r="A290" s="199"/>
      <c r="B290" s="211"/>
      <c r="C290" s="211"/>
      <c r="D290" s="199"/>
      <c r="E290" s="210"/>
      <c r="F290" s="210"/>
    </row>
    <row r="291" spans="1:6">
      <c r="A291" s="199"/>
      <c r="B291" s="211"/>
      <c r="C291" s="211"/>
      <c r="D291" s="199"/>
      <c r="E291" s="210"/>
      <c r="F291" s="210"/>
    </row>
    <row r="292" spans="1:6">
      <c r="A292" s="199"/>
      <c r="B292" s="211"/>
      <c r="C292" s="211"/>
      <c r="D292" s="199"/>
      <c r="E292" s="210"/>
      <c r="F292" s="210"/>
    </row>
    <row r="293" spans="1:6">
      <c r="A293" s="199"/>
      <c r="B293" s="211"/>
      <c r="C293" s="211"/>
      <c r="D293" s="199"/>
      <c r="E293" s="210"/>
      <c r="F293" s="210"/>
    </row>
    <row r="294" spans="1:6">
      <c r="A294" s="199"/>
      <c r="B294" s="211"/>
      <c r="C294" s="211"/>
      <c r="D294" s="199"/>
      <c r="E294" s="210"/>
      <c r="F294" s="210"/>
    </row>
    <row r="295" spans="1:6">
      <c r="A295" s="199"/>
      <c r="B295" s="211"/>
      <c r="C295" s="211"/>
      <c r="D295" s="199"/>
      <c r="E295" s="210"/>
      <c r="F295" s="210"/>
    </row>
    <row r="296" spans="1:6">
      <c r="A296" s="199"/>
      <c r="B296" s="211"/>
      <c r="C296" s="211"/>
      <c r="D296" s="199"/>
      <c r="E296" s="210"/>
      <c r="F296" s="210"/>
    </row>
    <row r="297" spans="1:6">
      <c r="A297" s="199"/>
      <c r="B297" s="211"/>
      <c r="C297" s="211"/>
      <c r="D297" s="199"/>
      <c r="E297" s="210"/>
      <c r="F297" s="210"/>
    </row>
    <row r="298" spans="1:6">
      <c r="A298" s="199"/>
      <c r="B298" s="211"/>
      <c r="C298" s="211"/>
      <c r="D298" s="199"/>
      <c r="E298" s="210"/>
      <c r="F298" s="210"/>
    </row>
    <row r="299" spans="1:6">
      <c r="A299" s="199"/>
      <c r="B299" s="211"/>
      <c r="C299" s="211"/>
      <c r="D299" s="199"/>
      <c r="E299" s="210"/>
      <c r="F299" s="210"/>
    </row>
    <row r="300" spans="1:6">
      <c r="A300" s="199"/>
      <c r="B300" s="211"/>
      <c r="C300" s="211"/>
      <c r="D300" s="199"/>
      <c r="E300" s="210"/>
      <c r="F300" s="210"/>
    </row>
    <row r="301" spans="1:6">
      <c r="A301" s="199"/>
      <c r="B301" s="211"/>
      <c r="C301" s="211"/>
      <c r="D301" s="199"/>
      <c r="E301" s="210"/>
      <c r="F301" s="210"/>
    </row>
    <row r="302" spans="1:6">
      <c r="A302" s="199"/>
      <c r="B302" s="211"/>
      <c r="C302" s="211"/>
      <c r="D302" s="199"/>
      <c r="E302" s="210"/>
      <c r="F302" s="210"/>
    </row>
    <row r="303" spans="1:6">
      <c r="A303" s="199"/>
      <c r="B303" s="211"/>
      <c r="C303" s="211"/>
      <c r="D303" s="199"/>
      <c r="E303" s="210"/>
      <c r="F303" s="210"/>
    </row>
    <row r="304" spans="1:6">
      <c r="A304" s="199"/>
      <c r="B304" s="211"/>
      <c r="C304" s="211"/>
      <c r="D304" s="199"/>
      <c r="E304" s="210"/>
      <c r="F304" s="210"/>
    </row>
    <row r="305" spans="1:6">
      <c r="A305" s="199"/>
      <c r="B305" s="211"/>
      <c r="C305" s="211"/>
      <c r="D305" s="199"/>
      <c r="E305" s="210"/>
      <c r="F305" s="210"/>
    </row>
    <row r="306" spans="1:6">
      <c r="A306" s="199"/>
      <c r="B306" s="211"/>
      <c r="C306" s="211"/>
      <c r="D306" s="199"/>
      <c r="E306" s="210"/>
      <c r="F306" s="210"/>
    </row>
    <row r="307" spans="1:6">
      <c r="A307" s="199"/>
      <c r="B307" s="211"/>
      <c r="C307" s="211"/>
      <c r="D307" s="199"/>
      <c r="E307" s="210"/>
      <c r="F307" s="210"/>
    </row>
    <row r="308" spans="1:6">
      <c r="A308" s="199"/>
      <c r="B308" s="211"/>
      <c r="C308" s="211"/>
      <c r="D308" s="199"/>
      <c r="E308" s="210"/>
      <c r="F308" s="210"/>
    </row>
    <row r="309" spans="1:6">
      <c r="A309" s="199"/>
      <c r="B309" s="211"/>
      <c r="C309" s="211"/>
      <c r="D309" s="199"/>
      <c r="E309" s="210"/>
      <c r="F309" s="210"/>
    </row>
    <row r="310" spans="1:6">
      <c r="A310" s="199"/>
      <c r="B310" s="211"/>
      <c r="C310" s="211"/>
      <c r="D310" s="199"/>
      <c r="E310" s="210"/>
      <c r="F310" s="210"/>
    </row>
    <row r="311" spans="1:6">
      <c r="A311" s="199"/>
      <c r="B311" s="211"/>
      <c r="C311" s="211"/>
      <c r="D311" s="199"/>
      <c r="E311" s="210"/>
      <c r="F311" s="210"/>
    </row>
    <row r="312" spans="1:6">
      <c r="A312" s="199"/>
      <c r="B312" s="211"/>
      <c r="C312" s="211"/>
      <c r="D312" s="199"/>
      <c r="E312" s="210"/>
      <c r="F312" s="210"/>
    </row>
    <row r="313" spans="1:6">
      <c r="A313" s="199"/>
      <c r="B313" s="211"/>
      <c r="C313" s="211"/>
      <c r="D313" s="199"/>
      <c r="E313" s="210"/>
      <c r="F313" s="210"/>
    </row>
    <row r="314" spans="1:6">
      <c r="A314" s="199"/>
      <c r="B314" s="211"/>
      <c r="C314" s="211"/>
      <c r="D314" s="199"/>
      <c r="E314" s="210"/>
      <c r="F314" s="210"/>
    </row>
    <row r="315" spans="1:6">
      <c r="A315" s="199"/>
      <c r="B315" s="211"/>
      <c r="C315" s="211"/>
      <c r="D315" s="199"/>
      <c r="E315" s="210"/>
      <c r="F315" s="210"/>
    </row>
    <row r="316" spans="1:6">
      <c r="A316" s="199"/>
      <c r="B316" s="211"/>
      <c r="C316" s="211"/>
      <c r="D316" s="199"/>
      <c r="E316" s="210"/>
      <c r="F316" s="210"/>
    </row>
    <row r="317" spans="1:6">
      <c r="A317" s="199"/>
      <c r="B317" s="211"/>
      <c r="C317" s="211"/>
      <c r="D317" s="199"/>
      <c r="E317" s="210"/>
      <c r="F317" s="210"/>
    </row>
    <row r="318" spans="1:6">
      <c r="A318" s="199"/>
      <c r="B318" s="211"/>
      <c r="C318" s="211"/>
      <c r="D318" s="199"/>
      <c r="E318" s="210"/>
      <c r="F318" s="210"/>
    </row>
    <row r="319" spans="1:6">
      <c r="A319" s="199"/>
      <c r="B319" s="211"/>
      <c r="C319" s="211"/>
      <c r="D319" s="199"/>
      <c r="E319" s="210"/>
      <c r="F319" s="210"/>
    </row>
    <row r="320" spans="1:6">
      <c r="A320" s="199"/>
      <c r="B320" s="211"/>
      <c r="C320" s="211"/>
      <c r="D320" s="199"/>
      <c r="E320" s="210"/>
      <c r="F320" s="210"/>
    </row>
    <row r="321" spans="1:6">
      <c r="A321" s="199"/>
      <c r="B321" s="211"/>
      <c r="C321" s="211"/>
      <c r="D321" s="199"/>
      <c r="E321" s="210"/>
      <c r="F321" s="210"/>
    </row>
    <row r="322" spans="1:6">
      <c r="A322" s="199"/>
      <c r="B322" s="211"/>
      <c r="C322" s="211"/>
      <c r="D322" s="199"/>
      <c r="E322" s="210"/>
      <c r="F322" s="210"/>
    </row>
    <row r="323" spans="1:6">
      <c r="A323" s="199"/>
      <c r="B323" s="211"/>
      <c r="C323" s="211"/>
      <c r="D323" s="199"/>
      <c r="E323" s="210"/>
      <c r="F323" s="210"/>
    </row>
    <row r="324" spans="1:6">
      <c r="A324" s="199"/>
      <c r="B324" s="211"/>
      <c r="C324" s="211"/>
      <c r="D324" s="199"/>
      <c r="E324" s="210"/>
      <c r="F324" s="210"/>
    </row>
    <row r="325" spans="1:6">
      <c r="A325" s="199"/>
      <c r="B325" s="211"/>
      <c r="C325" s="211"/>
      <c r="D325" s="199"/>
      <c r="E325" s="210"/>
      <c r="F325" s="210"/>
    </row>
    <row r="326" spans="1:6">
      <c r="A326" s="199"/>
      <c r="B326" s="211"/>
      <c r="C326" s="211"/>
      <c r="D326" s="199"/>
      <c r="E326" s="210"/>
      <c r="F326" s="210"/>
    </row>
    <row r="327" spans="1:6">
      <c r="A327" s="199"/>
      <c r="B327" s="211"/>
      <c r="C327" s="211"/>
      <c r="D327" s="199"/>
      <c r="E327" s="210"/>
      <c r="F327" s="210"/>
    </row>
    <row r="328" spans="1:6">
      <c r="A328" s="199"/>
      <c r="B328" s="211"/>
      <c r="C328" s="211"/>
      <c r="D328" s="199"/>
      <c r="E328" s="210"/>
      <c r="F328" s="210"/>
    </row>
    <row r="329" spans="1:6">
      <c r="A329" s="199"/>
      <c r="B329" s="211"/>
      <c r="C329" s="211"/>
      <c r="D329" s="199"/>
      <c r="E329" s="210"/>
      <c r="F329" s="210"/>
    </row>
    <row r="330" spans="1:6">
      <c r="A330" s="199"/>
      <c r="B330" s="211"/>
      <c r="C330" s="211"/>
      <c r="D330" s="199"/>
      <c r="E330" s="210"/>
      <c r="F330" s="210"/>
    </row>
    <row r="331" spans="1:6">
      <c r="A331" s="199"/>
      <c r="B331" s="211"/>
      <c r="C331" s="211"/>
      <c r="D331" s="199"/>
      <c r="E331" s="210"/>
      <c r="F331" s="210"/>
    </row>
    <row r="332" spans="1:6">
      <c r="A332" s="199"/>
      <c r="B332" s="211"/>
      <c r="C332" s="211"/>
      <c r="D332" s="199"/>
      <c r="E332" s="210"/>
      <c r="F332" s="210"/>
    </row>
    <row r="333" spans="1:6">
      <c r="A333" s="199"/>
      <c r="B333" s="211"/>
      <c r="C333" s="211"/>
      <c r="D333" s="199"/>
      <c r="E333" s="210"/>
      <c r="F333" s="210"/>
    </row>
    <row r="334" spans="1:6">
      <c r="A334" s="199"/>
      <c r="B334" s="211"/>
      <c r="C334" s="211"/>
      <c r="D334" s="199"/>
      <c r="E334" s="210"/>
      <c r="F334" s="210"/>
    </row>
    <row r="335" spans="1:6">
      <c r="A335" s="199"/>
      <c r="B335" s="211"/>
      <c r="C335" s="211"/>
      <c r="D335" s="199"/>
      <c r="E335" s="210"/>
      <c r="F335" s="210"/>
    </row>
    <row r="336" spans="1:6">
      <c r="A336" s="199"/>
      <c r="B336" s="211"/>
      <c r="C336" s="211"/>
      <c r="D336" s="199"/>
      <c r="E336" s="210"/>
      <c r="F336" s="210"/>
    </row>
    <row r="337" spans="1:6">
      <c r="A337" s="199"/>
      <c r="B337" s="211"/>
      <c r="C337" s="211"/>
      <c r="D337" s="199"/>
      <c r="E337" s="210"/>
      <c r="F337" s="210"/>
    </row>
    <row r="338" spans="1:6">
      <c r="A338" s="199"/>
      <c r="B338" s="211"/>
      <c r="C338" s="211"/>
      <c r="D338" s="199"/>
      <c r="E338" s="210"/>
      <c r="F338" s="210"/>
    </row>
    <row r="339" spans="1:6">
      <c r="A339" s="199"/>
      <c r="B339" s="211"/>
      <c r="C339" s="211"/>
      <c r="D339" s="199"/>
      <c r="E339" s="210"/>
      <c r="F339" s="210"/>
    </row>
    <row r="340" spans="1:6">
      <c r="A340" s="199"/>
      <c r="B340" s="211"/>
      <c r="C340" s="211"/>
      <c r="D340" s="199"/>
      <c r="E340" s="210"/>
      <c r="F340" s="210"/>
    </row>
    <row r="341" spans="1:6">
      <c r="A341" s="199"/>
      <c r="B341" s="211"/>
      <c r="C341" s="211"/>
      <c r="D341" s="199"/>
      <c r="E341" s="210"/>
      <c r="F341" s="210"/>
    </row>
    <row r="342" spans="1:6">
      <c r="A342" s="199"/>
      <c r="B342" s="211"/>
      <c r="C342" s="211"/>
      <c r="D342" s="199"/>
      <c r="E342" s="210"/>
      <c r="F342" s="210"/>
    </row>
    <row r="343" spans="1:6">
      <c r="A343" s="199"/>
      <c r="B343" s="211"/>
      <c r="C343" s="211"/>
      <c r="D343" s="199"/>
      <c r="E343" s="210"/>
      <c r="F343" s="210"/>
    </row>
    <row r="344" spans="1:6">
      <c r="A344" s="199"/>
      <c r="B344" s="211"/>
      <c r="C344" s="211"/>
      <c r="D344" s="199"/>
      <c r="E344" s="210"/>
      <c r="F344" s="210"/>
    </row>
    <row r="345" spans="1:6">
      <c r="A345" s="199"/>
      <c r="B345" s="211"/>
      <c r="C345" s="211"/>
      <c r="D345" s="199"/>
      <c r="E345" s="210"/>
      <c r="F345" s="210"/>
    </row>
    <row r="346" spans="1:6">
      <c r="A346" s="199"/>
      <c r="B346" s="211"/>
      <c r="C346" s="211"/>
      <c r="D346" s="199"/>
      <c r="E346" s="210"/>
      <c r="F346" s="210"/>
    </row>
    <row r="347" spans="1:6">
      <c r="A347" s="199"/>
      <c r="B347" s="211"/>
      <c r="C347" s="211"/>
      <c r="D347" s="199"/>
      <c r="E347" s="210"/>
      <c r="F347" s="210"/>
    </row>
    <row r="348" spans="1:6">
      <c r="A348" s="199"/>
      <c r="B348" s="211"/>
      <c r="C348" s="211"/>
      <c r="D348" s="199"/>
      <c r="E348" s="210"/>
      <c r="F348" s="210"/>
    </row>
    <row r="349" spans="1:6">
      <c r="A349" s="199"/>
      <c r="B349" s="211"/>
      <c r="C349" s="211"/>
      <c r="D349" s="199"/>
      <c r="E349" s="210"/>
      <c r="F349" s="210"/>
    </row>
    <row r="350" spans="1:6">
      <c r="A350" s="199"/>
      <c r="B350" s="211"/>
      <c r="C350" s="211"/>
      <c r="D350" s="199"/>
      <c r="E350" s="210"/>
      <c r="F350" s="210"/>
    </row>
    <row r="351" spans="1:6">
      <c r="A351" s="199"/>
      <c r="B351" s="211"/>
      <c r="C351" s="211"/>
      <c r="D351" s="199"/>
      <c r="E351" s="210"/>
      <c r="F351" s="210"/>
    </row>
    <row r="352" spans="1:6">
      <c r="A352" s="199"/>
      <c r="B352" s="211"/>
      <c r="C352" s="211"/>
      <c r="D352" s="199"/>
      <c r="E352" s="210"/>
      <c r="F352" s="210"/>
    </row>
    <row r="353" spans="1:6">
      <c r="A353" s="199"/>
      <c r="B353" s="211"/>
      <c r="C353" s="211"/>
      <c r="D353" s="199"/>
      <c r="E353" s="210"/>
      <c r="F353" s="210"/>
    </row>
    <row r="354" spans="1:6">
      <c r="A354" s="199"/>
      <c r="B354" s="211"/>
      <c r="C354" s="211"/>
      <c r="D354" s="199"/>
      <c r="E354" s="210"/>
      <c r="F354" s="210"/>
    </row>
    <row r="355" spans="1:6">
      <c r="A355" s="199"/>
      <c r="B355" s="211"/>
      <c r="C355" s="211"/>
      <c r="D355" s="199"/>
      <c r="E355" s="210"/>
      <c r="F355" s="210"/>
    </row>
    <row r="356" spans="1:6">
      <c r="A356" s="199"/>
      <c r="B356" s="211"/>
      <c r="C356" s="211"/>
      <c r="D356" s="199"/>
      <c r="E356" s="210"/>
      <c r="F356" s="210"/>
    </row>
    <row r="357" spans="1:6">
      <c r="A357" s="199"/>
      <c r="B357" s="211"/>
      <c r="C357" s="211"/>
      <c r="D357" s="199"/>
      <c r="E357" s="210"/>
      <c r="F357" s="210"/>
    </row>
    <row r="358" spans="1:6">
      <c r="A358" s="199"/>
      <c r="B358" s="211"/>
      <c r="C358" s="211"/>
      <c r="D358" s="199"/>
      <c r="E358" s="210"/>
      <c r="F358" s="210"/>
    </row>
    <row r="359" spans="1:6">
      <c r="A359" s="199"/>
      <c r="B359" s="211"/>
      <c r="C359" s="211"/>
      <c r="D359" s="199"/>
      <c r="E359" s="210"/>
      <c r="F359" s="210"/>
    </row>
    <row r="360" spans="1:6">
      <c r="A360" s="199"/>
      <c r="B360" s="211"/>
      <c r="C360" s="211"/>
      <c r="D360" s="199"/>
      <c r="E360" s="210"/>
      <c r="F360" s="210"/>
    </row>
    <row r="361" spans="1:6">
      <c r="A361" s="199"/>
      <c r="B361" s="211"/>
      <c r="C361" s="211"/>
      <c r="D361" s="199"/>
      <c r="E361" s="210"/>
      <c r="F361" s="210"/>
    </row>
    <row r="362" spans="1:6">
      <c r="A362" s="199"/>
      <c r="B362" s="211"/>
      <c r="C362" s="211"/>
      <c r="D362" s="199"/>
      <c r="E362" s="210"/>
      <c r="F362" s="210"/>
    </row>
    <row r="363" spans="1:6">
      <c r="A363" s="199"/>
      <c r="B363" s="211"/>
      <c r="C363" s="211"/>
      <c r="D363" s="199"/>
      <c r="E363" s="210"/>
      <c r="F363" s="210"/>
    </row>
    <row r="364" spans="1:6">
      <c r="A364" s="199"/>
      <c r="B364" s="211"/>
      <c r="C364" s="211"/>
      <c r="D364" s="199"/>
      <c r="E364" s="210"/>
      <c r="F364" s="210"/>
    </row>
    <row r="365" spans="1:6">
      <c r="A365" s="199"/>
      <c r="B365" s="211"/>
      <c r="C365" s="211"/>
      <c r="D365" s="199"/>
      <c r="E365" s="210"/>
      <c r="F365" s="210"/>
    </row>
    <row r="366" spans="1:6">
      <c r="A366" s="199"/>
      <c r="B366" s="211"/>
      <c r="C366" s="211"/>
      <c r="D366" s="199"/>
      <c r="E366" s="210"/>
      <c r="F366" s="210"/>
    </row>
    <row r="367" spans="1:6">
      <c r="A367" s="199"/>
      <c r="B367" s="211"/>
      <c r="C367" s="211"/>
      <c r="D367" s="199"/>
      <c r="E367" s="210"/>
      <c r="F367" s="210"/>
    </row>
    <row r="368" spans="1:6">
      <c r="A368" s="199"/>
      <c r="B368" s="211"/>
      <c r="C368" s="211"/>
      <c r="D368" s="199"/>
      <c r="E368" s="210"/>
      <c r="F368" s="210"/>
    </row>
    <row r="369" spans="1:6">
      <c r="A369" s="199"/>
      <c r="B369" s="211"/>
      <c r="C369" s="211"/>
      <c r="D369" s="199"/>
      <c r="E369" s="210"/>
      <c r="F369" s="210"/>
    </row>
    <row r="370" spans="1:6">
      <c r="A370" s="199"/>
      <c r="B370" s="211"/>
      <c r="C370" s="211"/>
      <c r="D370" s="199"/>
      <c r="E370" s="210"/>
      <c r="F370" s="210"/>
    </row>
    <row r="371" spans="1:6">
      <c r="A371" s="199"/>
      <c r="B371" s="211"/>
      <c r="C371" s="211"/>
      <c r="D371" s="199"/>
      <c r="E371" s="210"/>
      <c r="F371" s="210"/>
    </row>
    <row r="372" spans="1:6">
      <c r="A372" s="199"/>
      <c r="B372" s="211"/>
      <c r="C372" s="211"/>
      <c r="D372" s="199"/>
      <c r="E372" s="210"/>
      <c r="F372" s="210"/>
    </row>
    <row r="373" spans="1:6">
      <c r="A373" s="199"/>
      <c r="B373" s="211"/>
      <c r="C373" s="211"/>
      <c r="D373" s="199"/>
      <c r="E373" s="210"/>
      <c r="F373" s="210"/>
    </row>
    <row r="374" spans="1:6">
      <c r="A374" s="199"/>
      <c r="B374" s="211"/>
      <c r="C374" s="211"/>
      <c r="D374" s="199"/>
      <c r="E374" s="210"/>
      <c r="F374" s="210"/>
    </row>
    <row r="375" spans="1:6">
      <c r="A375" s="199"/>
      <c r="B375" s="211"/>
      <c r="C375" s="211"/>
      <c r="D375" s="199"/>
      <c r="E375" s="210"/>
      <c r="F375" s="210"/>
    </row>
    <row r="376" spans="1:6">
      <c r="A376" s="199"/>
      <c r="B376" s="211"/>
      <c r="C376" s="211"/>
      <c r="D376" s="199"/>
      <c r="E376" s="210"/>
      <c r="F376" s="210"/>
    </row>
    <row r="377" spans="1:6">
      <c r="A377" s="199"/>
      <c r="B377" s="211"/>
      <c r="C377" s="211"/>
      <c r="D377" s="199"/>
      <c r="E377" s="210"/>
      <c r="F377" s="210"/>
    </row>
    <row r="378" spans="1:6">
      <c r="A378" s="199"/>
      <c r="B378" s="211"/>
      <c r="C378" s="211"/>
      <c r="D378" s="199"/>
      <c r="E378" s="210"/>
      <c r="F378" s="210"/>
    </row>
    <row r="379" spans="1:6">
      <c r="A379" s="199"/>
      <c r="B379" s="211"/>
      <c r="C379" s="211"/>
      <c r="D379" s="199"/>
      <c r="E379" s="210"/>
      <c r="F379" s="210"/>
    </row>
    <row r="380" spans="1:6">
      <c r="A380" s="199"/>
      <c r="B380" s="211"/>
      <c r="C380" s="211"/>
      <c r="D380" s="199"/>
      <c r="E380" s="210"/>
      <c r="F380" s="210"/>
    </row>
    <row r="381" spans="1:6">
      <c r="A381" s="199"/>
      <c r="B381" s="211"/>
      <c r="C381" s="211"/>
      <c r="D381" s="199"/>
      <c r="E381" s="210"/>
      <c r="F381" s="210"/>
    </row>
    <row r="382" spans="1:6">
      <c r="A382" s="199"/>
      <c r="B382" s="211"/>
      <c r="C382" s="211"/>
      <c r="D382" s="199"/>
      <c r="E382" s="210"/>
      <c r="F382" s="210"/>
    </row>
    <row r="383" spans="1:6">
      <c r="A383" s="199"/>
      <c r="B383" s="211"/>
      <c r="C383" s="211"/>
      <c r="D383" s="199"/>
      <c r="E383" s="210"/>
      <c r="F383" s="210"/>
    </row>
    <row r="384" spans="1:6">
      <c r="A384" s="199"/>
      <c r="B384" s="211"/>
      <c r="C384" s="211"/>
      <c r="D384" s="199"/>
      <c r="E384" s="210"/>
      <c r="F384" s="210"/>
    </row>
    <row r="385" spans="1:6">
      <c r="A385" s="199"/>
      <c r="B385" s="211"/>
      <c r="C385" s="211"/>
      <c r="D385" s="199"/>
      <c r="E385" s="210"/>
      <c r="F385" s="210"/>
    </row>
    <row r="386" spans="1:6">
      <c r="A386" s="199"/>
      <c r="B386" s="211"/>
      <c r="C386" s="211"/>
      <c r="D386" s="199"/>
      <c r="E386" s="210"/>
      <c r="F386" s="210"/>
    </row>
    <row r="387" spans="1:6">
      <c r="A387" s="199"/>
      <c r="B387" s="211"/>
      <c r="C387" s="211"/>
      <c r="D387" s="199"/>
      <c r="E387" s="210"/>
      <c r="F387" s="210"/>
    </row>
    <row r="388" spans="1:6">
      <c r="A388" s="199"/>
      <c r="B388" s="211"/>
      <c r="C388" s="211"/>
      <c r="D388" s="199"/>
      <c r="E388" s="210"/>
      <c r="F388" s="210"/>
    </row>
    <row r="389" spans="1:6">
      <c r="A389" s="199"/>
      <c r="B389" s="211"/>
      <c r="C389" s="211"/>
      <c r="D389" s="199"/>
      <c r="E389" s="210"/>
      <c r="F389" s="210"/>
    </row>
    <row r="390" spans="1:6">
      <c r="A390" s="199"/>
      <c r="B390" s="211"/>
      <c r="C390" s="211"/>
      <c r="D390" s="199"/>
      <c r="E390" s="210"/>
      <c r="F390" s="210"/>
    </row>
    <row r="391" spans="1:6">
      <c r="A391" s="199"/>
      <c r="B391" s="211"/>
      <c r="C391" s="211"/>
      <c r="D391" s="199"/>
      <c r="E391" s="210"/>
      <c r="F391" s="210"/>
    </row>
    <row r="392" spans="1:6">
      <c r="A392" s="199"/>
      <c r="B392" s="211"/>
      <c r="C392" s="211"/>
      <c r="D392" s="199"/>
      <c r="E392" s="210"/>
      <c r="F392" s="210"/>
    </row>
    <row r="393" spans="1:6">
      <c r="A393" s="199"/>
      <c r="B393" s="211"/>
      <c r="C393" s="211"/>
      <c r="D393" s="199"/>
      <c r="E393" s="210"/>
      <c r="F393" s="210"/>
    </row>
    <row r="394" spans="1:6">
      <c r="A394" s="199"/>
      <c r="B394" s="211"/>
      <c r="C394" s="211"/>
      <c r="D394" s="199"/>
      <c r="E394" s="210"/>
      <c r="F394" s="210"/>
    </row>
    <row r="395" spans="1:6">
      <c r="A395" s="199"/>
      <c r="B395" s="211"/>
      <c r="C395" s="211"/>
      <c r="D395" s="199"/>
      <c r="E395" s="210"/>
      <c r="F395" s="210"/>
    </row>
    <row r="396" spans="1:6">
      <c r="A396" s="199"/>
      <c r="B396" s="211"/>
      <c r="C396" s="211"/>
      <c r="D396" s="199"/>
      <c r="E396" s="210"/>
      <c r="F396" s="210"/>
    </row>
    <row r="397" spans="1:6">
      <c r="A397" s="199"/>
      <c r="B397" s="211"/>
      <c r="C397" s="211"/>
      <c r="D397" s="199"/>
      <c r="E397" s="210"/>
      <c r="F397" s="210"/>
    </row>
    <row r="398" spans="1:6">
      <c r="A398" s="199"/>
      <c r="B398" s="211"/>
      <c r="C398" s="211"/>
      <c r="D398" s="199"/>
      <c r="E398" s="210"/>
      <c r="F398" s="210"/>
    </row>
    <row r="399" spans="1:6">
      <c r="A399" s="199"/>
      <c r="B399" s="211"/>
      <c r="C399" s="211"/>
      <c r="D399" s="199"/>
      <c r="E399" s="210"/>
      <c r="F399" s="210"/>
    </row>
    <row r="400" spans="1:6">
      <c r="A400" s="199"/>
      <c r="B400" s="211"/>
      <c r="C400" s="211"/>
      <c r="D400" s="199"/>
      <c r="E400" s="210"/>
      <c r="F400" s="210"/>
    </row>
    <row r="401" spans="1:6">
      <c r="A401" s="199"/>
      <c r="B401" s="211"/>
      <c r="C401" s="211"/>
      <c r="D401" s="199"/>
      <c r="E401" s="210"/>
      <c r="F401" s="210"/>
    </row>
    <row r="402" spans="1:6">
      <c r="A402" s="199"/>
      <c r="B402" s="211"/>
      <c r="C402" s="211"/>
      <c r="D402" s="199"/>
      <c r="E402" s="210"/>
      <c r="F402" s="210"/>
    </row>
    <row r="403" spans="1:6">
      <c r="A403" s="199"/>
      <c r="B403" s="211"/>
      <c r="C403" s="211"/>
      <c r="D403" s="199"/>
      <c r="E403" s="210"/>
      <c r="F403" s="210"/>
    </row>
    <row r="404" spans="1:6">
      <c r="A404" s="199"/>
      <c r="B404" s="211"/>
      <c r="C404" s="211"/>
      <c r="D404" s="199"/>
      <c r="E404" s="210"/>
      <c r="F404" s="210"/>
    </row>
    <row r="405" spans="1:6">
      <c r="A405" s="199"/>
      <c r="B405" s="211"/>
      <c r="C405" s="211"/>
      <c r="D405" s="199"/>
      <c r="E405" s="210"/>
      <c r="F405" s="210"/>
    </row>
    <row r="406" spans="1:6">
      <c r="A406" s="199"/>
      <c r="B406" s="211"/>
      <c r="C406" s="211"/>
      <c r="D406" s="199"/>
      <c r="E406" s="210"/>
      <c r="F406" s="210"/>
    </row>
    <row r="407" spans="1:6">
      <c r="A407" s="199"/>
      <c r="B407" s="211"/>
      <c r="C407" s="211"/>
      <c r="D407" s="199"/>
      <c r="E407" s="210"/>
      <c r="F407" s="210"/>
    </row>
    <row r="408" spans="1:6">
      <c r="A408" s="199"/>
      <c r="B408" s="211"/>
      <c r="C408" s="211"/>
      <c r="D408" s="199"/>
      <c r="E408" s="210"/>
      <c r="F408" s="210"/>
    </row>
    <row r="409" spans="1:6">
      <c r="A409" s="199"/>
      <c r="B409" s="211"/>
      <c r="C409" s="211"/>
      <c r="D409" s="199"/>
      <c r="E409" s="210"/>
      <c r="F409" s="210"/>
    </row>
    <row r="410" spans="1:6">
      <c r="A410" s="199"/>
      <c r="B410" s="211"/>
      <c r="C410" s="211"/>
      <c r="D410" s="199"/>
      <c r="E410" s="210"/>
      <c r="F410" s="210"/>
    </row>
    <row r="411" spans="1:6">
      <c r="A411" s="199"/>
      <c r="B411" s="211"/>
      <c r="C411" s="211"/>
      <c r="D411" s="199"/>
      <c r="E411" s="210"/>
      <c r="F411" s="210"/>
    </row>
    <row r="412" spans="1:6">
      <c r="A412" s="199"/>
      <c r="B412" s="211"/>
      <c r="C412" s="211"/>
      <c r="D412" s="199"/>
      <c r="E412" s="210"/>
      <c r="F412" s="210"/>
    </row>
    <row r="413" spans="1:6">
      <c r="A413" s="199"/>
      <c r="B413" s="211"/>
      <c r="C413" s="211"/>
      <c r="D413" s="199"/>
      <c r="E413" s="210"/>
      <c r="F413" s="210"/>
    </row>
    <row r="414" spans="1:6">
      <c r="A414" s="199"/>
      <c r="B414" s="211"/>
      <c r="C414" s="211"/>
      <c r="D414" s="199"/>
      <c r="E414" s="210"/>
      <c r="F414" s="210"/>
    </row>
    <row r="415" spans="1:6">
      <c r="A415" s="199"/>
      <c r="B415" s="211"/>
      <c r="C415" s="211"/>
      <c r="D415" s="199"/>
      <c r="E415" s="210"/>
      <c r="F415" s="210"/>
    </row>
    <row r="416" spans="1:6">
      <c r="A416" s="199"/>
      <c r="B416" s="211"/>
      <c r="C416" s="211"/>
      <c r="D416" s="199"/>
      <c r="E416" s="210"/>
      <c r="F416" s="210"/>
    </row>
    <row r="417" spans="1:6">
      <c r="A417" s="199"/>
      <c r="B417" s="211"/>
      <c r="C417" s="211"/>
      <c r="D417" s="199"/>
      <c r="E417" s="210"/>
      <c r="F417" s="210"/>
    </row>
    <row r="418" spans="1:6">
      <c r="A418" s="199"/>
      <c r="B418" s="211"/>
      <c r="C418" s="211"/>
      <c r="D418" s="199"/>
      <c r="E418" s="210"/>
      <c r="F418" s="210"/>
    </row>
    <row r="419" spans="1:6">
      <c r="A419" s="199"/>
      <c r="B419" s="211"/>
      <c r="C419" s="211"/>
      <c r="D419" s="199"/>
      <c r="E419" s="210"/>
      <c r="F419" s="210"/>
    </row>
    <row r="420" spans="1:6">
      <c r="A420" s="199"/>
      <c r="B420" s="211"/>
      <c r="C420" s="211"/>
      <c r="D420" s="199"/>
      <c r="E420" s="210"/>
      <c r="F420" s="210"/>
    </row>
    <row r="421" spans="1:6">
      <c r="A421" s="199"/>
      <c r="B421" s="211"/>
      <c r="C421" s="211"/>
      <c r="D421" s="199"/>
      <c r="E421" s="210"/>
      <c r="F421" s="210"/>
    </row>
    <row r="422" spans="1:6">
      <c r="A422" s="199"/>
      <c r="B422" s="211"/>
      <c r="C422" s="211"/>
      <c r="D422" s="199"/>
      <c r="E422" s="210"/>
      <c r="F422" s="210"/>
    </row>
    <row r="423" spans="1:6">
      <c r="A423" s="199"/>
      <c r="B423" s="211"/>
      <c r="C423" s="211"/>
      <c r="D423" s="199"/>
      <c r="E423" s="210"/>
      <c r="F423" s="210"/>
    </row>
    <row r="424" spans="1:6">
      <c r="A424" s="199"/>
      <c r="B424" s="211"/>
      <c r="C424" s="211"/>
      <c r="D424" s="199"/>
      <c r="E424" s="210"/>
      <c r="F424" s="210"/>
    </row>
    <row r="425" spans="1:6">
      <c r="A425" s="199"/>
      <c r="B425" s="211"/>
      <c r="C425" s="211"/>
      <c r="D425" s="199"/>
      <c r="E425" s="210"/>
      <c r="F425" s="210"/>
    </row>
    <row r="426" spans="1:6">
      <c r="A426" s="199"/>
      <c r="B426" s="211"/>
      <c r="C426" s="211"/>
      <c r="D426" s="199"/>
      <c r="E426" s="210"/>
      <c r="F426" s="210"/>
    </row>
    <row r="427" spans="1:6">
      <c r="A427" s="199"/>
      <c r="B427" s="211"/>
      <c r="C427" s="211"/>
      <c r="D427" s="199"/>
      <c r="E427" s="210"/>
      <c r="F427" s="210"/>
    </row>
    <row r="428" spans="1:6">
      <c r="A428" s="199"/>
      <c r="B428" s="211"/>
      <c r="C428" s="211"/>
      <c r="D428" s="199"/>
      <c r="E428" s="210"/>
      <c r="F428" s="210"/>
    </row>
    <row r="429" spans="1:6">
      <c r="A429" s="199"/>
      <c r="B429" s="211"/>
      <c r="C429" s="211"/>
      <c r="D429" s="199"/>
      <c r="E429" s="210"/>
      <c r="F429" s="210"/>
    </row>
    <row r="430" spans="1:6">
      <c r="A430" s="199"/>
      <c r="B430" s="211"/>
      <c r="C430" s="211"/>
      <c r="D430" s="199"/>
      <c r="E430" s="210"/>
      <c r="F430" s="210"/>
    </row>
    <row r="431" spans="1:6">
      <c r="A431" s="199"/>
      <c r="B431" s="211"/>
      <c r="C431" s="211"/>
      <c r="D431" s="199"/>
      <c r="E431" s="210"/>
      <c r="F431" s="210"/>
    </row>
    <row r="432" spans="1:6">
      <c r="A432" s="199"/>
      <c r="B432" s="211"/>
      <c r="C432" s="211"/>
      <c r="D432" s="199"/>
      <c r="E432" s="210"/>
      <c r="F432" s="210"/>
    </row>
    <row r="433" spans="1:6">
      <c r="A433" s="199"/>
      <c r="B433" s="211"/>
      <c r="C433" s="211"/>
      <c r="D433" s="199"/>
      <c r="E433" s="210"/>
      <c r="F433" s="210"/>
    </row>
    <row r="434" spans="1:6">
      <c r="A434" s="199"/>
      <c r="B434" s="211"/>
      <c r="C434" s="211"/>
      <c r="D434" s="199"/>
      <c r="E434" s="210"/>
      <c r="F434" s="210"/>
    </row>
    <row r="435" spans="1:6">
      <c r="A435" s="199"/>
      <c r="B435" s="211"/>
      <c r="C435" s="211"/>
      <c r="D435" s="199"/>
      <c r="E435" s="210"/>
      <c r="F435" s="210"/>
    </row>
    <row r="436" spans="1:6">
      <c r="A436" s="199"/>
      <c r="B436" s="211"/>
      <c r="C436" s="211"/>
      <c r="D436" s="199"/>
      <c r="E436" s="210"/>
      <c r="F436" s="210"/>
    </row>
    <row r="437" spans="1:6">
      <c r="A437" s="199"/>
      <c r="B437" s="211"/>
      <c r="C437" s="211"/>
      <c r="D437" s="199"/>
      <c r="E437" s="210"/>
      <c r="F437" s="210"/>
    </row>
    <row r="438" spans="1:6">
      <c r="A438" s="199"/>
      <c r="B438" s="211"/>
      <c r="C438" s="211"/>
      <c r="D438" s="199"/>
      <c r="E438" s="210"/>
      <c r="F438" s="210"/>
    </row>
    <row r="439" spans="1:6">
      <c r="A439" s="199"/>
      <c r="B439" s="211"/>
      <c r="C439" s="211"/>
      <c r="D439" s="199"/>
      <c r="E439" s="210"/>
      <c r="F439" s="210"/>
    </row>
    <row r="440" spans="1:6">
      <c r="A440" s="199"/>
      <c r="B440" s="211"/>
      <c r="C440" s="211"/>
      <c r="D440" s="199"/>
      <c r="E440" s="210"/>
      <c r="F440" s="210"/>
    </row>
    <row r="441" spans="1:6">
      <c r="A441" s="199"/>
      <c r="B441" s="211"/>
      <c r="C441" s="211"/>
      <c r="D441" s="199"/>
      <c r="E441" s="210"/>
      <c r="F441" s="210"/>
    </row>
    <row r="442" spans="1:6">
      <c r="A442" s="199"/>
      <c r="B442" s="211"/>
      <c r="C442" s="211"/>
      <c r="D442" s="199"/>
      <c r="E442" s="210"/>
      <c r="F442" s="210"/>
    </row>
    <row r="443" spans="1:6">
      <c r="A443" s="199"/>
      <c r="B443" s="211"/>
      <c r="C443" s="211"/>
      <c r="D443" s="199"/>
      <c r="E443" s="210"/>
      <c r="F443" s="210"/>
    </row>
    <row r="444" spans="1:6">
      <c r="A444" s="199"/>
      <c r="B444" s="211"/>
      <c r="C444" s="211"/>
      <c r="D444" s="199"/>
      <c r="E444" s="210"/>
      <c r="F444" s="210"/>
    </row>
    <row r="445" spans="1:6">
      <c r="A445" s="199"/>
      <c r="B445" s="211"/>
      <c r="C445" s="211"/>
      <c r="D445" s="199"/>
      <c r="E445" s="210"/>
      <c r="F445" s="210"/>
    </row>
    <row r="446" spans="1:6">
      <c r="A446" s="199"/>
      <c r="B446" s="211"/>
      <c r="C446" s="211"/>
      <c r="D446" s="199"/>
      <c r="E446" s="210"/>
      <c r="F446" s="210"/>
    </row>
    <row r="447" spans="1:6">
      <c r="A447" s="199"/>
      <c r="B447" s="211"/>
      <c r="C447" s="211"/>
      <c r="D447" s="199"/>
      <c r="E447" s="210"/>
      <c r="F447" s="210"/>
    </row>
    <row r="448" spans="1:6">
      <c r="A448" s="199"/>
      <c r="B448" s="211"/>
      <c r="C448" s="211"/>
      <c r="D448" s="199"/>
      <c r="E448" s="210"/>
      <c r="F448" s="210"/>
    </row>
    <row r="449" spans="1:6">
      <c r="A449" s="199"/>
      <c r="B449" s="211"/>
      <c r="C449" s="211"/>
      <c r="D449" s="199"/>
      <c r="E449" s="210"/>
      <c r="F449" s="210"/>
    </row>
    <row r="450" spans="1:6">
      <c r="A450" s="199"/>
      <c r="B450" s="211"/>
      <c r="C450" s="211"/>
      <c r="D450" s="199"/>
      <c r="E450" s="210"/>
      <c r="F450" s="210"/>
    </row>
    <row r="451" spans="1:6">
      <c r="A451" s="199"/>
      <c r="B451" s="211"/>
      <c r="C451" s="211"/>
      <c r="D451" s="199"/>
      <c r="E451" s="210"/>
      <c r="F451" s="210"/>
    </row>
    <row r="452" spans="1:6">
      <c r="A452" s="199"/>
      <c r="B452" s="211"/>
      <c r="C452" s="211"/>
      <c r="D452" s="199"/>
      <c r="E452" s="210"/>
      <c r="F452" s="210"/>
    </row>
    <row r="453" spans="1:6">
      <c r="A453" s="199"/>
      <c r="B453" s="211"/>
      <c r="C453" s="211"/>
      <c r="D453" s="199"/>
      <c r="E453" s="210"/>
      <c r="F453" s="210"/>
    </row>
    <row r="454" spans="1:6">
      <c r="A454" s="199"/>
      <c r="B454" s="211"/>
      <c r="C454" s="211"/>
      <c r="D454" s="199"/>
      <c r="E454" s="210"/>
      <c r="F454" s="210"/>
    </row>
    <row r="455" spans="1:6">
      <c r="A455" s="199"/>
      <c r="B455" s="211"/>
      <c r="C455" s="211"/>
      <c r="D455" s="199"/>
      <c r="E455" s="210"/>
      <c r="F455" s="210"/>
    </row>
    <row r="456" spans="1:6">
      <c r="A456" s="199"/>
      <c r="B456" s="211"/>
      <c r="C456" s="211"/>
      <c r="D456" s="199"/>
      <c r="E456" s="210"/>
      <c r="F456" s="210"/>
    </row>
    <row r="457" spans="1:6">
      <c r="A457" s="199"/>
      <c r="B457" s="211"/>
      <c r="C457" s="211"/>
      <c r="D457" s="199"/>
      <c r="E457" s="210"/>
      <c r="F457" s="210"/>
    </row>
    <row r="458" spans="1:6">
      <c r="A458" s="199"/>
      <c r="B458" s="211"/>
      <c r="C458" s="211"/>
      <c r="D458" s="199"/>
      <c r="E458" s="210"/>
      <c r="F458" s="210"/>
    </row>
    <row r="459" spans="1:6">
      <c r="A459" s="199"/>
      <c r="B459" s="211"/>
      <c r="C459" s="211"/>
      <c r="D459" s="199"/>
      <c r="E459" s="210"/>
      <c r="F459" s="210"/>
    </row>
    <row r="460" spans="1:6">
      <c r="A460" s="199"/>
      <c r="B460" s="211"/>
      <c r="C460" s="211"/>
      <c r="D460" s="199"/>
      <c r="E460" s="210"/>
      <c r="F460" s="210"/>
    </row>
    <row r="461" spans="1:6">
      <c r="A461" s="199"/>
      <c r="B461" s="211"/>
      <c r="C461" s="211"/>
      <c r="D461" s="199"/>
      <c r="E461" s="210"/>
      <c r="F461" s="210"/>
    </row>
    <row r="462" spans="1:6">
      <c r="A462" s="199"/>
      <c r="B462" s="211"/>
      <c r="C462" s="211"/>
      <c r="D462" s="199"/>
      <c r="E462" s="210"/>
      <c r="F462" s="210"/>
    </row>
    <row r="463" spans="1:6">
      <c r="A463" s="199"/>
      <c r="B463" s="211"/>
      <c r="C463" s="211"/>
      <c r="D463" s="199"/>
      <c r="E463" s="210"/>
      <c r="F463" s="210"/>
    </row>
    <row r="464" spans="1:6">
      <c r="A464" s="199"/>
      <c r="B464" s="211"/>
      <c r="C464" s="211"/>
      <c r="D464" s="199"/>
      <c r="E464" s="210"/>
      <c r="F464" s="210"/>
    </row>
    <row r="465" spans="1:6">
      <c r="A465" s="199"/>
      <c r="B465" s="211"/>
      <c r="C465" s="211"/>
      <c r="D465" s="199"/>
      <c r="E465" s="210"/>
      <c r="F465" s="210"/>
    </row>
    <row r="466" spans="1:6">
      <c r="A466" s="199"/>
      <c r="B466" s="211"/>
      <c r="C466" s="211"/>
      <c r="D466" s="199"/>
      <c r="E466" s="210"/>
      <c r="F466" s="210"/>
    </row>
    <row r="467" spans="1:6">
      <c r="A467" s="199"/>
      <c r="B467" s="211"/>
      <c r="C467" s="211"/>
      <c r="D467" s="199"/>
      <c r="E467" s="210"/>
      <c r="F467" s="210"/>
    </row>
    <row r="468" spans="1:6">
      <c r="A468" s="199"/>
      <c r="B468" s="211"/>
      <c r="C468" s="211"/>
      <c r="D468" s="199"/>
      <c r="E468" s="210"/>
      <c r="F468" s="210"/>
    </row>
    <row r="469" spans="1:6">
      <c r="A469" s="199"/>
      <c r="B469" s="211"/>
      <c r="C469" s="211"/>
      <c r="D469" s="199"/>
      <c r="E469" s="210"/>
      <c r="F469" s="210"/>
    </row>
    <row r="470" spans="1:6">
      <c r="A470" s="199"/>
      <c r="B470" s="211"/>
      <c r="C470" s="211"/>
      <c r="D470" s="199"/>
      <c r="E470" s="210"/>
      <c r="F470" s="210"/>
    </row>
    <row r="471" spans="1:6">
      <c r="A471" s="199"/>
      <c r="B471" s="211"/>
      <c r="C471" s="211"/>
      <c r="D471" s="199"/>
      <c r="E471" s="210"/>
      <c r="F471" s="210"/>
    </row>
    <row r="472" spans="1:6">
      <c r="A472" s="199"/>
      <c r="B472" s="211"/>
      <c r="C472" s="211"/>
      <c r="D472" s="199"/>
      <c r="E472" s="210"/>
      <c r="F472" s="210"/>
    </row>
    <row r="473" spans="1:6">
      <c r="A473" s="199"/>
      <c r="B473" s="211"/>
      <c r="C473" s="211"/>
      <c r="D473" s="199"/>
      <c r="E473" s="210"/>
      <c r="F473" s="210"/>
    </row>
    <row r="474" spans="1:6">
      <c r="A474" s="199"/>
      <c r="B474" s="211"/>
      <c r="C474" s="211"/>
      <c r="D474" s="199"/>
      <c r="E474" s="210"/>
      <c r="F474" s="210"/>
    </row>
    <row r="475" spans="1:6">
      <c r="A475" s="199"/>
      <c r="B475" s="211"/>
      <c r="C475" s="211"/>
      <c r="D475" s="199"/>
      <c r="E475" s="210"/>
      <c r="F475" s="210"/>
    </row>
    <row r="476" spans="1:6">
      <c r="A476" s="199"/>
      <c r="B476" s="211"/>
      <c r="C476" s="211"/>
      <c r="D476" s="199"/>
      <c r="E476" s="210"/>
      <c r="F476" s="210"/>
    </row>
    <row r="477" spans="1:6">
      <c r="A477" s="199"/>
      <c r="B477" s="211"/>
      <c r="C477" s="211"/>
      <c r="D477" s="199"/>
      <c r="E477" s="210"/>
      <c r="F477" s="210"/>
    </row>
    <row r="478" spans="1:6">
      <c r="A478" s="199"/>
      <c r="B478" s="211"/>
      <c r="C478" s="211"/>
      <c r="D478" s="199"/>
      <c r="E478" s="210"/>
      <c r="F478" s="210"/>
    </row>
    <row r="479" spans="1:6">
      <c r="A479" s="199"/>
      <c r="B479" s="211"/>
      <c r="C479" s="211"/>
      <c r="D479" s="199"/>
      <c r="E479" s="210"/>
      <c r="F479" s="210"/>
    </row>
    <row r="480" spans="1:6">
      <c r="A480" s="199"/>
      <c r="B480" s="211"/>
      <c r="C480" s="211"/>
      <c r="D480" s="199"/>
      <c r="E480" s="210"/>
      <c r="F480" s="210"/>
    </row>
    <row r="481" spans="1:6">
      <c r="A481" s="199"/>
      <c r="B481" s="211"/>
      <c r="C481" s="211"/>
      <c r="D481" s="199"/>
      <c r="E481" s="210"/>
      <c r="F481" s="210"/>
    </row>
    <row r="482" spans="1:6">
      <c r="A482" s="199"/>
      <c r="B482" s="211"/>
      <c r="C482" s="211"/>
      <c r="D482" s="199"/>
      <c r="E482" s="210"/>
      <c r="F482" s="210"/>
    </row>
    <row r="483" spans="1:6">
      <c r="A483" s="199"/>
      <c r="B483" s="211"/>
      <c r="C483" s="211"/>
      <c r="D483" s="199"/>
      <c r="E483" s="210"/>
      <c r="F483" s="210"/>
    </row>
    <row r="484" spans="1:6">
      <c r="A484" s="199"/>
      <c r="B484" s="211"/>
      <c r="C484" s="211"/>
      <c r="D484" s="199"/>
      <c r="E484" s="210"/>
      <c r="F484" s="210"/>
    </row>
    <row r="485" spans="1:6">
      <c r="A485" s="199"/>
      <c r="B485" s="211"/>
      <c r="C485" s="211"/>
      <c r="D485" s="199"/>
      <c r="E485" s="210"/>
      <c r="F485" s="210"/>
    </row>
    <row r="486" spans="1:6">
      <c r="A486" s="199"/>
      <c r="B486" s="211"/>
      <c r="C486" s="211"/>
      <c r="D486" s="199"/>
      <c r="E486" s="210"/>
      <c r="F486" s="210"/>
    </row>
    <row r="487" spans="1:6">
      <c r="A487" s="199"/>
      <c r="B487" s="211"/>
      <c r="C487" s="211"/>
      <c r="D487" s="199"/>
      <c r="E487" s="210"/>
      <c r="F487" s="210"/>
    </row>
    <row r="488" spans="1:6">
      <c r="A488" s="199"/>
      <c r="B488" s="211"/>
      <c r="C488" s="211"/>
      <c r="D488" s="199"/>
      <c r="E488" s="210"/>
      <c r="F488" s="210"/>
    </row>
    <row r="489" spans="1:6">
      <c r="A489" s="199"/>
      <c r="B489" s="211"/>
      <c r="C489" s="211"/>
      <c r="D489" s="199"/>
      <c r="E489" s="210"/>
      <c r="F489" s="210"/>
    </row>
    <row r="490" spans="1:6">
      <c r="A490" s="199"/>
      <c r="B490" s="211"/>
      <c r="C490" s="211"/>
      <c r="D490" s="199"/>
      <c r="E490" s="210"/>
      <c r="F490" s="210"/>
    </row>
    <row r="491" spans="1:6">
      <c r="A491" s="199"/>
      <c r="B491" s="211"/>
      <c r="C491" s="211"/>
      <c r="D491" s="199"/>
      <c r="E491" s="210"/>
      <c r="F491" s="210"/>
    </row>
    <row r="492" spans="1:6">
      <c r="A492" s="199"/>
      <c r="B492" s="211"/>
      <c r="C492" s="211"/>
      <c r="D492" s="199"/>
      <c r="E492" s="210"/>
      <c r="F492" s="210"/>
    </row>
    <row r="493" spans="1:6">
      <c r="A493" s="199"/>
      <c r="B493" s="211"/>
      <c r="C493" s="211"/>
      <c r="D493" s="199"/>
      <c r="E493" s="210"/>
      <c r="F493" s="210"/>
    </row>
    <row r="494" spans="1:6">
      <c r="A494" s="199"/>
      <c r="B494" s="211"/>
      <c r="C494" s="211"/>
      <c r="D494" s="199"/>
      <c r="E494" s="210"/>
      <c r="F494" s="210"/>
    </row>
    <row r="495" spans="1:6">
      <c r="A495" s="199"/>
      <c r="B495" s="211"/>
      <c r="C495" s="211"/>
      <c r="D495" s="199"/>
      <c r="E495" s="210"/>
      <c r="F495" s="210"/>
    </row>
    <row r="496" spans="1:6">
      <c r="A496" s="199"/>
      <c r="B496" s="211"/>
      <c r="C496" s="211"/>
      <c r="D496" s="199"/>
      <c r="E496" s="210"/>
      <c r="F496" s="210"/>
    </row>
    <row r="497" spans="1:6">
      <c r="A497" s="199"/>
      <c r="B497" s="211"/>
      <c r="C497" s="211"/>
      <c r="D497" s="199"/>
      <c r="E497" s="210"/>
      <c r="F497" s="210"/>
    </row>
    <row r="498" spans="1:6">
      <c r="A498" s="199"/>
      <c r="B498" s="211"/>
      <c r="C498" s="211"/>
      <c r="D498" s="199"/>
      <c r="E498" s="210"/>
      <c r="F498" s="210"/>
    </row>
    <row r="499" spans="1:6">
      <c r="A499" s="199"/>
      <c r="B499" s="211"/>
      <c r="C499" s="211"/>
      <c r="D499" s="199"/>
      <c r="E499" s="210"/>
      <c r="F499" s="210"/>
    </row>
    <row r="500" spans="1:6">
      <c r="A500" s="199"/>
      <c r="B500" s="211"/>
      <c r="C500" s="211"/>
      <c r="D500" s="199"/>
      <c r="E500" s="210"/>
      <c r="F500" s="210"/>
    </row>
    <row r="501" spans="1:6">
      <c r="A501" s="199"/>
      <c r="B501" s="211"/>
      <c r="C501" s="211"/>
      <c r="D501" s="199"/>
      <c r="E501" s="210"/>
      <c r="F501" s="210"/>
    </row>
    <row r="502" spans="1:6">
      <c r="A502" s="199"/>
      <c r="B502" s="211"/>
      <c r="C502" s="211"/>
      <c r="D502" s="199"/>
      <c r="E502" s="210"/>
      <c r="F502" s="210"/>
    </row>
    <row r="503" spans="1:6">
      <c r="A503" s="199"/>
      <c r="B503" s="211"/>
      <c r="C503" s="211"/>
      <c r="D503" s="199"/>
      <c r="E503" s="210"/>
      <c r="F503" s="210"/>
    </row>
    <row r="504" spans="1:6">
      <c r="A504" s="199"/>
      <c r="B504" s="211"/>
      <c r="C504" s="211"/>
      <c r="D504" s="199"/>
      <c r="E504" s="210"/>
      <c r="F504" s="210"/>
    </row>
    <row r="505" spans="1:6">
      <c r="A505" s="199"/>
      <c r="B505" s="211"/>
      <c r="C505" s="211"/>
      <c r="D505" s="199"/>
      <c r="E505" s="210"/>
      <c r="F505" s="210"/>
    </row>
    <row r="506" spans="1:6">
      <c r="A506" s="199"/>
      <c r="B506" s="211"/>
      <c r="C506" s="211"/>
      <c r="D506" s="199"/>
      <c r="E506" s="210"/>
      <c r="F506" s="210"/>
    </row>
    <row r="507" spans="1:6">
      <c r="A507" s="199"/>
      <c r="B507" s="211"/>
      <c r="C507" s="211"/>
      <c r="D507" s="199"/>
      <c r="E507" s="210"/>
      <c r="F507" s="210"/>
    </row>
    <row r="508" spans="1:6">
      <c r="A508" s="199"/>
      <c r="B508" s="211"/>
      <c r="C508" s="211"/>
      <c r="D508" s="199"/>
      <c r="E508" s="210"/>
      <c r="F508" s="210"/>
    </row>
    <row r="509" spans="1:6">
      <c r="A509" s="199"/>
      <c r="B509" s="211"/>
      <c r="C509" s="211"/>
      <c r="D509" s="199"/>
      <c r="E509" s="210"/>
      <c r="F509" s="210"/>
    </row>
    <row r="510" spans="1:6">
      <c r="A510" s="199"/>
      <c r="B510" s="211"/>
      <c r="C510" s="211"/>
      <c r="D510" s="199"/>
      <c r="E510" s="210"/>
      <c r="F510" s="210"/>
    </row>
    <row r="511" spans="1:6">
      <c r="A511" s="199"/>
      <c r="B511" s="211"/>
      <c r="C511" s="211"/>
      <c r="D511" s="199"/>
      <c r="E511" s="210"/>
      <c r="F511" s="210"/>
    </row>
    <row r="512" spans="1:6">
      <c r="A512" s="199"/>
      <c r="B512" s="211"/>
      <c r="C512" s="211"/>
      <c r="D512" s="199"/>
      <c r="E512" s="210"/>
      <c r="F512" s="210"/>
    </row>
    <row r="513" spans="1:6">
      <c r="A513" s="199"/>
      <c r="B513" s="211"/>
      <c r="C513" s="211"/>
      <c r="D513" s="199"/>
      <c r="E513" s="210"/>
      <c r="F513" s="210"/>
    </row>
    <row r="514" spans="1:6">
      <c r="A514" s="199"/>
      <c r="B514" s="211"/>
      <c r="C514" s="211"/>
      <c r="D514" s="199"/>
      <c r="E514" s="210"/>
      <c r="F514" s="210"/>
    </row>
    <row r="515" spans="1:6">
      <c r="A515" s="199"/>
      <c r="B515" s="211"/>
      <c r="C515" s="211"/>
      <c r="D515" s="199"/>
      <c r="E515" s="210"/>
      <c r="F515" s="210"/>
    </row>
    <row r="516" spans="1:6">
      <c r="A516" s="199"/>
      <c r="B516" s="211"/>
      <c r="C516" s="211"/>
      <c r="D516" s="199"/>
      <c r="E516" s="210"/>
      <c r="F516" s="210"/>
    </row>
    <row r="517" spans="1:6">
      <c r="A517" s="199"/>
      <c r="B517" s="211"/>
      <c r="C517" s="211"/>
      <c r="D517" s="199"/>
      <c r="E517" s="210"/>
      <c r="F517" s="210"/>
    </row>
    <row r="518" spans="1:6">
      <c r="A518" s="199"/>
      <c r="B518" s="211"/>
      <c r="C518" s="211"/>
      <c r="D518" s="199"/>
      <c r="E518" s="210"/>
      <c r="F518" s="210"/>
    </row>
    <row r="519" spans="1:6">
      <c r="A519" s="199"/>
      <c r="B519" s="211"/>
      <c r="C519" s="211"/>
      <c r="D519" s="199"/>
      <c r="E519" s="210"/>
      <c r="F519" s="210"/>
    </row>
    <row r="520" spans="1:6">
      <c r="A520" s="199"/>
      <c r="B520" s="211"/>
      <c r="C520" s="211"/>
      <c r="D520" s="199"/>
      <c r="E520" s="210"/>
      <c r="F520" s="210"/>
    </row>
    <row r="521" spans="1:6">
      <c r="A521" s="199"/>
      <c r="B521" s="211"/>
      <c r="C521" s="211"/>
      <c r="D521" s="199"/>
      <c r="E521" s="210"/>
      <c r="F521" s="210"/>
    </row>
    <row r="522" spans="1:6">
      <c r="A522" s="199"/>
      <c r="B522" s="211"/>
      <c r="C522" s="211"/>
      <c r="D522" s="199"/>
      <c r="E522" s="210"/>
      <c r="F522" s="210"/>
    </row>
    <row r="523" spans="1:6">
      <c r="A523" s="199"/>
      <c r="B523" s="211"/>
      <c r="C523" s="211"/>
      <c r="D523" s="199"/>
      <c r="E523" s="210"/>
      <c r="F523" s="210"/>
    </row>
    <row r="524" spans="1:6">
      <c r="A524" s="199"/>
      <c r="B524" s="211"/>
      <c r="C524" s="211"/>
      <c r="D524" s="199"/>
      <c r="E524" s="210"/>
      <c r="F524" s="210"/>
    </row>
    <row r="525" spans="1:6">
      <c r="A525" s="199"/>
      <c r="B525" s="211"/>
      <c r="C525" s="211"/>
      <c r="D525" s="199"/>
      <c r="E525" s="210"/>
      <c r="F525" s="210"/>
    </row>
    <row r="526" spans="1:6">
      <c r="A526" s="199"/>
      <c r="B526" s="211"/>
      <c r="C526" s="211"/>
      <c r="D526" s="199"/>
      <c r="E526" s="210"/>
      <c r="F526" s="210"/>
    </row>
    <row r="527" spans="1:6">
      <c r="A527" s="199"/>
      <c r="B527" s="211"/>
      <c r="C527" s="211"/>
      <c r="D527" s="199"/>
      <c r="E527" s="210"/>
      <c r="F527" s="210"/>
    </row>
    <row r="528" spans="1:6">
      <c r="A528" s="199"/>
      <c r="B528" s="211"/>
      <c r="C528" s="211"/>
      <c r="D528" s="199"/>
      <c r="E528" s="210"/>
      <c r="F528" s="210"/>
    </row>
    <row r="529" spans="1:6">
      <c r="A529" s="199"/>
      <c r="B529" s="211"/>
      <c r="C529" s="211"/>
      <c r="D529" s="199"/>
      <c r="E529" s="210"/>
      <c r="F529" s="210"/>
    </row>
    <row r="530" spans="1:6">
      <c r="A530" s="199"/>
      <c r="B530" s="211"/>
      <c r="C530" s="211"/>
      <c r="D530" s="199"/>
      <c r="E530" s="210"/>
      <c r="F530" s="210"/>
    </row>
    <row r="531" spans="1:6">
      <c r="A531" s="199"/>
      <c r="B531" s="211"/>
      <c r="C531" s="211"/>
      <c r="D531" s="199"/>
      <c r="E531" s="210"/>
      <c r="F531" s="210"/>
    </row>
    <row r="532" spans="1:6">
      <c r="A532" s="199"/>
      <c r="B532" s="211"/>
      <c r="C532" s="211"/>
      <c r="D532" s="199"/>
      <c r="E532" s="210"/>
      <c r="F532" s="210"/>
    </row>
    <row r="533" spans="1:6">
      <c r="A533" s="199"/>
      <c r="B533" s="211"/>
      <c r="C533" s="211"/>
      <c r="D533" s="199"/>
      <c r="E533" s="210"/>
      <c r="F533" s="210"/>
    </row>
    <row r="534" spans="1:6">
      <c r="A534" s="199"/>
      <c r="B534" s="211"/>
      <c r="C534" s="211"/>
      <c r="D534" s="199"/>
      <c r="E534" s="210"/>
      <c r="F534" s="210"/>
    </row>
    <row r="535" spans="1:6">
      <c r="A535" s="199"/>
      <c r="B535" s="211"/>
      <c r="C535" s="211"/>
      <c r="D535" s="199"/>
      <c r="E535" s="210"/>
      <c r="F535" s="210"/>
    </row>
    <row r="536" spans="1:6">
      <c r="A536" s="199"/>
      <c r="B536" s="211"/>
      <c r="C536" s="211"/>
      <c r="D536" s="199"/>
      <c r="E536" s="210"/>
      <c r="F536" s="210"/>
    </row>
    <row r="537" spans="1:6">
      <c r="A537" s="199"/>
      <c r="B537" s="211"/>
      <c r="C537" s="211"/>
      <c r="D537" s="199"/>
      <c r="E537" s="210"/>
      <c r="F537" s="210"/>
    </row>
    <row r="538" spans="1:6">
      <c r="A538" s="199"/>
      <c r="B538" s="211"/>
      <c r="C538" s="211"/>
      <c r="D538" s="199"/>
      <c r="E538" s="210"/>
      <c r="F538" s="210"/>
    </row>
    <row r="539" spans="1:6">
      <c r="A539" s="199"/>
      <c r="B539" s="211"/>
      <c r="C539" s="211"/>
      <c r="D539" s="199"/>
      <c r="E539" s="210"/>
      <c r="F539" s="210"/>
    </row>
    <row r="540" spans="1:6">
      <c r="A540" s="199"/>
      <c r="B540" s="211"/>
      <c r="C540" s="211"/>
      <c r="D540" s="199"/>
      <c r="E540" s="210"/>
      <c r="F540" s="210"/>
    </row>
    <row r="541" spans="1:6">
      <c r="A541" s="199"/>
      <c r="B541" s="211"/>
      <c r="C541" s="211"/>
      <c r="D541" s="199"/>
      <c r="E541" s="210"/>
      <c r="F541" s="210"/>
    </row>
    <row r="542" spans="1:6">
      <c r="A542" s="199"/>
      <c r="B542" s="211"/>
      <c r="C542" s="211"/>
      <c r="D542" s="199"/>
      <c r="E542" s="210"/>
      <c r="F542" s="210"/>
    </row>
    <row r="543" spans="1:6">
      <c r="A543" s="199"/>
      <c r="B543" s="211"/>
      <c r="C543" s="211"/>
      <c r="D543" s="199"/>
      <c r="E543" s="210"/>
      <c r="F543" s="210"/>
    </row>
    <row r="544" spans="1:6">
      <c r="A544" s="199"/>
      <c r="B544" s="211"/>
      <c r="C544" s="211"/>
      <c r="D544" s="199"/>
      <c r="E544" s="210"/>
      <c r="F544" s="210"/>
    </row>
    <row r="545" spans="1:6">
      <c r="A545" s="199"/>
      <c r="B545" s="211"/>
      <c r="C545" s="211"/>
      <c r="D545" s="199"/>
      <c r="E545" s="210"/>
      <c r="F545" s="210"/>
    </row>
    <row r="546" spans="1:6">
      <c r="A546" s="199"/>
      <c r="B546" s="211"/>
      <c r="C546" s="211"/>
      <c r="D546" s="199"/>
      <c r="E546" s="210"/>
      <c r="F546" s="210"/>
    </row>
    <row r="547" spans="1:6">
      <c r="A547" s="199"/>
      <c r="B547" s="211"/>
      <c r="C547" s="211"/>
      <c r="D547" s="199"/>
      <c r="E547" s="210"/>
      <c r="F547" s="210"/>
    </row>
    <row r="548" spans="1:6">
      <c r="A548" s="199"/>
      <c r="B548" s="211"/>
      <c r="C548" s="211"/>
      <c r="D548" s="199"/>
      <c r="E548" s="210"/>
      <c r="F548" s="210"/>
    </row>
    <row r="549" spans="1:6">
      <c r="A549" s="199"/>
      <c r="B549" s="211"/>
      <c r="C549" s="211"/>
      <c r="D549" s="199"/>
      <c r="E549" s="210"/>
      <c r="F549" s="210"/>
    </row>
    <row r="550" spans="1:6">
      <c r="A550" s="199"/>
      <c r="B550" s="211"/>
      <c r="C550" s="211"/>
      <c r="D550" s="199"/>
      <c r="E550" s="210"/>
      <c r="F550" s="210"/>
    </row>
    <row r="551" spans="1:6">
      <c r="A551" s="199"/>
      <c r="B551" s="211"/>
      <c r="C551" s="211"/>
      <c r="D551" s="199"/>
      <c r="E551" s="210"/>
      <c r="F551" s="210"/>
    </row>
    <row r="552" spans="1:6">
      <c r="A552" s="199"/>
      <c r="B552" s="211"/>
      <c r="C552" s="211"/>
      <c r="D552" s="199"/>
      <c r="E552" s="210"/>
      <c r="F552" s="210"/>
    </row>
    <row r="553" spans="1:6">
      <c r="A553" s="199"/>
      <c r="B553" s="211"/>
      <c r="C553" s="211"/>
      <c r="D553" s="199"/>
      <c r="E553" s="210"/>
      <c r="F553" s="210"/>
    </row>
    <row r="554" spans="1:6">
      <c r="A554" s="199"/>
      <c r="B554" s="211"/>
      <c r="C554" s="211"/>
      <c r="D554" s="199"/>
      <c r="E554" s="210"/>
      <c r="F554" s="210"/>
    </row>
    <row r="555" spans="1:6">
      <c r="A555" s="199"/>
      <c r="B555" s="211"/>
      <c r="C555" s="211"/>
      <c r="D555" s="199"/>
      <c r="E555" s="210"/>
      <c r="F555" s="210"/>
    </row>
    <row r="556" spans="1:6">
      <c r="A556" s="199"/>
      <c r="B556" s="211"/>
      <c r="C556" s="211"/>
      <c r="D556" s="199"/>
      <c r="E556" s="210"/>
      <c r="F556" s="210"/>
    </row>
    <row r="557" spans="1:6">
      <c r="A557" s="199"/>
      <c r="B557" s="211"/>
      <c r="C557" s="211"/>
      <c r="D557" s="199"/>
      <c r="E557" s="210"/>
      <c r="F557" s="210"/>
    </row>
    <row r="558" spans="1:6">
      <c r="A558" s="199"/>
      <c r="B558" s="211"/>
      <c r="C558" s="211"/>
      <c r="D558" s="199"/>
      <c r="E558" s="210"/>
      <c r="F558" s="210"/>
    </row>
    <row r="559" spans="1:6">
      <c r="A559" s="199"/>
      <c r="B559" s="211"/>
      <c r="C559" s="211"/>
      <c r="D559" s="199"/>
      <c r="E559" s="210"/>
      <c r="F559" s="210"/>
    </row>
    <row r="560" spans="1:6">
      <c r="A560" s="199"/>
      <c r="B560" s="211"/>
      <c r="C560" s="211"/>
      <c r="D560" s="199"/>
      <c r="E560" s="210"/>
      <c r="F560" s="210"/>
    </row>
    <row r="561" spans="1:6">
      <c r="A561" s="199"/>
      <c r="B561" s="211"/>
      <c r="C561" s="211"/>
      <c r="D561" s="199"/>
      <c r="E561" s="210"/>
      <c r="F561" s="210"/>
    </row>
    <row r="562" spans="1:6">
      <c r="A562" s="199"/>
      <c r="B562" s="211"/>
      <c r="C562" s="211"/>
      <c r="D562" s="199"/>
      <c r="E562" s="210"/>
      <c r="F562" s="210"/>
    </row>
    <row r="563" spans="1:6">
      <c r="A563" s="199"/>
      <c r="B563" s="211"/>
      <c r="C563" s="211"/>
      <c r="D563" s="199"/>
      <c r="E563" s="210"/>
      <c r="F563" s="210"/>
    </row>
    <row r="564" spans="1:6">
      <c r="A564" s="199"/>
      <c r="B564" s="211"/>
      <c r="C564" s="211"/>
      <c r="D564" s="199"/>
      <c r="E564" s="210"/>
      <c r="F564" s="210"/>
    </row>
    <row r="565" spans="1:6">
      <c r="A565" s="199"/>
      <c r="B565" s="211"/>
      <c r="C565" s="211"/>
      <c r="D565" s="199"/>
      <c r="E565" s="210"/>
      <c r="F565" s="210"/>
    </row>
    <row r="566" spans="1:6">
      <c r="A566" s="199"/>
      <c r="B566" s="211"/>
      <c r="C566" s="211"/>
      <c r="D566" s="199"/>
      <c r="E566" s="210"/>
      <c r="F566" s="210"/>
    </row>
    <row r="567" spans="1:6">
      <c r="A567" s="199"/>
      <c r="B567" s="211"/>
      <c r="C567" s="211"/>
      <c r="D567" s="199"/>
      <c r="E567" s="210"/>
      <c r="F567" s="210"/>
    </row>
    <row r="568" spans="1:6">
      <c r="A568" s="199"/>
      <c r="B568" s="211"/>
      <c r="C568" s="211"/>
      <c r="D568" s="199"/>
      <c r="E568" s="210"/>
      <c r="F568" s="210"/>
    </row>
    <row r="569" spans="1:6">
      <c r="A569" s="199"/>
      <c r="B569" s="211"/>
      <c r="C569" s="211"/>
      <c r="D569" s="199"/>
      <c r="E569" s="210"/>
      <c r="F569" s="210"/>
    </row>
    <row r="570" spans="1:6">
      <c r="A570" s="199"/>
      <c r="B570" s="211"/>
      <c r="C570" s="211"/>
      <c r="D570" s="199"/>
      <c r="E570" s="210"/>
      <c r="F570" s="210"/>
    </row>
    <row r="571" spans="1:6">
      <c r="A571" s="199"/>
      <c r="B571" s="211"/>
      <c r="C571" s="211"/>
      <c r="D571" s="199"/>
      <c r="E571" s="210"/>
      <c r="F571" s="210"/>
    </row>
    <row r="572" spans="1:6">
      <c r="A572" s="199"/>
      <c r="B572" s="211"/>
      <c r="C572" s="211"/>
      <c r="D572" s="199"/>
      <c r="E572" s="210"/>
      <c r="F572" s="210"/>
    </row>
    <row r="573" spans="1:6">
      <c r="A573" s="199"/>
      <c r="B573" s="211"/>
      <c r="C573" s="211"/>
      <c r="D573" s="199"/>
      <c r="E573" s="210"/>
      <c r="F573" s="210"/>
    </row>
    <row r="574" spans="1:6">
      <c r="A574" s="199"/>
      <c r="B574" s="211"/>
      <c r="C574" s="211"/>
      <c r="D574" s="199"/>
      <c r="E574" s="210"/>
      <c r="F574" s="210"/>
    </row>
    <row r="575" spans="1:6">
      <c r="A575" s="199"/>
      <c r="B575" s="211"/>
      <c r="C575" s="211"/>
      <c r="D575" s="199"/>
      <c r="E575" s="210"/>
      <c r="F575" s="210"/>
    </row>
    <row r="576" spans="1:6">
      <c r="A576" s="199"/>
      <c r="B576" s="211"/>
      <c r="C576" s="211"/>
      <c r="D576" s="199"/>
      <c r="E576" s="210"/>
      <c r="F576" s="210"/>
    </row>
    <row r="577" spans="1:6">
      <c r="A577" s="199"/>
      <c r="B577" s="211"/>
      <c r="C577" s="211"/>
      <c r="D577" s="199"/>
      <c r="E577" s="210"/>
      <c r="F577" s="210"/>
    </row>
    <row r="578" spans="1:6">
      <c r="A578" s="199"/>
      <c r="B578" s="211"/>
      <c r="C578" s="211"/>
      <c r="D578" s="199"/>
      <c r="E578" s="210"/>
      <c r="F578" s="210"/>
    </row>
    <row r="579" spans="1:6">
      <c r="A579" s="199"/>
      <c r="B579" s="211"/>
      <c r="C579" s="211"/>
      <c r="D579" s="199"/>
      <c r="E579" s="210"/>
      <c r="F579" s="210"/>
    </row>
    <row r="580" spans="1:6">
      <c r="A580" s="199"/>
      <c r="B580" s="211"/>
      <c r="C580" s="211"/>
      <c r="D580" s="199"/>
      <c r="E580" s="210"/>
      <c r="F580" s="210"/>
    </row>
    <row r="581" spans="1:6">
      <c r="A581" s="199"/>
      <c r="B581" s="211"/>
      <c r="C581" s="211"/>
      <c r="D581" s="199"/>
      <c r="E581" s="210"/>
      <c r="F581" s="210"/>
    </row>
    <row r="582" spans="1:6">
      <c r="A582" s="199"/>
      <c r="B582" s="211"/>
      <c r="C582" s="211"/>
      <c r="D582" s="199"/>
      <c r="E582" s="210"/>
      <c r="F582" s="210"/>
    </row>
    <row r="583" spans="1:6">
      <c r="A583" s="199"/>
      <c r="B583" s="211"/>
      <c r="C583" s="211"/>
      <c r="D583" s="199"/>
      <c r="E583" s="210"/>
      <c r="F583" s="210"/>
    </row>
    <row r="584" spans="1:6">
      <c r="A584" s="199"/>
      <c r="B584" s="211"/>
      <c r="C584" s="211"/>
      <c r="D584" s="199"/>
      <c r="E584" s="210"/>
      <c r="F584" s="210"/>
    </row>
    <row r="585" spans="1:6">
      <c r="A585" s="199"/>
      <c r="B585" s="211"/>
      <c r="C585" s="211"/>
      <c r="D585" s="199"/>
      <c r="E585" s="210"/>
      <c r="F585" s="210"/>
    </row>
    <row r="586" spans="1:6">
      <c r="A586" s="199"/>
      <c r="B586" s="211"/>
      <c r="C586" s="211"/>
      <c r="D586" s="199"/>
      <c r="E586" s="210"/>
      <c r="F586" s="210"/>
    </row>
    <row r="587" spans="1:6">
      <c r="A587" s="199"/>
      <c r="B587" s="211"/>
      <c r="C587" s="211"/>
      <c r="D587" s="199"/>
      <c r="E587" s="210"/>
      <c r="F587" s="210"/>
    </row>
    <row r="588" spans="1:6">
      <c r="A588" s="199"/>
      <c r="B588" s="211"/>
      <c r="C588" s="211"/>
      <c r="D588" s="199"/>
      <c r="E588" s="210"/>
      <c r="F588" s="210"/>
    </row>
    <row r="589" spans="1:6">
      <c r="A589" s="199"/>
      <c r="B589" s="211"/>
      <c r="C589" s="211"/>
      <c r="D589" s="199"/>
      <c r="E589" s="210"/>
      <c r="F589" s="210"/>
    </row>
    <row r="590" spans="1:6">
      <c r="A590" s="199"/>
      <c r="B590" s="211"/>
      <c r="C590" s="211"/>
      <c r="D590" s="199"/>
      <c r="E590" s="210"/>
      <c r="F590" s="210"/>
    </row>
    <row r="591" spans="1:6">
      <c r="A591" s="199"/>
      <c r="B591" s="211"/>
      <c r="C591" s="211"/>
      <c r="D591" s="199"/>
      <c r="E591" s="210"/>
      <c r="F591" s="210"/>
    </row>
    <row r="592" spans="1:6">
      <c r="A592" s="199"/>
      <c r="B592" s="211"/>
      <c r="C592" s="211"/>
      <c r="D592" s="199"/>
      <c r="E592" s="210"/>
      <c r="F592" s="210"/>
    </row>
    <row r="593" spans="1:6">
      <c r="A593" s="199"/>
      <c r="B593" s="211"/>
      <c r="C593" s="211"/>
      <c r="D593" s="199"/>
      <c r="E593" s="210"/>
      <c r="F593" s="210"/>
    </row>
    <row r="594" spans="1:6">
      <c r="A594" s="199"/>
      <c r="B594" s="211"/>
      <c r="C594" s="211"/>
      <c r="D594" s="199"/>
      <c r="E594" s="210"/>
      <c r="F594" s="210"/>
    </row>
    <row r="595" spans="1:6">
      <c r="A595" s="199"/>
      <c r="B595" s="211"/>
      <c r="C595" s="211"/>
      <c r="D595" s="199"/>
      <c r="E595" s="210"/>
      <c r="F595" s="210"/>
    </row>
    <row r="596" spans="1:6">
      <c r="A596" s="199"/>
      <c r="B596" s="211"/>
      <c r="C596" s="211"/>
      <c r="D596" s="199"/>
      <c r="E596" s="210"/>
      <c r="F596" s="210"/>
    </row>
    <row r="597" spans="1:6">
      <c r="A597" s="199"/>
      <c r="B597" s="211"/>
      <c r="C597" s="211"/>
      <c r="D597" s="199"/>
      <c r="E597" s="210"/>
      <c r="F597" s="210"/>
    </row>
    <row r="598" spans="1:6">
      <c r="A598" s="199"/>
      <c r="B598" s="211"/>
      <c r="C598" s="211"/>
      <c r="D598" s="199"/>
      <c r="E598" s="210"/>
      <c r="F598" s="210"/>
    </row>
    <row r="599" spans="1:6">
      <c r="A599" s="199"/>
      <c r="B599" s="211"/>
      <c r="C599" s="211"/>
      <c r="D599" s="199"/>
      <c r="E599" s="210"/>
      <c r="F599" s="210"/>
    </row>
    <row r="600" spans="1:6">
      <c r="A600" s="199"/>
      <c r="B600" s="211"/>
      <c r="C600" s="211"/>
      <c r="D600" s="199"/>
      <c r="E600" s="210"/>
      <c r="F600" s="210"/>
    </row>
    <row r="601" spans="1:6">
      <c r="A601" s="199"/>
      <c r="B601" s="211"/>
      <c r="C601" s="211"/>
      <c r="D601" s="199"/>
      <c r="E601" s="210"/>
      <c r="F601" s="210"/>
    </row>
    <row r="602" spans="1:6">
      <c r="A602" s="199"/>
      <c r="B602" s="211"/>
      <c r="C602" s="211"/>
      <c r="D602" s="199"/>
      <c r="E602" s="210"/>
      <c r="F602" s="210"/>
    </row>
    <row r="603" spans="1:6">
      <c r="A603" s="199"/>
      <c r="B603" s="211"/>
      <c r="C603" s="211"/>
      <c r="D603" s="199"/>
      <c r="E603" s="210"/>
      <c r="F603" s="210"/>
    </row>
    <row r="604" spans="1:6">
      <c r="A604" s="199"/>
      <c r="B604" s="211"/>
      <c r="C604" s="211"/>
      <c r="D604" s="199"/>
      <c r="E604" s="210"/>
      <c r="F604" s="210"/>
    </row>
    <row r="605" spans="1:6">
      <c r="A605" s="199"/>
      <c r="B605" s="211"/>
      <c r="C605" s="211"/>
      <c r="D605" s="199"/>
      <c r="E605" s="210"/>
      <c r="F605" s="210"/>
    </row>
    <row r="606" spans="1:6">
      <c r="A606" s="199"/>
      <c r="B606" s="211"/>
      <c r="C606" s="211"/>
      <c r="D606" s="199"/>
      <c r="E606" s="210"/>
      <c r="F606" s="210"/>
    </row>
    <row r="607" spans="1:6">
      <c r="A607" s="199"/>
      <c r="B607" s="211"/>
      <c r="C607" s="211"/>
      <c r="D607" s="199"/>
      <c r="E607" s="210"/>
      <c r="F607" s="210"/>
    </row>
    <row r="608" spans="1:6">
      <c r="A608" s="199"/>
      <c r="B608" s="211"/>
      <c r="C608" s="211"/>
      <c r="D608" s="199"/>
      <c r="E608" s="210"/>
      <c r="F608" s="210"/>
    </row>
    <row r="609" spans="1:6">
      <c r="A609" s="199"/>
      <c r="B609" s="211"/>
      <c r="C609" s="211"/>
      <c r="D609" s="199"/>
      <c r="E609" s="210"/>
      <c r="F609" s="210"/>
    </row>
    <row r="610" spans="1:6">
      <c r="A610" s="199"/>
      <c r="B610" s="211"/>
      <c r="C610" s="211"/>
      <c r="D610" s="199"/>
      <c r="E610" s="210"/>
      <c r="F610" s="210"/>
    </row>
    <row r="611" spans="1:6">
      <c r="A611" s="199"/>
      <c r="B611" s="211"/>
      <c r="C611" s="211"/>
      <c r="D611" s="199"/>
      <c r="E611" s="210"/>
      <c r="F611" s="210"/>
    </row>
    <row r="612" spans="1:6">
      <c r="A612" s="199"/>
      <c r="B612" s="211"/>
      <c r="C612" s="211"/>
      <c r="D612" s="199"/>
      <c r="E612" s="210"/>
      <c r="F612" s="210"/>
    </row>
    <row r="613" spans="1:6">
      <c r="A613" s="199"/>
      <c r="B613" s="211"/>
      <c r="C613" s="211"/>
      <c r="D613" s="199"/>
      <c r="E613" s="210"/>
      <c r="F613" s="210"/>
    </row>
    <row r="614" spans="1:6">
      <c r="A614" s="199"/>
      <c r="B614" s="211"/>
      <c r="C614" s="211"/>
      <c r="D614" s="199"/>
      <c r="E614" s="210"/>
      <c r="F614" s="210"/>
    </row>
    <row r="615" spans="1:6">
      <c r="A615" s="199"/>
      <c r="B615" s="211"/>
      <c r="C615" s="211"/>
      <c r="D615" s="199"/>
      <c r="E615" s="210"/>
      <c r="F615" s="210"/>
    </row>
    <row r="616" spans="1:6">
      <c r="A616" s="199"/>
      <c r="B616" s="211"/>
      <c r="C616" s="211"/>
      <c r="D616" s="199"/>
      <c r="E616" s="210"/>
      <c r="F616" s="210"/>
    </row>
    <row r="617" spans="1:6">
      <c r="A617" s="199"/>
      <c r="B617" s="211"/>
      <c r="C617" s="211"/>
      <c r="D617" s="199"/>
      <c r="E617" s="210"/>
      <c r="F617" s="210"/>
    </row>
    <row r="618" spans="1:6">
      <c r="A618" s="199"/>
      <c r="B618" s="211"/>
      <c r="C618" s="211"/>
      <c r="D618" s="199"/>
      <c r="E618" s="210"/>
      <c r="F618" s="210"/>
    </row>
    <row r="619" spans="1:6">
      <c r="A619" s="199"/>
      <c r="B619" s="211"/>
      <c r="C619" s="211"/>
      <c r="D619" s="199"/>
      <c r="E619" s="210"/>
      <c r="F619" s="210"/>
    </row>
    <row r="620" spans="1:6">
      <c r="A620" s="199"/>
      <c r="B620" s="211"/>
      <c r="C620" s="211"/>
      <c r="D620" s="199"/>
      <c r="E620" s="210"/>
      <c r="F620" s="210"/>
    </row>
    <row r="621" spans="1:6">
      <c r="A621" s="199"/>
      <c r="B621" s="211"/>
      <c r="C621" s="211"/>
      <c r="D621" s="199"/>
      <c r="E621" s="210"/>
      <c r="F621" s="210"/>
    </row>
    <row r="622" spans="1:6">
      <c r="A622" s="199"/>
      <c r="B622" s="211"/>
      <c r="C622" s="211"/>
      <c r="D622" s="199"/>
      <c r="E622" s="210"/>
      <c r="F622" s="210"/>
    </row>
    <row r="623" spans="1:6">
      <c r="A623" s="199"/>
      <c r="B623" s="211"/>
      <c r="C623" s="211"/>
      <c r="D623" s="199"/>
      <c r="E623" s="210"/>
      <c r="F623" s="210"/>
    </row>
    <row r="624" spans="1:6">
      <c r="A624" s="199"/>
      <c r="B624" s="211"/>
      <c r="C624" s="211"/>
      <c r="D624" s="199"/>
      <c r="E624" s="210"/>
      <c r="F624" s="210"/>
    </row>
    <row r="625" spans="1:6">
      <c r="A625" s="199"/>
      <c r="B625" s="211"/>
      <c r="C625" s="211"/>
      <c r="D625" s="199"/>
      <c r="E625" s="210"/>
      <c r="F625" s="210"/>
    </row>
    <row r="626" spans="1:6">
      <c r="A626" s="199"/>
      <c r="B626" s="211"/>
      <c r="C626" s="211"/>
      <c r="D626" s="199"/>
      <c r="E626" s="210"/>
      <c r="F626" s="210"/>
    </row>
    <row r="627" spans="1:6">
      <c r="A627" s="199"/>
      <c r="B627" s="211"/>
      <c r="C627" s="211"/>
      <c r="D627" s="199"/>
      <c r="E627" s="210"/>
      <c r="F627" s="210"/>
    </row>
    <row r="628" spans="1:6">
      <c r="A628" s="199"/>
      <c r="B628" s="211"/>
      <c r="C628" s="211"/>
      <c r="D628" s="199"/>
      <c r="E628" s="210"/>
      <c r="F628" s="210"/>
    </row>
    <row r="629" spans="1:6">
      <c r="A629" s="199"/>
      <c r="B629" s="211"/>
      <c r="C629" s="211"/>
      <c r="D629" s="199"/>
      <c r="E629" s="210"/>
      <c r="F629" s="210"/>
    </row>
    <row r="630" spans="1:6">
      <c r="A630" s="199"/>
      <c r="B630" s="211"/>
      <c r="C630" s="211"/>
      <c r="D630" s="199"/>
      <c r="E630" s="210"/>
      <c r="F630" s="210"/>
    </row>
    <row r="631" spans="1:6">
      <c r="A631" s="199"/>
      <c r="B631" s="211"/>
      <c r="C631" s="211"/>
      <c r="D631" s="199"/>
      <c r="E631" s="210"/>
      <c r="F631" s="210"/>
    </row>
    <row r="632" spans="1:6">
      <c r="A632" s="199"/>
      <c r="B632" s="211"/>
      <c r="C632" s="211"/>
      <c r="D632" s="199"/>
      <c r="E632" s="210"/>
      <c r="F632" s="210"/>
    </row>
    <row r="633" spans="1:6">
      <c r="A633" s="199"/>
      <c r="B633" s="211"/>
      <c r="C633" s="211"/>
      <c r="D633" s="199"/>
      <c r="E633" s="210"/>
      <c r="F633" s="210"/>
    </row>
    <row r="634" spans="1:6">
      <c r="A634" s="199"/>
      <c r="B634" s="211"/>
      <c r="C634" s="211"/>
      <c r="D634" s="199"/>
      <c r="E634" s="210"/>
      <c r="F634" s="210"/>
    </row>
    <row r="635" spans="1:6">
      <c r="A635" s="199"/>
      <c r="B635" s="211"/>
      <c r="C635" s="211"/>
      <c r="D635" s="199"/>
      <c r="E635" s="210"/>
      <c r="F635" s="210"/>
    </row>
    <row r="636" spans="1:6">
      <c r="A636" s="199"/>
      <c r="B636" s="211"/>
      <c r="C636" s="211"/>
      <c r="D636" s="199"/>
      <c r="E636" s="210"/>
      <c r="F636" s="210"/>
    </row>
    <row r="637" spans="1:6">
      <c r="A637" s="199"/>
      <c r="B637" s="211"/>
      <c r="C637" s="211"/>
      <c r="D637" s="199"/>
      <c r="E637" s="210"/>
      <c r="F637" s="210"/>
    </row>
    <row r="638" spans="1:6">
      <c r="A638" s="199"/>
      <c r="B638" s="211"/>
      <c r="C638" s="211"/>
      <c r="D638" s="199"/>
      <c r="E638" s="210"/>
      <c r="F638" s="210"/>
    </row>
    <row r="639" spans="1:6">
      <c r="A639" s="199"/>
      <c r="B639" s="211"/>
      <c r="C639" s="211"/>
      <c r="D639" s="199"/>
      <c r="E639" s="210"/>
      <c r="F639" s="210"/>
    </row>
    <row r="640" spans="1:6">
      <c r="A640" s="199"/>
      <c r="B640" s="211"/>
      <c r="C640" s="211"/>
      <c r="D640" s="199"/>
      <c r="E640" s="210"/>
      <c r="F640" s="210"/>
    </row>
    <row r="641" spans="1:6">
      <c r="A641" s="199"/>
      <c r="B641" s="211"/>
      <c r="C641" s="211"/>
      <c r="D641" s="199"/>
      <c r="E641" s="210"/>
      <c r="F641" s="210"/>
    </row>
    <row r="642" spans="1:6">
      <c r="A642" s="199"/>
      <c r="B642" s="211"/>
      <c r="C642" s="211"/>
      <c r="D642" s="199"/>
      <c r="E642" s="210"/>
      <c r="F642" s="210"/>
    </row>
    <row r="643" spans="1:6">
      <c r="A643" s="199"/>
      <c r="B643" s="211"/>
      <c r="C643" s="211"/>
      <c r="D643" s="199"/>
      <c r="E643" s="210"/>
      <c r="F643" s="210"/>
    </row>
    <row r="644" spans="1:6">
      <c r="A644" s="199"/>
      <c r="B644" s="211"/>
      <c r="C644" s="211"/>
      <c r="D644" s="199"/>
      <c r="E644" s="210"/>
      <c r="F644" s="210"/>
    </row>
    <row r="645" spans="1:6">
      <c r="A645" s="199"/>
      <c r="B645" s="211"/>
      <c r="C645" s="211"/>
      <c r="D645" s="199"/>
      <c r="E645" s="210"/>
      <c r="F645" s="210"/>
    </row>
    <row r="646" spans="1:6">
      <c r="A646" s="199"/>
      <c r="B646" s="211"/>
      <c r="C646" s="211"/>
      <c r="D646" s="199"/>
      <c r="E646" s="210"/>
      <c r="F646" s="210"/>
    </row>
    <row r="647" spans="1:6">
      <c r="A647" s="199"/>
      <c r="B647" s="211"/>
      <c r="C647" s="211"/>
      <c r="D647" s="199"/>
      <c r="E647" s="210"/>
      <c r="F647" s="210"/>
    </row>
    <row r="648" spans="1:6">
      <c r="A648" s="199"/>
      <c r="B648" s="211"/>
      <c r="C648" s="211"/>
      <c r="D648" s="199"/>
      <c r="E648" s="210"/>
      <c r="F648" s="210"/>
    </row>
    <row r="649" spans="1:6">
      <c r="A649" s="199"/>
      <c r="B649" s="211"/>
      <c r="C649" s="211"/>
      <c r="D649" s="199"/>
      <c r="E649" s="210"/>
      <c r="F649" s="210"/>
    </row>
    <row r="650" spans="1:6">
      <c r="A650" s="199"/>
      <c r="B650" s="211"/>
      <c r="C650" s="211"/>
      <c r="D650" s="199"/>
      <c r="E650" s="210"/>
      <c r="F650" s="210"/>
    </row>
    <row r="651" spans="1:6">
      <c r="A651" s="199"/>
      <c r="B651" s="211"/>
      <c r="C651" s="211"/>
      <c r="D651" s="199"/>
      <c r="E651" s="210"/>
      <c r="F651" s="210"/>
    </row>
    <row r="652" spans="1:6">
      <c r="A652" s="199"/>
      <c r="B652" s="211"/>
      <c r="C652" s="211"/>
      <c r="D652" s="199"/>
      <c r="E652" s="210"/>
      <c r="F652" s="210"/>
    </row>
    <row r="653" spans="1:6">
      <c r="A653" s="199"/>
      <c r="B653" s="211"/>
      <c r="C653" s="211"/>
      <c r="D653" s="199"/>
      <c r="E653" s="210"/>
      <c r="F653" s="210"/>
    </row>
    <row r="654" spans="1:6">
      <c r="A654" s="199"/>
      <c r="B654" s="211"/>
      <c r="C654" s="211"/>
      <c r="D654" s="199"/>
      <c r="E654" s="210"/>
      <c r="F654" s="210"/>
    </row>
    <row r="655" spans="1:6">
      <c r="A655" s="199"/>
      <c r="B655" s="211"/>
      <c r="C655" s="211"/>
      <c r="D655" s="199"/>
      <c r="E655" s="210"/>
      <c r="F655" s="210"/>
    </row>
    <row r="656" spans="1:6">
      <c r="A656" s="199"/>
      <c r="B656" s="211"/>
      <c r="C656" s="211"/>
      <c r="D656" s="199"/>
      <c r="E656" s="210"/>
      <c r="F656" s="210"/>
    </row>
    <row r="657" spans="1:6">
      <c r="A657" s="199"/>
      <c r="B657" s="211"/>
      <c r="C657" s="211"/>
      <c r="D657" s="199"/>
      <c r="E657" s="210"/>
      <c r="F657" s="210"/>
    </row>
    <row r="658" spans="1:6">
      <c r="A658" s="199"/>
      <c r="B658" s="211"/>
      <c r="C658" s="211"/>
      <c r="D658" s="199"/>
      <c r="E658" s="210"/>
      <c r="F658" s="210"/>
    </row>
    <row r="659" spans="1:6">
      <c r="A659" s="199"/>
      <c r="B659" s="211"/>
      <c r="C659" s="211"/>
      <c r="D659" s="199"/>
      <c r="E659" s="210"/>
      <c r="F659" s="210"/>
    </row>
    <row r="660" spans="1:6">
      <c r="A660" s="199"/>
      <c r="B660" s="211"/>
      <c r="C660" s="211"/>
      <c r="D660" s="199"/>
      <c r="E660" s="210"/>
      <c r="F660" s="210"/>
    </row>
    <row r="661" spans="1:6">
      <c r="A661" s="199"/>
      <c r="B661" s="211"/>
      <c r="C661" s="211"/>
      <c r="D661" s="199"/>
      <c r="E661" s="210"/>
      <c r="F661" s="210"/>
    </row>
    <row r="662" spans="1:6">
      <c r="A662" s="199"/>
      <c r="B662" s="211"/>
      <c r="C662" s="211"/>
      <c r="D662" s="199"/>
      <c r="E662" s="210"/>
      <c r="F662" s="210"/>
    </row>
    <row r="663" spans="1:6">
      <c r="A663" s="199"/>
      <c r="B663" s="211"/>
      <c r="C663" s="211"/>
      <c r="D663" s="199"/>
      <c r="E663" s="210"/>
      <c r="F663" s="210"/>
    </row>
    <row r="664" spans="1:6">
      <c r="A664" s="199"/>
      <c r="B664" s="211"/>
      <c r="C664" s="211"/>
      <c r="D664" s="199"/>
      <c r="E664" s="210"/>
      <c r="F664" s="210"/>
    </row>
    <row r="665" spans="1:6">
      <c r="A665" s="199"/>
      <c r="B665" s="211"/>
      <c r="C665" s="211"/>
      <c r="D665" s="199"/>
      <c r="E665" s="210"/>
      <c r="F665" s="210"/>
    </row>
    <row r="666" spans="1:6">
      <c r="A666" s="199"/>
      <c r="B666" s="211"/>
      <c r="C666" s="211"/>
      <c r="D666" s="199"/>
      <c r="E666" s="210"/>
      <c r="F666" s="210"/>
    </row>
    <row r="667" spans="1:6">
      <c r="A667" s="199"/>
      <c r="B667" s="211"/>
      <c r="C667" s="211"/>
      <c r="D667" s="199"/>
      <c r="E667" s="210"/>
      <c r="F667" s="210"/>
    </row>
    <row r="668" spans="1:6">
      <c r="A668" s="199"/>
      <c r="B668" s="211"/>
      <c r="C668" s="211"/>
      <c r="D668" s="199"/>
      <c r="E668" s="210"/>
      <c r="F668" s="210"/>
    </row>
    <row r="669" spans="1:6">
      <c r="A669" s="199"/>
      <c r="B669" s="211"/>
      <c r="C669" s="211"/>
      <c r="D669" s="199"/>
      <c r="E669" s="210"/>
      <c r="F669" s="210"/>
    </row>
    <row r="670" spans="1:6">
      <c r="A670" s="199"/>
      <c r="B670" s="211"/>
      <c r="C670" s="211"/>
      <c r="D670" s="199"/>
      <c r="E670" s="210"/>
      <c r="F670" s="210"/>
    </row>
    <row r="671" spans="1:6">
      <c r="A671" s="199"/>
      <c r="B671" s="211"/>
      <c r="C671" s="211"/>
      <c r="D671" s="199"/>
      <c r="E671" s="210"/>
      <c r="F671" s="210"/>
    </row>
    <row r="672" spans="1:6">
      <c r="A672" s="199"/>
      <c r="B672" s="211"/>
      <c r="C672" s="211"/>
      <c r="D672" s="199"/>
      <c r="E672" s="210"/>
      <c r="F672" s="210"/>
    </row>
    <row r="673" spans="1:6">
      <c r="A673" s="199"/>
      <c r="B673" s="211"/>
      <c r="C673" s="211"/>
      <c r="D673" s="199"/>
      <c r="E673" s="210"/>
      <c r="F673" s="210"/>
    </row>
    <row r="674" spans="1:6">
      <c r="A674" s="199"/>
      <c r="B674" s="211"/>
      <c r="C674" s="211"/>
      <c r="D674" s="199"/>
      <c r="E674" s="210"/>
      <c r="F674" s="210"/>
    </row>
    <row r="675" spans="1:6">
      <c r="A675" s="199"/>
      <c r="B675" s="211"/>
      <c r="C675" s="211"/>
      <c r="D675" s="199"/>
      <c r="E675" s="210"/>
      <c r="F675" s="210"/>
    </row>
    <row r="676" spans="1:6">
      <c r="A676" s="199"/>
      <c r="B676" s="211"/>
      <c r="C676" s="211"/>
      <c r="D676" s="199"/>
      <c r="E676" s="210"/>
      <c r="F676" s="210"/>
    </row>
    <row r="677" spans="1:6">
      <c r="A677" s="199"/>
      <c r="B677" s="211"/>
      <c r="C677" s="211"/>
      <c r="D677" s="199"/>
      <c r="E677" s="210"/>
      <c r="F677" s="210"/>
    </row>
    <row r="678" spans="1:6">
      <c r="A678" s="199"/>
      <c r="B678" s="211"/>
      <c r="C678" s="211"/>
      <c r="D678" s="199"/>
      <c r="E678" s="210"/>
      <c r="F678" s="210"/>
    </row>
    <row r="679" spans="1:6">
      <c r="A679" s="199"/>
      <c r="B679" s="211"/>
      <c r="C679" s="211"/>
      <c r="D679" s="199"/>
      <c r="E679" s="210"/>
      <c r="F679" s="210"/>
    </row>
    <row r="680" spans="1:6">
      <c r="A680" s="199"/>
      <c r="B680" s="211"/>
      <c r="C680" s="211"/>
      <c r="D680" s="199"/>
      <c r="E680" s="210"/>
      <c r="F680" s="210"/>
    </row>
    <row r="681" spans="1:6">
      <c r="A681" s="199"/>
      <c r="B681" s="211"/>
      <c r="C681" s="211"/>
      <c r="D681" s="199"/>
      <c r="E681" s="210"/>
      <c r="F681" s="210"/>
    </row>
    <row r="682" spans="1:6">
      <c r="A682" s="199"/>
      <c r="B682" s="211"/>
      <c r="C682" s="211"/>
      <c r="D682" s="199"/>
      <c r="E682" s="210"/>
      <c r="F682" s="210"/>
    </row>
    <row r="683" spans="1:6">
      <c r="A683" s="199"/>
      <c r="B683" s="211"/>
      <c r="C683" s="211"/>
      <c r="D683" s="199"/>
      <c r="E683" s="210"/>
      <c r="F683" s="210"/>
    </row>
    <row r="684" spans="1:6">
      <c r="A684" s="199"/>
      <c r="B684" s="211"/>
      <c r="C684" s="211"/>
      <c r="D684" s="199"/>
      <c r="E684" s="210"/>
      <c r="F684" s="210"/>
    </row>
    <row r="685" spans="1:6">
      <c r="A685" s="199"/>
      <c r="B685" s="211"/>
      <c r="C685" s="211"/>
      <c r="D685" s="199"/>
      <c r="E685" s="210"/>
      <c r="F685" s="210"/>
    </row>
    <row r="686" spans="1:6">
      <c r="A686" s="199"/>
      <c r="B686" s="211"/>
      <c r="C686" s="211"/>
      <c r="D686" s="199"/>
      <c r="E686" s="210"/>
      <c r="F686" s="210"/>
    </row>
    <row r="687" spans="1:6">
      <c r="A687" s="199"/>
      <c r="B687" s="211"/>
      <c r="C687" s="211"/>
      <c r="D687" s="199"/>
      <c r="E687" s="210"/>
      <c r="F687" s="210"/>
    </row>
    <row r="688" spans="1:6">
      <c r="A688" s="199"/>
      <c r="B688" s="211"/>
      <c r="C688" s="211"/>
      <c r="D688" s="199"/>
      <c r="E688" s="210"/>
      <c r="F688" s="210"/>
    </row>
    <row r="689" spans="1:6">
      <c r="A689" s="199"/>
      <c r="B689" s="211"/>
      <c r="C689" s="211"/>
      <c r="D689" s="199"/>
      <c r="E689" s="210"/>
      <c r="F689" s="210"/>
    </row>
    <row r="690" spans="1:6">
      <c r="A690" s="199"/>
      <c r="B690" s="211"/>
      <c r="C690" s="211"/>
      <c r="D690" s="199"/>
      <c r="E690" s="210"/>
      <c r="F690" s="210"/>
    </row>
    <row r="691" spans="1:6">
      <c r="A691" s="199"/>
      <c r="B691" s="211"/>
      <c r="C691" s="211"/>
      <c r="D691" s="199"/>
      <c r="E691" s="210"/>
      <c r="F691" s="210"/>
    </row>
    <row r="692" spans="1:6">
      <c r="A692" s="199"/>
      <c r="B692" s="211"/>
      <c r="C692" s="211"/>
      <c r="D692" s="199"/>
      <c r="E692" s="210"/>
      <c r="F692" s="210"/>
    </row>
    <row r="693" spans="1:6">
      <c r="A693" s="199"/>
      <c r="B693" s="211"/>
      <c r="C693" s="211"/>
      <c r="D693" s="199"/>
      <c r="E693" s="210"/>
      <c r="F693" s="210"/>
    </row>
    <row r="694" spans="1:6">
      <c r="A694" s="199"/>
      <c r="B694" s="211"/>
      <c r="C694" s="211"/>
      <c r="D694" s="199"/>
      <c r="E694" s="210"/>
      <c r="F694" s="210"/>
    </row>
    <row r="695" spans="1:6">
      <c r="A695" s="199"/>
      <c r="B695" s="211"/>
      <c r="C695" s="211"/>
      <c r="D695" s="199"/>
      <c r="E695" s="210"/>
      <c r="F695" s="210"/>
    </row>
    <row r="696" spans="1:6">
      <c r="A696" s="199"/>
      <c r="B696" s="211"/>
      <c r="C696" s="211"/>
      <c r="D696" s="199"/>
      <c r="E696" s="210"/>
      <c r="F696" s="210"/>
    </row>
    <row r="697" spans="1:6">
      <c r="A697" s="199"/>
      <c r="B697" s="211"/>
      <c r="C697" s="211"/>
      <c r="D697" s="199"/>
      <c r="E697" s="210"/>
      <c r="F697" s="210"/>
    </row>
    <row r="698" spans="1:6">
      <c r="A698" s="199"/>
      <c r="B698" s="211"/>
      <c r="C698" s="211"/>
      <c r="D698" s="199"/>
      <c r="E698" s="210"/>
      <c r="F698" s="210"/>
    </row>
    <row r="699" spans="1:6">
      <c r="A699" s="199"/>
      <c r="B699" s="211"/>
      <c r="C699" s="211"/>
      <c r="D699" s="199"/>
      <c r="E699" s="210"/>
      <c r="F699" s="210"/>
    </row>
    <row r="700" spans="1:6">
      <c r="A700" s="199"/>
      <c r="B700" s="211"/>
      <c r="C700" s="211"/>
      <c r="D700" s="199"/>
      <c r="E700" s="210"/>
      <c r="F700" s="210"/>
    </row>
    <row r="701" spans="1:6">
      <c r="A701" s="199"/>
      <c r="B701" s="211"/>
      <c r="C701" s="211"/>
      <c r="D701" s="199"/>
      <c r="E701" s="210"/>
      <c r="F701" s="210"/>
    </row>
    <row r="702" spans="1:6">
      <c r="A702" s="199"/>
      <c r="B702" s="211"/>
      <c r="C702" s="211"/>
      <c r="D702" s="199"/>
      <c r="E702" s="210"/>
      <c r="F702" s="210"/>
    </row>
    <row r="703" spans="1:6">
      <c r="A703" s="199"/>
      <c r="B703" s="211"/>
      <c r="C703" s="211"/>
      <c r="D703" s="199"/>
      <c r="E703" s="210"/>
      <c r="F703" s="210"/>
    </row>
    <row r="704" spans="1:6">
      <c r="A704" s="199"/>
      <c r="B704" s="211"/>
      <c r="C704" s="211"/>
      <c r="D704" s="199"/>
      <c r="E704" s="210"/>
      <c r="F704" s="210"/>
    </row>
    <row r="705" spans="1:6">
      <c r="A705" s="199"/>
      <c r="B705" s="211"/>
      <c r="C705" s="211"/>
      <c r="D705" s="199"/>
      <c r="E705" s="210"/>
      <c r="F705" s="210"/>
    </row>
    <row r="706" spans="1:6">
      <c r="A706" s="199"/>
      <c r="B706" s="211"/>
      <c r="C706" s="211"/>
      <c r="D706" s="199"/>
      <c r="E706" s="210"/>
      <c r="F706" s="210"/>
    </row>
    <row r="707" spans="1:6">
      <c r="A707" s="199"/>
      <c r="B707" s="211"/>
      <c r="C707" s="211"/>
      <c r="D707" s="199"/>
      <c r="E707" s="210"/>
      <c r="F707" s="210"/>
    </row>
    <row r="708" spans="1:6">
      <c r="A708" s="199"/>
      <c r="B708" s="211"/>
      <c r="C708" s="211"/>
      <c r="D708" s="199"/>
      <c r="E708" s="210"/>
      <c r="F708" s="210"/>
    </row>
    <row r="709" spans="1:6">
      <c r="A709" s="199"/>
      <c r="B709" s="211"/>
      <c r="C709" s="211"/>
      <c r="D709" s="199"/>
      <c r="E709" s="210"/>
      <c r="F709" s="210"/>
    </row>
    <row r="710" spans="1:6">
      <c r="A710" s="199"/>
      <c r="B710" s="211"/>
      <c r="C710" s="211"/>
      <c r="D710" s="199"/>
      <c r="E710" s="210"/>
      <c r="F710" s="210"/>
    </row>
    <row r="711" spans="1:6">
      <c r="A711" s="199"/>
      <c r="B711" s="211"/>
      <c r="C711" s="211"/>
      <c r="D711" s="199"/>
      <c r="E711" s="210"/>
      <c r="F711" s="210"/>
    </row>
    <row r="712" spans="1:6">
      <c r="A712" s="199"/>
      <c r="B712" s="211"/>
      <c r="C712" s="211"/>
      <c r="D712" s="199"/>
      <c r="E712" s="210"/>
      <c r="F712" s="210"/>
    </row>
    <row r="713" spans="1:6">
      <c r="A713" s="199"/>
      <c r="B713" s="211"/>
      <c r="C713" s="211"/>
      <c r="D713" s="199"/>
      <c r="E713" s="210"/>
      <c r="F713" s="210"/>
    </row>
    <row r="714" spans="1:6">
      <c r="A714" s="199"/>
      <c r="B714" s="211"/>
      <c r="C714" s="211"/>
      <c r="D714" s="199"/>
      <c r="E714" s="210"/>
      <c r="F714" s="210"/>
    </row>
    <row r="715" spans="1:6">
      <c r="A715" s="199"/>
      <c r="B715" s="211"/>
      <c r="C715" s="211"/>
      <c r="D715" s="199"/>
      <c r="E715" s="210"/>
      <c r="F715" s="210"/>
    </row>
    <row r="716" spans="1:6">
      <c r="A716" s="199"/>
      <c r="B716" s="211"/>
      <c r="C716" s="211"/>
      <c r="D716" s="199"/>
      <c r="E716" s="210"/>
      <c r="F716" s="210"/>
    </row>
    <row r="717" spans="1:6">
      <c r="A717" s="199"/>
      <c r="B717" s="211"/>
      <c r="C717" s="211"/>
      <c r="D717" s="199"/>
      <c r="E717" s="210"/>
      <c r="F717" s="210"/>
    </row>
    <row r="718" spans="1:6">
      <c r="A718" s="199"/>
      <c r="B718" s="211"/>
      <c r="C718" s="211"/>
      <c r="D718" s="199"/>
      <c r="E718" s="210"/>
      <c r="F718" s="210"/>
    </row>
    <row r="719" spans="1:6">
      <c r="A719" s="199"/>
      <c r="B719" s="211"/>
      <c r="C719" s="211"/>
      <c r="D719" s="199"/>
      <c r="E719" s="210"/>
      <c r="F719" s="210"/>
    </row>
    <row r="720" spans="1:6">
      <c r="A720" s="199"/>
      <c r="B720" s="211"/>
      <c r="C720" s="211"/>
      <c r="D720" s="199"/>
      <c r="E720" s="210"/>
      <c r="F720" s="210"/>
    </row>
    <row r="721" spans="1:6">
      <c r="A721" s="199"/>
      <c r="B721" s="211"/>
      <c r="C721" s="211"/>
      <c r="D721" s="199"/>
      <c r="E721" s="210"/>
      <c r="F721" s="210"/>
    </row>
    <row r="722" spans="1:6">
      <c r="A722" s="199"/>
      <c r="B722" s="211"/>
      <c r="C722" s="211"/>
      <c r="D722" s="199"/>
      <c r="E722" s="210"/>
      <c r="F722" s="210"/>
    </row>
    <row r="723" spans="1:6">
      <c r="A723" s="199"/>
      <c r="B723" s="211"/>
      <c r="C723" s="211"/>
      <c r="D723" s="199"/>
      <c r="E723" s="210"/>
      <c r="F723" s="210"/>
    </row>
    <row r="724" spans="1:6">
      <c r="A724" s="199"/>
      <c r="B724" s="211"/>
      <c r="C724" s="211"/>
      <c r="D724" s="199"/>
      <c r="E724" s="210"/>
      <c r="F724" s="210"/>
    </row>
    <row r="725" spans="1:6">
      <c r="A725" s="199"/>
      <c r="B725" s="211"/>
      <c r="C725" s="211"/>
      <c r="D725" s="199"/>
      <c r="E725" s="210"/>
      <c r="F725" s="210"/>
    </row>
    <row r="726" spans="1:6">
      <c r="A726" s="199"/>
      <c r="B726" s="211"/>
      <c r="C726" s="211"/>
      <c r="D726" s="199"/>
      <c r="E726" s="210"/>
      <c r="F726" s="210"/>
    </row>
    <row r="727" spans="1:6">
      <c r="A727" s="199"/>
      <c r="B727" s="211"/>
      <c r="C727" s="211"/>
      <c r="D727" s="199"/>
      <c r="E727" s="210"/>
      <c r="F727" s="210"/>
    </row>
    <row r="728" spans="1:6">
      <c r="A728" s="199"/>
      <c r="B728" s="211"/>
      <c r="C728" s="211"/>
      <c r="D728" s="199"/>
      <c r="E728" s="210"/>
      <c r="F728" s="210"/>
    </row>
    <row r="729" spans="1:6">
      <c r="A729" s="199"/>
      <c r="B729" s="211"/>
      <c r="C729" s="211"/>
      <c r="D729" s="199"/>
      <c r="E729" s="210"/>
      <c r="F729" s="210"/>
    </row>
    <row r="730" spans="1:6">
      <c r="A730" s="199"/>
      <c r="B730" s="211"/>
      <c r="C730" s="211"/>
      <c r="D730" s="199"/>
      <c r="E730" s="210"/>
      <c r="F730" s="210"/>
    </row>
    <row r="731" spans="1:6">
      <c r="A731" s="199"/>
      <c r="B731" s="211"/>
      <c r="C731" s="211"/>
      <c r="D731" s="199"/>
      <c r="E731" s="210"/>
      <c r="F731" s="210"/>
    </row>
    <row r="732" spans="1:6">
      <c r="A732" s="199"/>
      <c r="B732" s="211"/>
      <c r="C732" s="211"/>
      <c r="D732" s="199"/>
      <c r="E732" s="210"/>
      <c r="F732" s="210"/>
    </row>
    <row r="733" spans="1:6">
      <c r="A733" s="199"/>
      <c r="B733" s="211"/>
      <c r="C733" s="211"/>
      <c r="D733" s="199"/>
      <c r="E733" s="210"/>
      <c r="F733" s="210"/>
    </row>
    <row r="734" spans="1:6">
      <c r="A734" s="199"/>
      <c r="B734" s="211"/>
      <c r="C734" s="211"/>
      <c r="D734" s="199"/>
      <c r="E734" s="210"/>
      <c r="F734" s="210"/>
    </row>
    <row r="735" spans="1:6">
      <c r="A735" s="199"/>
      <c r="B735" s="211"/>
      <c r="C735" s="211"/>
      <c r="D735" s="199"/>
      <c r="E735" s="210"/>
      <c r="F735" s="210"/>
    </row>
    <row r="736" spans="1:6">
      <c r="A736" s="199"/>
      <c r="B736" s="211"/>
      <c r="C736" s="211"/>
      <c r="D736" s="199"/>
      <c r="E736" s="210"/>
      <c r="F736" s="210"/>
    </row>
    <row r="737" spans="1:6">
      <c r="A737" s="199"/>
      <c r="B737" s="211"/>
      <c r="C737" s="211"/>
      <c r="D737" s="199"/>
      <c r="E737" s="210"/>
      <c r="F737" s="210"/>
    </row>
    <row r="738" spans="1:6">
      <c r="A738" s="199"/>
      <c r="B738" s="211"/>
      <c r="C738" s="211"/>
      <c r="D738" s="199"/>
      <c r="E738" s="210"/>
      <c r="F738" s="210"/>
    </row>
    <row r="739" spans="1:6">
      <c r="A739" s="199"/>
      <c r="B739" s="211"/>
      <c r="C739" s="211"/>
      <c r="D739" s="199"/>
      <c r="E739" s="210"/>
      <c r="F739" s="210"/>
    </row>
    <row r="740" spans="1:6">
      <c r="A740" s="199"/>
      <c r="B740" s="211"/>
      <c r="C740" s="211"/>
      <c r="D740" s="199"/>
      <c r="E740" s="210"/>
      <c r="F740" s="210"/>
    </row>
    <row r="741" spans="1:6">
      <c r="A741" s="199"/>
      <c r="B741" s="211"/>
      <c r="C741" s="211"/>
      <c r="D741" s="199"/>
      <c r="E741" s="210"/>
      <c r="F741" s="210"/>
    </row>
    <row r="742" spans="1:6">
      <c r="A742" s="199"/>
      <c r="B742" s="211"/>
      <c r="C742" s="211"/>
      <c r="D742" s="199"/>
      <c r="E742" s="210"/>
      <c r="F742" s="210"/>
    </row>
    <row r="743" spans="1:6">
      <c r="A743" s="199"/>
      <c r="B743" s="211"/>
      <c r="C743" s="211"/>
      <c r="D743" s="199"/>
      <c r="E743" s="210"/>
      <c r="F743" s="210"/>
    </row>
    <row r="744" spans="1:6">
      <c r="A744" s="199"/>
      <c r="B744" s="211"/>
      <c r="C744" s="211"/>
      <c r="D744" s="199"/>
      <c r="E744" s="210"/>
      <c r="F744" s="210"/>
    </row>
    <row r="745" spans="1:6">
      <c r="A745" s="199"/>
      <c r="B745" s="211"/>
      <c r="C745" s="211"/>
      <c r="D745" s="199"/>
      <c r="E745" s="210"/>
      <c r="F745" s="210"/>
    </row>
    <row r="746" spans="1:6">
      <c r="A746" s="199"/>
      <c r="B746" s="211"/>
      <c r="C746" s="211"/>
      <c r="D746" s="199"/>
      <c r="E746" s="210"/>
      <c r="F746" s="210"/>
    </row>
    <row r="747" spans="1:6">
      <c r="A747" s="199"/>
      <c r="B747" s="211"/>
      <c r="C747" s="211"/>
      <c r="D747" s="199"/>
      <c r="E747" s="210"/>
      <c r="F747" s="210"/>
    </row>
    <row r="748" spans="1:6">
      <c r="A748" s="199"/>
      <c r="B748" s="211"/>
      <c r="C748" s="211"/>
      <c r="D748" s="199"/>
      <c r="E748" s="210"/>
      <c r="F748" s="210"/>
    </row>
    <row r="749" spans="1:6">
      <c r="A749" s="199"/>
      <c r="B749" s="211"/>
      <c r="C749" s="211"/>
      <c r="D749" s="199"/>
      <c r="E749" s="210"/>
      <c r="F749" s="210"/>
    </row>
    <row r="750" spans="1:6">
      <c r="A750" s="199"/>
      <c r="B750" s="211"/>
      <c r="C750" s="211"/>
      <c r="D750" s="199"/>
      <c r="E750" s="210"/>
      <c r="F750" s="210"/>
    </row>
    <row r="751" spans="1:6">
      <c r="A751" s="199"/>
      <c r="B751" s="211"/>
      <c r="C751" s="211"/>
      <c r="D751" s="199"/>
      <c r="E751" s="210"/>
      <c r="F751" s="210"/>
    </row>
    <row r="752" spans="1:6">
      <c r="A752" s="199"/>
      <c r="B752" s="211"/>
      <c r="C752" s="211"/>
      <c r="D752" s="199"/>
      <c r="E752" s="210"/>
      <c r="F752" s="210"/>
    </row>
    <row r="753" spans="1:6">
      <c r="A753" s="199"/>
      <c r="B753" s="211"/>
      <c r="C753" s="211"/>
      <c r="D753" s="199"/>
      <c r="E753" s="210"/>
      <c r="F753" s="210"/>
    </row>
    <row r="754" spans="1:6">
      <c r="A754" s="199"/>
      <c r="B754" s="211"/>
      <c r="C754" s="211"/>
      <c r="D754" s="199"/>
      <c r="E754" s="210"/>
      <c r="F754" s="210"/>
    </row>
    <row r="755" spans="1:6">
      <c r="A755" s="199"/>
      <c r="B755" s="211"/>
      <c r="C755" s="211"/>
      <c r="D755" s="199"/>
      <c r="E755" s="210"/>
      <c r="F755" s="210"/>
    </row>
    <row r="756" spans="1:6">
      <c r="A756" s="199"/>
      <c r="B756" s="211"/>
      <c r="C756" s="211"/>
      <c r="D756" s="199"/>
      <c r="E756" s="210"/>
      <c r="F756" s="210"/>
    </row>
    <row r="757" spans="1:6">
      <c r="A757" s="199"/>
      <c r="B757" s="211"/>
      <c r="C757" s="211"/>
      <c r="D757" s="199"/>
      <c r="E757" s="210"/>
      <c r="F757" s="210"/>
    </row>
    <row r="758" spans="1:6">
      <c r="A758" s="199"/>
      <c r="B758" s="211"/>
      <c r="C758" s="211"/>
      <c r="D758" s="199"/>
      <c r="E758" s="210"/>
      <c r="F758" s="210"/>
    </row>
    <row r="759" spans="1:6">
      <c r="A759" s="199"/>
      <c r="B759" s="211"/>
      <c r="C759" s="211"/>
      <c r="D759" s="199"/>
      <c r="E759" s="210"/>
      <c r="F759" s="210"/>
    </row>
    <row r="760" spans="1:6">
      <c r="A760" s="199"/>
      <c r="B760" s="211"/>
      <c r="C760" s="211"/>
      <c r="D760" s="199"/>
      <c r="E760" s="210"/>
      <c r="F760" s="210"/>
    </row>
    <row r="761" spans="1:6">
      <c r="A761" s="199"/>
      <c r="B761" s="211"/>
      <c r="C761" s="211"/>
      <c r="D761" s="199"/>
      <c r="E761" s="210"/>
      <c r="F761" s="210"/>
    </row>
    <row r="762" spans="1:6">
      <c r="A762" s="199"/>
      <c r="B762" s="211"/>
      <c r="C762" s="211"/>
      <c r="D762" s="199"/>
      <c r="E762" s="210"/>
      <c r="F762" s="210"/>
    </row>
    <row r="763" spans="1:6">
      <c r="A763" s="199"/>
      <c r="B763" s="211"/>
      <c r="C763" s="211"/>
      <c r="D763" s="199"/>
      <c r="E763" s="210"/>
      <c r="F763" s="210"/>
    </row>
    <row r="764" spans="1:6">
      <c r="A764" s="199"/>
      <c r="B764" s="211"/>
      <c r="C764" s="211"/>
      <c r="D764" s="199"/>
      <c r="E764" s="210"/>
      <c r="F764" s="210"/>
    </row>
    <row r="765" spans="1:6">
      <c r="A765" s="199"/>
      <c r="B765" s="211"/>
      <c r="C765" s="211"/>
      <c r="D765" s="199"/>
      <c r="E765" s="210"/>
      <c r="F765" s="210"/>
    </row>
    <row r="766" spans="1:6">
      <c r="A766" s="199"/>
      <c r="B766" s="211"/>
      <c r="C766" s="211"/>
      <c r="D766" s="199"/>
      <c r="E766" s="210"/>
      <c r="F766" s="210"/>
    </row>
    <row r="767" spans="1:6">
      <c r="A767" s="199"/>
      <c r="B767" s="211"/>
      <c r="C767" s="211"/>
      <c r="D767" s="199"/>
      <c r="E767" s="210"/>
      <c r="F767" s="210"/>
    </row>
    <row r="768" spans="1:6">
      <c r="A768" s="199"/>
      <c r="B768" s="211"/>
      <c r="C768" s="211"/>
      <c r="D768" s="199"/>
      <c r="E768" s="210"/>
      <c r="F768" s="210"/>
    </row>
    <row r="769" spans="1:6">
      <c r="A769" s="199"/>
      <c r="B769" s="211"/>
      <c r="C769" s="211"/>
      <c r="D769" s="199"/>
      <c r="E769" s="210"/>
      <c r="F769" s="210"/>
    </row>
    <row r="770" spans="1:6">
      <c r="A770" s="199"/>
      <c r="B770" s="211"/>
      <c r="C770" s="211"/>
      <c r="D770" s="199"/>
      <c r="E770" s="210"/>
      <c r="F770" s="210"/>
    </row>
    <row r="771" spans="1:6">
      <c r="A771" s="199"/>
      <c r="B771" s="211"/>
      <c r="C771" s="211"/>
      <c r="D771" s="199"/>
      <c r="E771" s="210"/>
      <c r="F771" s="210"/>
    </row>
    <row r="772" spans="1:6">
      <c r="A772" s="199"/>
      <c r="B772" s="211"/>
      <c r="C772" s="211"/>
      <c r="D772" s="199"/>
      <c r="E772" s="210"/>
      <c r="F772" s="210"/>
    </row>
    <row r="773" spans="1:6">
      <c r="A773" s="199"/>
      <c r="B773" s="211"/>
      <c r="C773" s="211"/>
      <c r="D773" s="199"/>
      <c r="E773" s="210"/>
      <c r="F773" s="210"/>
    </row>
    <row r="774" spans="1:6">
      <c r="A774" s="199"/>
      <c r="B774" s="211"/>
      <c r="C774" s="211"/>
      <c r="D774" s="199"/>
      <c r="E774" s="210"/>
      <c r="F774" s="210"/>
    </row>
    <row r="775" spans="1:6">
      <c r="A775" s="199"/>
      <c r="B775" s="211"/>
      <c r="C775" s="211"/>
      <c r="D775" s="199"/>
      <c r="E775" s="210"/>
      <c r="F775" s="210"/>
    </row>
    <row r="776" spans="1:6">
      <c r="A776" s="199"/>
      <c r="B776" s="211"/>
      <c r="C776" s="211"/>
      <c r="D776" s="199"/>
      <c r="E776" s="210"/>
      <c r="F776" s="210"/>
    </row>
    <row r="777" spans="1:6">
      <c r="A777" s="199"/>
      <c r="B777" s="211"/>
      <c r="C777" s="211"/>
      <c r="D777" s="199"/>
      <c r="E777" s="210"/>
      <c r="F777" s="210"/>
    </row>
    <row r="778" spans="1:6">
      <c r="A778" s="199"/>
      <c r="B778" s="211"/>
      <c r="C778" s="211"/>
      <c r="D778" s="199"/>
      <c r="E778" s="210"/>
      <c r="F778" s="210"/>
    </row>
    <row r="779" spans="1:6">
      <c r="A779" s="199"/>
      <c r="B779" s="211"/>
      <c r="C779" s="211"/>
      <c r="D779" s="199"/>
      <c r="E779" s="210"/>
      <c r="F779" s="210"/>
    </row>
    <row r="780" spans="1:6">
      <c r="A780" s="199"/>
      <c r="B780" s="211"/>
      <c r="C780" s="211"/>
      <c r="D780" s="199"/>
      <c r="E780" s="210"/>
      <c r="F780" s="210"/>
    </row>
    <row r="781" spans="1:6">
      <c r="A781" s="199"/>
      <c r="B781" s="211"/>
      <c r="C781" s="211"/>
      <c r="D781" s="199"/>
      <c r="E781" s="210"/>
      <c r="F781" s="210"/>
    </row>
    <row r="782" spans="1:6">
      <c r="A782" s="199"/>
      <c r="B782" s="211"/>
      <c r="C782" s="211"/>
      <c r="D782" s="199"/>
      <c r="E782" s="210"/>
      <c r="F782" s="210"/>
    </row>
    <row r="783" spans="1:6">
      <c r="A783" s="199"/>
      <c r="B783" s="211"/>
      <c r="C783" s="211"/>
      <c r="D783" s="199"/>
      <c r="E783" s="210"/>
      <c r="F783" s="210"/>
    </row>
    <row r="784" spans="1:6">
      <c r="A784" s="199"/>
      <c r="B784" s="211"/>
      <c r="C784" s="211"/>
      <c r="D784" s="199"/>
      <c r="E784" s="210"/>
      <c r="F784" s="210"/>
    </row>
    <row r="785" spans="1:6">
      <c r="A785" s="199"/>
      <c r="B785" s="211"/>
      <c r="C785" s="211"/>
      <c r="D785" s="199"/>
      <c r="E785" s="210"/>
      <c r="F785" s="210"/>
    </row>
    <row r="786" spans="1:6">
      <c r="A786" s="199"/>
      <c r="B786" s="211"/>
      <c r="C786" s="211"/>
      <c r="D786" s="199"/>
      <c r="E786" s="210"/>
      <c r="F786" s="210"/>
    </row>
    <row r="787" spans="1:6">
      <c r="A787" s="199"/>
      <c r="B787" s="211"/>
      <c r="C787" s="211"/>
      <c r="D787" s="199"/>
      <c r="E787" s="210"/>
      <c r="F787" s="210"/>
    </row>
    <row r="788" spans="1:6">
      <c r="A788" s="199"/>
      <c r="B788" s="211"/>
      <c r="C788" s="211"/>
      <c r="D788" s="199"/>
      <c r="E788" s="210"/>
      <c r="F788" s="210"/>
    </row>
    <row r="789" spans="1:6">
      <c r="A789" s="199"/>
      <c r="B789" s="211"/>
      <c r="C789" s="211"/>
      <c r="D789" s="199"/>
      <c r="E789" s="210"/>
      <c r="F789" s="210"/>
    </row>
    <row r="790" spans="1:6">
      <c r="A790" s="199"/>
      <c r="B790" s="211"/>
      <c r="C790" s="211"/>
      <c r="D790" s="199"/>
      <c r="E790" s="210"/>
      <c r="F790" s="210"/>
    </row>
    <row r="791" spans="1:6">
      <c r="A791" s="199"/>
      <c r="B791" s="211"/>
      <c r="C791" s="211"/>
      <c r="D791" s="199"/>
      <c r="E791" s="210"/>
      <c r="F791" s="210"/>
    </row>
    <row r="792" spans="1:6">
      <c r="A792" s="199"/>
      <c r="B792" s="211"/>
      <c r="C792" s="211"/>
      <c r="D792" s="199"/>
      <c r="E792" s="210"/>
      <c r="F792" s="210"/>
    </row>
    <row r="793" spans="1:6">
      <c r="A793" s="199"/>
      <c r="B793" s="211"/>
      <c r="C793" s="211"/>
      <c r="D793" s="199"/>
      <c r="E793" s="210"/>
      <c r="F793" s="210"/>
    </row>
    <row r="794" spans="1:6">
      <c r="A794" s="199"/>
      <c r="B794" s="211"/>
      <c r="C794" s="211"/>
      <c r="D794" s="199"/>
      <c r="E794" s="210"/>
      <c r="F794" s="210"/>
    </row>
    <row r="795" spans="1:6">
      <c r="A795" s="199"/>
      <c r="B795" s="211"/>
      <c r="C795" s="211"/>
      <c r="D795" s="199"/>
      <c r="E795" s="210"/>
      <c r="F795" s="210"/>
    </row>
    <row r="796" spans="1:6">
      <c r="A796" s="199"/>
      <c r="B796" s="211"/>
      <c r="C796" s="211"/>
      <c r="D796" s="199"/>
      <c r="E796" s="210"/>
      <c r="F796" s="210"/>
    </row>
    <row r="797" spans="1:6">
      <c r="A797" s="199"/>
      <c r="B797" s="211"/>
      <c r="C797" s="211"/>
      <c r="D797" s="199"/>
      <c r="E797" s="210"/>
      <c r="F797" s="210"/>
    </row>
    <row r="798" spans="1:6">
      <c r="A798" s="199"/>
      <c r="B798" s="211"/>
      <c r="C798" s="211"/>
      <c r="D798" s="199"/>
      <c r="E798" s="210"/>
      <c r="F798" s="210"/>
    </row>
    <row r="799" spans="1:6">
      <c r="A799" s="199"/>
      <c r="B799" s="211"/>
      <c r="C799" s="211"/>
      <c r="D799" s="199"/>
      <c r="E799" s="210"/>
      <c r="F799" s="210"/>
    </row>
    <row r="800" spans="1:6">
      <c r="A800" s="199"/>
      <c r="B800" s="211"/>
      <c r="C800" s="211"/>
      <c r="D800" s="199"/>
      <c r="E800" s="210"/>
      <c r="F800" s="210"/>
    </row>
    <row r="801" spans="1:6">
      <c r="A801" s="199"/>
      <c r="B801" s="211"/>
      <c r="C801" s="211"/>
      <c r="D801" s="199"/>
      <c r="E801" s="210"/>
      <c r="F801" s="210"/>
    </row>
    <row r="802" spans="1:6">
      <c r="A802" s="199"/>
      <c r="B802" s="211"/>
      <c r="C802" s="211"/>
      <c r="D802" s="199"/>
      <c r="E802" s="210"/>
      <c r="F802" s="210"/>
    </row>
    <row r="803" spans="1:6">
      <c r="A803" s="199"/>
      <c r="B803" s="211"/>
      <c r="C803" s="211"/>
      <c r="D803" s="199"/>
      <c r="E803" s="210"/>
      <c r="F803" s="210"/>
    </row>
    <row r="804" spans="1:6">
      <c r="A804" s="199"/>
      <c r="B804" s="211"/>
      <c r="C804" s="211"/>
      <c r="D804" s="199"/>
      <c r="E804" s="210"/>
      <c r="F804" s="210"/>
    </row>
    <row r="805" spans="1:6">
      <c r="A805" s="199"/>
      <c r="B805" s="211"/>
      <c r="C805" s="211"/>
      <c r="D805" s="199"/>
      <c r="E805" s="210"/>
      <c r="F805" s="210"/>
    </row>
    <row r="806" spans="1:6">
      <c r="A806" s="199"/>
      <c r="B806" s="211"/>
      <c r="C806" s="211"/>
      <c r="D806" s="199"/>
      <c r="E806" s="210"/>
      <c r="F806" s="210"/>
    </row>
    <row r="807" spans="1:6">
      <c r="A807" s="199"/>
      <c r="B807" s="211"/>
      <c r="C807" s="211"/>
      <c r="D807" s="199"/>
      <c r="E807" s="210"/>
      <c r="F807" s="210"/>
    </row>
    <row r="808" spans="1:6">
      <c r="A808" s="199"/>
      <c r="B808" s="211"/>
      <c r="C808" s="211"/>
      <c r="D808" s="199"/>
      <c r="E808" s="210"/>
      <c r="F808" s="210"/>
    </row>
    <row r="809" spans="1:6">
      <c r="A809" s="199"/>
      <c r="B809" s="211"/>
      <c r="C809" s="211"/>
      <c r="D809" s="199"/>
      <c r="E809" s="210"/>
      <c r="F809" s="210"/>
    </row>
    <row r="810" spans="1:6">
      <c r="A810" s="199"/>
      <c r="B810" s="211"/>
      <c r="C810" s="211"/>
      <c r="D810" s="199"/>
      <c r="E810" s="210"/>
      <c r="F810" s="210"/>
    </row>
    <row r="811" spans="1:6">
      <c r="A811" s="199"/>
      <c r="B811" s="211"/>
      <c r="C811" s="211"/>
      <c r="D811" s="199"/>
      <c r="E811" s="210"/>
      <c r="F811" s="210"/>
    </row>
    <row r="812" spans="1:6">
      <c r="A812" s="199"/>
      <c r="B812" s="211"/>
      <c r="C812" s="211"/>
      <c r="D812" s="199"/>
      <c r="E812" s="210"/>
      <c r="F812" s="210"/>
    </row>
    <row r="813" spans="1:6">
      <c r="A813" s="199"/>
      <c r="B813" s="211"/>
      <c r="C813" s="211"/>
      <c r="D813" s="199"/>
      <c r="E813" s="210"/>
      <c r="F813" s="210"/>
    </row>
    <row r="814" spans="1:6">
      <c r="A814" s="199"/>
      <c r="B814" s="211"/>
      <c r="C814" s="211"/>
      <c r="D814" s="199"/>
      <c r="E814" s="210"/>
      <c r="F814" s="210"/>
    </row>
    <row r="815" spans="1:6">
      <c r="A815" s="199"/>
      <c r="B815" s="211"/>
      <c r="C815" s="211"/>
      <c r="D815" s="199"/>
      <c r="E815" s="210"/>
      <c r="F815" s="210"/>
    </row>
    <row r="816" spans="1:6">
      <c r="A816" s="199"/>
      <c r="B816" s="211"/>
      <c r="C816" s="211"/>
      <c r="D816" s="199"/>
      <c r="E816" s="210"/>
      <c r="F816" s="210"/>
    </row>
    <row r="817" spans="1:6">
      <c r="A817" s="199"/>
      <c r="B817" s="211"/>
      <c r="C817" s="211"/>
      <c r="D817" s="199"/>
      <c r="E817" s="210"/>
      <c r="F817" s="210"/>
    </row>
    <row r="818" spans="1:6">
      <c r="A818" s="199"/>
      <c r="B818" s="211"/>
      <c r="C818" s="211"/>
      <c r="D818" s="199"/>
      <c r="E818" s="210"/>
      <c r="F818" s="210"/>
    </row>
    <row r="819" spans="1:6">
      <c r="A819" s="199"/>
      <c r="B819" s="211"/>
      <c r="C819" s="211"/>
      <c r="D819" s="199"/>
      <c r="E819" s="210"/>
      <c r="F819" s="210"/>
    </row>
    <row r="820" spans="1:6">
      <c r="A820" s="199"/>
      <c r="B820" s="211"/>
      <c r="C820" s="211"/>
      <c r="D820" s="199"/>
      <c r="E820" s="210"/>
      <c r="F820" s="210"/>
    </row>
    <row r="821" spans="1:6">
      <c r="A821" s="199"/>
      <c r="B821" s="211"/>
      <c r="C821" s="211"/>
      <c r="D821" s="199"/>
      <c r="E821" s="210"/>
      <c r="F821" s="210"/>
    </row>
    <row r="822" spans="1:6">
      <c r="A822" s="199"/>
      <c r="B822" s="211"/>
      <c r="C822" s="211"/>
      <c r="D822" s="199"/>
      <c r="E822" s="210"/>
      <c r="F822" s="210"/>
    </row>
    <row r="823" spans="1:6">
      <c r="A823" s="199"/>
      <c r="B823" s="211"/>
      <c r="C823" s="211"/>
      <c r="D823" s="199"/>
      <c r="E823" s="210"/>
      <c r="F823" s="210"/>
    </row>
    <row r="824" spans="1:6">
      <c r="A824" s="199"/>
      <c r="B824" s="211"/>
      <c r="C824" s="211"/>
      <c r="D824" s="199"/>
      <c r="E824" s="210"/>
      <c r="F824" s="210"/>
    </row>
    <row r="825" spans="1:6">
      <c r="A825" s="199"/>
      <c r="B825" s="211"/>
      <c r="C825" s="211"/>
      <c r="D825" s="199"/>
      <c r="E825" s="210"/>
      <c r="F825" s="210"/>
    </row>
    <row r="826" spans="1:6">
      <c r="A826" s="199"/>
      <c r="B826" s="211"/>
      <c r="C826" s="211"/>
      <c r="D826" s="199"/>
      <c r="E826" s="210"/>
      <c r="F826" s="210"/>
    </row>
    <row r="827" spans="1:6">
      <c r="A827" s="199"/>
      <c r="B827" s="211"/>
      <c r="C827" s="211"/>
      <c r="D827" s="199"/>
      <c r="E827" s="210"/>
      <c r="F827" s="210"/>
    </row>
    <row r="828" spans="1:6">
      <c r="A828" s="199"/>
      <c r="B828" s="211"/>
      <c r="C828" s="211"/>
      <c r="D828" s="199"/>
      <c r="E828" s="210"/>
      <c r="F828" s="210"/>
    </row>
    <row r="829" spans="1:6">
      <c r="A829" s="199"/>
      <c r="B829" s="211"/>
      <c r="C829" s="211"/>
      <c r="D829" s="199"/>
      <c r="E829" s="210"/>
      <c r="F829" s="210"/>
    </row>
    <row r="830" spans="1:6">
      <c r="A830" s="199"/>
      <c r="B830" s="211"/>
      <c r="C830" s="211"/>
      <c r="D830" s="199"/>
      <c r="E830" s="210"/>
      <c r="F830" s="210"/>
    </row>
    <row r="831" spans="1:6">
      <c r="A831" s="199"/>
      <c r="B831" s="211"/>
      <c r="C831" s="211"/>
      <c r="D831" s="199"/>
      <c r="E831" s="210"/>
      <c r="F831" s="210"/>
    </row>
    <row r="832" spans="1:6">
      <c r="A832" s="199"/>
      <c r="B832" s="211"/>
      <c r="C832" s="211"/>
      <c r="D832" s="199"/>
      <c r="E832" s="210"/>
      <c r="F832" s="210"/>
    </row>
    <row r="833" spans="1:6">
      <c r="A833" s="199"/>
      <c r="B833" s="211"/>
      <c r="C833" s="211"/>
      <c r="D833" s="199"/>
      <c r="E833" s="210"/>
      <c r="F833" s="210"/>
    </row>
    <row r="834" spans="1:6">
      <c r="A834" s="199"/>
      <c r="B834" s="211"/>
      <c r="C834" s="211"/>
      <c r="D834" s="199"/>
      <c r="E834" s="210"/>
      <c r="F834" s="210"/>
    </row>
    <row r="835" spans="1:6">
      <c r="A835" s="199"/>
      <c r="B835" s="211"/>
      <c r="C835" s="211"/>
      <c r="D835" s="199"/>
      <c r="E835" s="210"/>
      <c r="F835" s="210"/>
    </row>
    <row r="836" spans="1:6">
      <c r="A836" s="199"/>
      <c r="B836" s="211"/>
      <c r="C836" s="211"/>
      <c r="D836" s="199"/>
      <c r="E836" s="210"/>
      <c r="F836" s="210"/>
    </row>
    <row r="837" spans="1:6">
      <c r="A837" s="199"/>
      <c r="B837" s="211"/>
      <c r="C837" s="211"/>
      <c r="D837" s="199"/>
      <c r="E837" s="210"/>
      <c r="F837" s="210"/>
    </row>
    <row r="838" spans="1:6">
      <c r="A838" s="199"/>
      <c r="B838" s="211"/>
      <c r="C838" s="211"/>
      <c r="D838" s="199"/>
      <c r="E838" s="210"/>
      <c r="F838" s="210"/>
    </row>
    <row r="839" spans="1:6">
      <c r="A839" s="199"/>
      <c r="B839" s="211"/>
      <c r="C839" s="211"/>
      <c r="D839" s="199"/>
      <c r="E839" s="210"/>
      <c r="F839" s="210"/>
    </row>
    <row r="840" spans="1:6">
      <c r="A840" s="199"/>
      <c r="B840" s="211"/>
      <c r="C840" s="211"/>
      <c r="D840" s="199"/>
      <c r="E840" s="210"/>
      <c r="F840" s="210"/>
    </row>
    <row r="841" spans="1:6">
      <c r="A841" s="199"/>
      <c r="B841" s="211"/>
      <c r="C841" s="211"/>
      <c r="D841" s="199"/>
      <c r="E841" s="210"/>
      <c r="F841" s="210"/>
    </row>
    <row r="842" spans="1:6">
      <c r="A842" s="199"/>
      <c r="B842" s="211"/>
      <c r="C842" s="211"/>
      <c r="D842" s="199"/>
      <c r="E842" s="210"/>
      <c r="F842" s="210"/>
    </row>
    <row r="843" spans="1:6">
      <c r="A843" s="199"/>
      <c r="B843" s="211"/>
      <c r="C843" s="211"/>
      <c r="D843" s="199"/>
      <c r="E843" s="210"/>
      <c r="F843" s="210"/>
    </row>
    <row r="844" spans="1:6">
      <c r="A844" s="199"/>
      <c r="B844" s="211"/>
      <c r="C844" s="211"/>
      <c r="D844" s="199"/>
      <c r="E844" s="210"/>
      <c r="F844" s="210"/>
    </row>
    <row r="845" spans="1:6">
      <c r="A845" s="199"/>
      <c r="B845" s="211"/>
      <c r="C845" s="211"/>
      <c r="D845" s="199"/>
      <c r="E845" s="210"/>
      <c r="F845" s="210"/>
    </row>
    <row r="846" spans="1:6">
      <c r="A846" s="199"/>
      <c r="B846" s="211"/>
      <c r="C846" s="211"/>
      <c r="D846" s="199"/>
      <c r="E846" s="210"/>
      <c r="F846" s="210"/>
    </row>
    <row r="847" spans="1:6">
      <c r="A847" s="199"/>
      <c r="B847" s="211"/>
      <c r="C847" s="211"/>
      <c r="D847" s="199"/>
      <c r="E847" s="210"/>
      <c r="F847" s="210"/>
    </row>
    <row r="848" spans="1:6">
      <c r="A848" s="199"/>
      <c r="B848" s="211"/>
      <c r="C848" s="211"/>
      <c r="D848" s="199"/>
      <c r="E848" s="210"/>
      <c r="F848" s="210"/>
    </row>
    <row r="849" spans="1:6">
      <c r="A849" s="199"/>
      <c r="B849" s="211"/>
      <c r="C849" s="211"/>
      <c r="D849" s="199"/>
      <c r="E849" s="210"/>
      <c r="F849" s="210"/>
    </row>
    <row r="850" spans="1:6">
      <c r="A850" s="199"/>
      <c r="B850" s="211"/>
      <c r="C850" s="211"/>
      <c r="D850" s="199"/>
      <c r="E850" s="210"/>
      <c r="F850" s="210"/>
    </row>
    <row r="851" spans="1:6">
      <c r="A851" s="199"/>
      <c r="B851" s="211"/>
      <c r="C851" s="211"/>
      <c r="D851" s="199"/>
      <c r="E851" s="210"/>
      <c r="F851" s="210"/>
    </row>
    <row r="852" spans="1:6">
      <c r="A852" s="199"/>
      <c r="B852" s="211"/>
      <c r="C852" s="211"/>
      <c r="D852" s="199"/>
      <c r="E852" s="210"/>
      <c r="F852" s="210"/>
    </row>
    <row r="853" spans="1:6">
      <c r="A853" s="199"/>
      <c r="B853" s="211"/>
      <c r="C853" s="211"/>
      <c r="D853" s="199"/>
      <c r="E853" s="210"/>
      <c r="F853" s="210"/>
    </row>
    <row r="854" spans="1:6">
      <c r="A854" s="199"/>
      <c r="B854" s="211"/>
      <c r="C854" s="211"/>
      <c r="D854" s="199"/>
      <c r="E854" s="210"/>
      <c r="F854" s="210"/>
    </row>
    <row r="855" spans="1:6">
      <c r="A855" s="199"/>
      <c r="B855" s="211"/>
      <c r="C855" s="211"/>
      <c r="D855" s="199"/>
      <c r="E855" s="210"/>
      <c r="F855" s="210"/>
    </row>
    <row r="856" spans="1:6">
      <c r="A856" s="199"/>
      <c r="B856" s="211"/>
      <c r="C856" s="211"/>
      <c r="D856" s="199"/>
      <c r="E856" s="210"/>
      <c r="F856" s="210"/>
    </row>
    <row r="857" spans="1:6">
      <c r="A857" s="199"/>
      <c r="B857" s="211"/>
      <c r="C857" s="211"/>
      <c r="D857" s="199"/>
      <c r="E857" s="210"/>
      <c r="F857" s="210"/>
    </row>
    <row r="858" spans="1:6">
      <c r="A858" s="199"/>
      <c r="B858" s="211"/>
      <c r="C858" s="211"/>
      <c r="D858" s="199"/>
      <c r="E858" s="210"/>
      <c r="F858" s="210"/>
    </row>
    <row r="859" spans="1:6">
      <c r="A859" s="199"/>
      <c r="B859" s="211"/>
      <c r="C859" s="211"/>
      <c r="D859" s="199"/>
      <c r="E859" s="210"/>
      <c r="F859" s="210"/>
    </row>
    <row r="860" spans="1:6">
      <c r="A860" s="199"/>
      <c r="B860" s="211"/>
      <c r="C860" s="211"/>
      <c r="D860" s="199"/>
      <c r="E860" s="210"/>
      <c r="F860" s="210"/>
    </row>
    <row r="861" spans="1:6">
      <c r="A861" s="199"/>
      <c r="B861" s="211"/>
      <c r="C861" s="211"/>
      <c r="D861" s="199"/>
      <c r="E861" s="210"/>
      <c r="F861" s="210"/>
    </row>
    <row r="862" spans="1:6">
      <c r="A862" s="199"/>
      <c r="B862" s="211"/>
      <c r="C862" s="211"/>
      <c r="D862" s="199"/>
      <c r="E862" s="210"/>
      <c r="F862" s="210"/>
    </row>
    <row r="863" spans="1:6">
      <c r="A863" s="199"/>
      <c r="B863" s="211"/>
      <c r="C863" s="211"/>
      <c r="D863" s="199"/>
      <c r="E863" s="210"/>
      <c r="F863" s="210"/>
    </row>
    <row r="864" spans="1:6">
      <c r="A864" s="199"/>
      <c r="B864" s="211"/>
      <c r="C864" s="211"/>
      <c r="D864" s="199"/>
      <c r="E864" s="210"/>
      <c r="F864" s="210"/>
    </row>
    <row r="865" spans="1:6">
      <c r="A865" s="199"/>
      <c r="B865" s="211"/>
      <c r="C865" s="211"/>
      <c r="D865" s="199"/>
      <c r="E865" s="210"/>
      <c r="F865" s="210"/>
    </row>
    <row r="866" spans="1:6">
      <c r="A866" s="199"/>
      <c r="B866" s="211"/>
      <c r="C866" s="211"/>
      <c r="D866" s="199"/>
      <c r="E866" s="210"/>
      <c r="F866" s="210"/>
    </row>
    <row r="867" spans="1:6">
      <c r="A867" s="199"/>
      <c r="B867" s="211"/>
      <c r="C867" s="211"/>
      <c r="D867" s="199"/>
      <c r="E867" s="210"/>
      <c r="F867" s="210"/>
    </row>
    <row r="868" spans="1:6">
      <c r="A868" s="199"/>
      <c r="B868" s="211"/>
      <c r="C868" s="211"/>
      <c r="D868" s="199"/>
      <c r="E868" s="210"/>
      <c r="F868" s="210"/>
    </row>
    <row r="869" spans="1:6">
      <c r="A869" s="199"/>
      <c r="B869" s="211"/>
      <c r="C869" s="211"/>
      <c r="D869" s="199"/>
      <c r="E869" s="210"/>
      <c r="F869" s="210"/>
    </row>
    <row r="870" spans="1:6">
      <c r="A870" s="199"/>
      <c r="B870" s="211"/>
      <c r="C870" s="211"/>
      <c r="D870" s="199"/>
      <c r="E870" s="210"/>
      <c r="F870" s="210"/>
    </row>
    <row r="871" spans="1:6">
      <c r="A871" s="199"/>
      <c r="B871" s="211"/>
      <c r="C871" s="211"/>
      <c r="D871" s="199"/>
      <c r="E871" s="210"/>
      <c r="F871" s="210"/>
    </row>
    <row r="872" spans="1:6">
      <c r="A872" s="199"/>
      <c r="B872" s="211"/>
      <c r="C872" s="211"/>
      <c r="D872" s="199"/>
      <c r="E872" s="210"/>
      <c r="F872" s="210"/>
    </row>
    <row r="873" spans="1:6">
      <c r="A873" s="199"/>
      <c r="B873" s="211"/>
      <c r="C873" s="211"/>
      <c r="D873" s="199"/>
      <c r="E873" s="210"/>
      <c r="F873" s="210"/>
    </row>
    <row r="874" spans="1:6">
      <c r="A874" s="199"/>
      <c r="B874" s="211"/>
      <c r="C874" s="211"/>
      <c r="D874" s="199"/>
      <c r="E874" s="210"/>
      <c r="F874" s="210"/>
    </row>
    <row r="875" spans="1:6">
      <c r="A875" s="199"/>
      <c r="B875" s="211"/>
      <c r="C875" s="211"/>
      <c r="D875" s="199"/>
      <c r="E875" s="210"/>
      <c r="F875" s="210"/>
    </row>
    <row r="876" spans="1:6">
      <c r="A876" s="199"/>
      <c r="B876" s="211"/>
      <c r="C876" s="211"/>
      <c r="D876" s="199"/>
      <c r="E876" s="210"/>
      <c r="F876" s="210"/>
    </row>
    <row r="877" spans="1:6">
      <c r="A877" s="199"/>
      <c r="B877" s="211"/>
      <c r="C877" s="211"/>
      <c r="D877" s="199"/>
      <c r="E877" s="210"/>
      <c r="F877" s="210"/>
    </row>
    <row r="878" spans="1:6">
      <c r="A878" s="199"/>
      <c r="B878" s="211"/>
      <c r="C878" s="211"/>
      <c r="D878" s="199"/>
      <c r="E878" s="210"/>
      <c r="F878" s="210"/>
    </row>
    <row r="879" spans="1:6">
      <c r="A879" s="199"/>
      <c r="B879" s="211"/>
      <c r="C879" s="211"/>
      <c r="D879" s="199"/>
      <c r="E879" s="210"/>
      <c r="F879" s="210"/>
    </row>
    <row r="880" spans="1:6">
      <c r="A880" s="199"/>
      <c r="B880" s="211"/>
      <c r="C880" s="211"/>
      <c r="D880" s="199"/>
      <c r="E880" s="210"/>
      <c r="F880" s="210"/>
    </row>
    <row r="881" spans="1:6">
      <c r="A881" s="199"/>
      <c r="B881" s="211"/>
      <c r="C881" s="211"/>
      <c r="D881" s="199"/>
      <c r="E881" s="210"/>
      <c r="F881" s="210"/>
    </row>
    <row r="882" spans="1:6">
      <c r="A882" s="199"/>
      <c r="B882" s="211"/>
      <c r="C882" s="211"/>
      <c r="D882" s="199"/>
      <c r="E882" s="210"/>
      <c r="F882" s="210"/>
    </row>
    <row r="883" spans="1:6">
      <c r="A883" s="199"/>
      <c r="B883" s="211"/>
      <c r="C883" s="211"/>
      <c r="D883" s="199"/>
      <c r="E883" s="210"/>
      <c r="F883" s="210"/>
    </row>
    <row r="884" spans="1:6">
      <c r="A884" s="199"/>
      <c r="B884" s="211"/>
      <c r="C884" s="211"/>
      <c r="D884" s="199"/>
      <c r="E884" s="210"/>
      <c r="F884" s="210"/>
    </row>
    <row r="885" spans="1:6">
      <c r="A885" s="199"/>
      <c r="B885" s="211"/>
      <c r="C885" s="211"/>
      <c r="D885" s="199"/>
      <c r="E885" s="210"/>
      <c r="F885" s="210"/>
    </row>
    <row r="886" spans="1:6">
      <c r="A886" s="199"/>
      <c r="B886" s="211"/>
      <c r="C886" s="211"/>
      <c r="D886" s="199"/>
      <c r="E886" s="210"/>
      <c r="F886" s="210"/>
    </row>
    <row r="887" spans="1:6">
      <c r="A887" s="199"/>
      <c r="B887" s="211"/>
      <c r="C887" s="211"/>
      <c r="D887" s="199"/>
      <c r="E887" s="210"/>
      <c r="F887" s="210"/>
    </row>
    <row r="888" spans="1:6">
      <c r="A888" s="199"/>
      <c r="B888" s="211"/>
      <c r="C888" s="211"/>
      <c r="D888" s="199"/>
      <c r="E888" s="210"/>
      <c r="F888" s="210"/>
    </row>
    <row r="889" spans="1:6">
      <c r="A889" s="199"/>
      <c r="B889" s="211"/>
      <c r="C889" s="211"/>
      <c r="D889" s="199"/>
      <c r="E889" s="210"/>
      <c r="F889" s="210"/>
    </row>
    <row r="890" spans="1:6">
      <c r="A890" s="199"/>
      <c r="B890" s="211"/>
      <c r="C890" s="211"/>
      <c r="D890" s="199"/>
      <c r="E890" s="210"/>
      <c r="F890" s="210"/>
    </row>
    <row r="891" spans="1:6">
      <c r="A891" s="199"/>
      <c r="B891" s="211"/>
      <c r="C891" s="211"/>
      <c r="D891" s="199"/>
      <c r="E891" s="210"/>
      <c r="F891" s="210"/>
    </row>
    <row r="892" spans="1:6">
      <c r="A892" s="199"/>
      <c r="B892" s="211"/>
      <c r="C892" s="211"/>
      <c r="D892" s="199"/>
      <c r="E892" s="210"/>
      <c r="F892" s="210"/>
    </row>
    <row r="893" spans="1:6">
      <c r="A893" s="199"/>
      <c r="B893" s="211"/>
      <c r="C893" s="211"/>
      <c r="D893" s="199"/>
      <c r="E893" s="210"/>
      <c r="F893" s="210"/>
    </row>
    <row r="894" spans="1:6">
      <c r="A894" s="199"/>
      <c r="B894" s="211"/>
      <c r="C894" s="211"/>
      <c r="D894" s="199"/>
      <c r="E894" s="210"/>
      <c r="F894" s="210"/>
    </row>
    <row r="895" spans="1:6">
      <c r="A895" s="199"/>
      <c r="B895" s="211"/>
      <c r="C895" s="211"/>
      <c r="D895" s="199"/>
      <c r="E895" s="210"/>
      <c r="F895" s="210"/>
    </row>
    <row r="896" spans="1:6">
      <c r="A896" s="199"/>
      <c r="B896" s="211"/>
      <c r="C896" s="211"/>
      <c r="D896" s="199"/>
      <c r="E896" s="210"/>
      <c r="F896" s="210"/>
    </row>
    <row r="897" spans="1:6">
      <c r="A897" s="199"/>
      <c r="B897" s="211"/>
      <c r="C897" s="211"/>
      <c r="D897" s="199"/>
      <c r="E897" s="210"/>
      <c r="F897" s="210"/>
    </row>
    <row r="898" spans="1:6">
      <c r="A898" s="199"/>
      <c r="B898" s="211"/>
      <c r="C898" s="211"/>
      <c r="D898" s="199"/>
      <c r="E898" s="210"/>
      <c r="F898" s="210"/>
    </row>
    <row r="899" spans="1:6">
      <c r="A899" s="199"/>
      <c r="B899" s="211"/>
      <c r="C899" s="211"/>
      <c r="D899" s="199"/>
      <c r="E899" s="210"/>
      <c r="F899" s="210"/>
    </row>
    <row r="900" spans="1:6">
      <c r="A900" s="199"/>
      <c r="B900" s="211"/>
      <c r="C900" s="211"/>
      <c r="D900" s="199"/>
      <c r="E900" s="210"/>
      <c r="F900" s="210"/>
    </row>
    <row r="901" spans="1:6">
      <c r="A901" s="199"/>
      <c r="B901" s="211"/>
      <c r="C901" s="211"/>
      <c r="D901" s="199"/>
      <c r="E901" s="210"/>
      <c r="F901" s="210"/>
    </row>
    <row r="902" spans="1:6">
      <c r="A902" s="199"/>
      <c r="B902" s="211"/>
      <c r="C902" s="211"/>
      <c r="D902" s="199"/>
      <c r="E902" s="210"/>
      <c r="F902" s="210"/>
    </row>
    <row r="903" spans="1:6">
      <c r="A903" s="199"/>
      <c r="B903" s="211"/>
      <c r="C903" s="211"/>
      <c r="D903" s="199"/>
      <c r="E903" s="210"/>
      <c r="F903" s="210"/>
    </row>
    <row r="904" spans="1:6">
      <c r="A904" s="199"/>
      <c r="B904" s="211"/>
      <c r="C904" s="211"/>
      <c r="D904" s="199"/>
      <c r="E904" s="210"/>
      <c r="F904" s="210"/>
    </row>
    <row r="905" spans="1:6">
      <c r="A905" s="199"/>
      <c r="B905" s="211"/>
      <c r="C905" s="211"/>
      <c r="D905" s="199"/>
      <c r="E905" s="210"/>
      <c r="F905" s="210"/>
    </row>
    <row r="906" spans="1:6">
      <c r="A906" s="199"/>
      <c r="B906" s="211"/>
      <c r="C906" s="211"/>
      <c r="D906" s="199"/>
      <c r="E906" s="210"/>
      <c r="F906" s="210"/>
    </row>
    <row r="907" spans="1:6">
      <c r="A907" s="199"/>
      <c r="B907" s="211"/>
      <c r="C907" s="211"/>
      <c r="D907" s="199"/>
      <c r="E907" s="210"/>
      <c r="F907" s="210"/>
    </row>
    <row r="908" spans="1:6">
      <c r="A908" s="199"/>
      <c r="B908" s="211"/>
      <c r="C908" s="211"/>
      <c r="D908" s="199"/>
      <c r="E908" s="210"/>
      <c r="F908" s="210"/>
    </row>
    <row r="909" spans="1:6">
      <c r="A909" s="199"/>
      <c r="B909" s="211"/>
      <c r="C909" s="211"/>
      <c r="D909" s="199"/>
      <c r="E909" s="210"/>
      <c r="F909" s="210"/>
    </row>
    <row r="910" spans="1:6">
      <c r="A910" s="199"/>
      <c r="B910" s="211"/>
      <c r="C910" s="211"/>
      <c r="D910" s="199"/>
      <c r="E910" s="210"/>
      <c r="F910" s="210"/>
    </row>
    <row r="911" spans="1:6">
      <c r="A911" s="199"/>
      <c r="B911" s="211"/>
      <c r="C911" s="211"/>
      <c r="D911" s="199"/>
      <c r="E911" s="210"/>
      <c r="F911" s="210"/>
    </row>
    <row r="912" spans="1:6">
      <c r="A912" s="199"/>
      <c r="B912" s="211"/>
      <c r="C912" s="211"/>
      <c r="D912" s="199"/>
      <c r="E912" s="210"/>
      <c r="F912" s="210"/>
    </row>
    <row r="913" spans="1:6">
      <c r="A913" s="199"/>
      <c r="B913" s="211"/>
      <c r="C913" s="211"/>
      <c r="D913" s="199"/>
      <c r="E913" s="210"/>
      <c r="F913" s="210"/>
    </row>
    <row r="914" spans="1:6">
      <c r="A914" s="199"/>
      <c r="B914" s="211"/>
      <c r="C914" s="211"/>
      <c r="D914" s="199"/>
      <c r="E914" s="210"/>
      <c r="F914" s="210"/>
    </row>
    <row r="915" spans="1:6">
      <c r="A915" s="199"/>
      <c r="B915" s="211"/>
      <c r="C915" s="211"/>
      <c r="D915" s="199"/>
      <c r="E915" s="210"/>
      <c r="F915" s="210"/>
    </row>
    <row r="916" spans="1:6">
      <c r="A916" s="199"/>
      <c r="B916" s="211"/>
      <c r="C916" s="211"/>
      <c r="D916" s="199"/>
      <c r="E916" s="210"/>
      <c r="F916" s="210"/>
    </row>
    <row r="917" spans="1:6">
      <c r="A917" s="199"/>
      <c r="B917" s="211"/>
      <c r="C917" s="211"/>
      <c r="D917" s="199"/>
      <c r="E917" s="210"/>
      <c r="F917" s="210"/>
    </row>
    <row r="918" spans="1:6">
      <c r="A918" s="199"/>
      <c r="B918" s="211"/>
      <c r="C918" s="211"/>
      <c r="D918" s="199"/>
      <c r="E918" s="210"/>
      <c r="F918" s="210"/>
    </row>
    <row r="919" spans="1:6">
      <c r="A919" s="199"/>
      <c r="B919" s="211"/>
      <c r="C919" s="211"/>
      <c r="D919" s="199"/>
      <c r="E919" s="210"/>
      <c r="F919" s="210"/>
    </row>
    <row r="920" spans="1:6">
      <c r="A920" s="199"/>
      <c r="B920" s="211"/>
      <c r="C920" s="211"/>
      <c r="D920" s="199"/>
      <c r="E920" s="210"/>
      <c r="F920" s="210"/>
    </row>
    <row r="921" spans="1:6">
      <c r="A921" s="199"/>
      <c r="B921" s="211"/>
      <c r="C921" s="211"/>
      <c r="D921" s="199"/>
      <c r="E921" s="210"/>
      <c r="F921" s="210"/>
    </row>
    <row r="922" spans="1:6">
      <c r="A922" s="199"/>
      <c r="B922" s="211"/>
      <c r="C922" s="211"/>
      <c r="D922" s="199"/>
      <c r="E922" s="210"/>
      <c r="F922" s="210"/>
    </row>
    <row r="923" spans="1:6">
      <c r="A923" s="199"/>
      <c r="B923" s="211"/>
      <c r="C923" s="211"/>
      <c r="D923" s="199"/>
      <c r="E923" s="210"/>
      <c r="F923" s="210"/>
    </row>
    <row r="924" spans="1:6">
      <c r="A924" s="199"/>
      <c r="B924" s="211"/>
      <c r="C924" s="211"/>
      <c r="D924" s="199"/>
      <c r="E924" s="210"/>
      <c r="F924" s="210"/>
    </row>
    <row r="925" spans="1:6">
      <c r="A925" s="199"/>
      <c r="B925" s="211"/>
      <c r="C925" s="211"/>
      <c r="D925" s="199"/>
      <c r="E925" s="210"/>
      <c r="F925" s="210"/>
    </row>
    <row r="926" spans="1:6">
      <c r="A926" s="199"/>
      <c r="B926" s="211"/>
      <c r="C926" s="211"/>
      <c r="D926" s="199"/>
      <c r="E926" s="210"/>
      <c r="F926" s="210"/>
    </row>
    <row r="927" spans="1:6">
      <c r="A927" s="199"/>
      <c r="B927" s="211"/>
      <c r="C927" s="211"/>
      <c r="D927" s="199"/>
      <c r="E927" s="210"/>
      <c r="F927" s="210"/>
    </row>
    <row r="928" spans="1:6">
      <c r="A928" s="199"/>
      <c r="B928" s="211"/>
      <c r="C928" s="211"/>
      <c r="D928" s="199"/>
      <c r="E928" s="210"/>
      <c r="F928" s="210"/>
    </row>
    <row r="929" spans="1:6">
      <c r="A929" s="199"/>
      <c r="B929" s="211"/>
      <c r="C929" s="211"/>
      <c r="D929" s="199"/>
      <c r="E929" s="210"/>
      <c r="F929" s="210"/>
    </row>
    <row r="930" spans="1:6">
      <c r="A930" s="199"/>
      <c r="B930" s="211"/>
      <c r="C930" s="211"/>
      <c r="D930" s="199"/>
      <c r="E930" s="210"/>
      <c r="F930" s="210"/>
    </row>
    <row r="931" spans="1:6">
      <c r="A931" s="199"/>
      <c r="B931" s="211"/>
      <c r="C931" s="211"/>
      <c r="D931" s="199"/>
      <c r="E931" s="210"/>
      <c r="F931" s="210"/>
    </row>
    <row r="932" spans="1:6">
      <c r="A932" s="199"/>
      <c r="B932" s="211"/>
      <c r="C932" s="211"/>
      <c r="D932" s="199"/>
      <c r="E932" s="210"/>
      <c r="F932" s="210"/>
    </row>
    <row r="933" spans="1:6">
      <c r="A933" s="199"/>
      <c r="B933" s="211"/>
      <c r="C933" s="211"/>
      <c r="D933" s="199"/>
      <c r="E933" s="210"/>
      <c r="F933" s="210"/>
    </row>
    <row r="934" spans="1:6">
      <c r="A934" s="199"/>
      <c r="B934" s="211"/>
      <c r="C934" s="211"/>
      <c r="D934" s="199"/>
      <c r="E934" s="210"/>
      <c r="F934" s="210"/>
    </row>
    <row r="935" spans="1:6">
      <c r="A935" s="199"/>
      <c r="B935" s="211"/>
      <c r="C935" s="211"/>
      <c r="D935" s="199"/>
      <c r="E935" s="210"/>
      <c r="F935" s="210"/>
    </row>
    <row r="936" spans="1:6">
      <c r="A936" s="199"/>
      <c r="B936" s="211"/>
      <c r="C936" s="211"/>
      <c r="D936" s="199"/>
      <c r="E936" s="210"/>
      <c r="F936" s="210"/>
    </row>
    <row r="937" spans="1:6">
      <c r="A937" s="199"/>
      <c r="B937" s="211"/>
      <c r="C937" s="211"/>
      <c r="D937" s="199"/>
      <c r="E937" s="210"/>
      <c r="F937" s="210"/>
    </row>
    <row r="938" spans="1:6">
      <c r="A938" s="199"/>
      <c r="B938" s="211"/>
      <c r="C938" s="211"/>
      <c r="D938" s="199"/>
      <c r="E938" s="210"/>
      <c r="F938" s="210"/>
    </row>
    <row r="939" spans="1:6">
      <c r="A939" s="199"/>
      <c r="B939" s="211"/>
      <c r="C939" s="211"/>
      <c r="D939" s="199"/>
      <c r="E939" s="210"/>
      <c r="F939" s="210"/>
    </row>
    <row r="940" spans="1:6">
      <c r="A940" s="199"/>
      <c r="B940" s="211"/>
      <c r="C940" s="211"/>
      <c r="D940" s="199"/>
      <c r="E940" s="210"/>
      <c r="F940" s="210"/>
    </row>
    <row r="941" spans="1:6">
      <c r="A941" s="199"/>
      <c r="B941" s="211"/>
      <c r="C941" s="211"/>
      <c r="D941" s="199"/>
      <c r="E941" s="210"/>
      <c r="F941" s="210"/>
    </row>
    <row r="942" spans="1:6">
      <c r="A942" s="199"/>
      <c r="B942" s="211"/>
      <c r="C942" s="211"/>
      <c r="D942" s="199"/>
      <c r="E942" s="210"/>
      <c r="F942" s="210"/>
    </row>
    <row r="943" spans="1:6">
      <c r="A943" s="199"/>
      <c r="B943" s="211"/>
      <c r="C943" s="211"/>
      <c r="D943" s="199"/>
      <c r="E943" s="210"/>
      <c r="F943" s="210"/>
    </row>
    <row r="944" spans="1:6">
      <c r="A944" s="199"/>
      <c r="B944" s="211"/>
      <c r="C944" s="211"/>
      <c r="D944" s="199"/>
      <c r="E944" s="210"/>
      <c r="F944" s="210"/>
    </row>
    <row r="945" spans="1:6">
      <c r="A945" s="199"/>
      <c r="B945" s="211"/>
      <c r="C945" s="211"/>
      <c r="D945" s="199"/>
      <c r="E945" s="210"/>
      <c r="F945" s="210"/>
    </row>
    <row r="946" spans="1:6">
      <c r="A946" s="199"/>
      <c r="B946" s="211"/>
      <c r="C946" s="211"/>
      <c r="D946" s="199"/>
      <c r="E946" s="210"/>
      <c r="F946" s="210"/>
    </row>
    <row r="947" spans="1:6">
      <c r="A947" s="199"/>
      <c r="B947" s="211"/>
      <c r="C947" s="211"/>
      <c r="D947" s="199"/>
      <c r="E947" s="210"/>
      <c r="F947" s="210"/>
    </row>
    <row r="948" spans="1:6">
      <c r="A948" s="199"/>
      <c r="B948" s="211"/>
      <c r="C948" s="211"/>
      <c r="D948" s="199"/>
      <c r="E948" s="210"/>
      <c r="F948" s="210"/>
    </row>
    <row r="949" spans="1:6">
      <c r="A949" s="199"/>
      <c r="B949" s="211"/>
      <c r="C949" s="211"/>
      <c r="D949" s="199"/>
      <c r="E949" s="210"/>
      <c r="F949" s="210"/>
    </row>
    <row r="950" spans="1:6">
      <c r="A950" s="199"/>
      <c r="B950" s="211"/>
      <c r="C950" s="211"/>
      <c r="D950" s="199"/>
      <c r="E950" s="210"/>
      <c r="F950" s="210"/>
    </row>
    <row r="951" spans="1:6">
      <c r="A951" s="199"/>
      <c r="B951" s="211"/>
      <c r="C951" s="211"/>
      <c r="D951" s="199"/>
      <c r="E951" s="210"/>
      <c r="F951" s="210"/>
    </row>
    <row r="952" spans="1:6">
      <c r="A952" s="199"/>
      <c r="B952" s="211"/>
      <c r="C952" s="211"/>
      <c r="D952" s="199"/>
      <c r="E952" s="210"/>
      <c r="F952" s="210"/>
    </row>
    <row r="953" spans="1:6">
      <c r="A953" s="199"/>
      <c r="B953" s="211"/>
      <c r="C953" s="211"/>
      <c r="D953" s="199"/>
      <c r="E953" s="210"/>
      <c r="F953" s="210"/>
    </row>
    <row r="954" spans="1:6">
      <c r="A954" s="199"/>
      <c r="B954" s="211"/>
      <c r="C954" s="211"/>
      <c r="D954" s="199"/>
      <c r="E954" s="210"/>
      <c r="F954" s="210"/>
    </row>
    <row r="955" spans="1:6">
      <c r="A955" s="199"/>
      <c r="B955" s="211"/>
      <c r="C955" s="211"/>
      <c r="D955" s="199"/>
      <c r="E955" s="210"/>
      <c r="F955" s="210"/>
    </row>
    <row r="956" spans="1:6">
      <c r="A956" s="199"/>
      <c r="B956" s="211"/>
      <c r="C956" s="211"/>
      <c r="D956" s="199"/>
      <c r="E956" s="210"/>
      <c r="F956" s="210"/>
    </row>
    <row r="957" spans="1:6">
      <c r="A957" s="199"/>
      <c r="B957" s="211"/>
      <c r="C957" s="211"/>
      <c r="D957" s="199"/>
      <c r="E957" s="210"/>
      <c r="F957" s="210"/>
    </row>
    <row r="958" spans="1:6">
      <c r="A958" s="199"/>
      <c r="B958" s="211"/>
      <c r="C958" s="211"/>
      <c r="D958" s="199"/>
      <c r="E958" s="210"/>
      <c r="F958" s="210"/>
    </row>
    <row r="959" spans="1:6">
      <c r="A959" s="199"/>
      <c r="B959" s="211"/>
      <c r="C959" s="211"/>
      <c r="D959" s="199"/>
      <c r="E959" s="210"/>
      <c r="F959" s="210"/>
    </row>
    <row r="960" spans="1:6">
      <c r="A960" s="199"/>
      <c r="B960" s="211"/>
      <c r="C960" s="211"/>
      <c r="D960" s="199"/>
      <c r="E960" s="210"/>
      <c r="F960" s="210"/>
    </row>
    <row r="961" spans="1:6">
      <c r="A961" s="199"/>
      <c r="B961" s="211"/>
      <c r="C961" s="211"/>
      <c r="D961" s="199"/>
      <c r="E961" s="210"/>
      <c r="F961" s="210"/>
    </row>
    <row r="962" spans="1:6">
      <c r="A962" s="199"/>
      <c r="B962" s="211"/>
      <c r="C962" s="211"/>
      <c r="D962" s="199"/>
      <c r="E962" s="210"/>
      <c r="F962" s="210"/>
    </row>
    <row r="963" spans="1:6">
      <c r="A963" s="199"/>
      <c r="B963" s="211"/>
      <c r="C963" s="211"/>
      <c r="D963" s="199"/>
      <c r="E963" s="210"/>
      <c r="F963" s="210"/>
    </row>
    <row r="964" spans="1:6">
      <c r="A964" s="199"/>
      <c r="B964" s="211"/>
      <c r="C964" s="211"/>
      <c r="D964" s="199"/>
      <c r="E964" s="210"/>
      <c r="F964" s="210"/>
    </row>
    <row r="965" spans="1:6">
      <c r="A965" s="199"/>
      <c r="B965" s="211"/>
      <c r="C965" s="211"/>
      <c r="D965" s="199"/>
      <c r="E965" s="210"/>
      <c r="F965" s="210"/>
    </row>
    <row r="966" spans="1:6">
      <c r="A966" s="199"/>
      <c r="B966" s="211"/>
      <c r="C966" s="211"/>
      <c r="D966" s="199"/>
      <c r="E966" s="210"/>
      <c r="F966" s="210"/>
    </row>
    <row r="967" spans="1:6">
      <c r="A967" s="199"/>
      <c r="B967" s="211"/>
      <c r="C967" s="211"/>
      <c r="D967" s="199"/>
      <c r="E967" s="210"/>
      <c r="F967" s="210"/>
    </row>
    <row r="968" spans="1:6">
      <c r="A968" s="199"/>
      <c r="B968" s="211"/>
      <c r="C968" s="211"/>
      <c r="D968" s="199"/>
      <c r="E968" s="210"/>
      <c r="F968" s="210"/>
    </row>
    <row r="969" spans="1:6">
      <c r="A969" s="199"/>
      <c r="B969" s="211"/>
      <c r="C969" s="211"/>
      <c r="D969" s="199"/>
      <c r="E969" s="210"/>
      <c r="F969" s="210"/>
    </row>
    <row r="970" spans="1:6">
      <c r="A970" s="199"/>
      <c r="B970" s="211"/>
      <c r="C970" s="211"/>
      <c r="D970" s="199"/>
      <c r="E970" s="210"/>
      <c r="F970" s="210"/>
    </row>
    <row r="971" spans="1:6">
      <c r="A971" s="199"/>
      <c r="B971" s="211"/>
      <c r="C971" s="211"/>
      <c r="D971" s="199"/>
      <c r="E971" s="210"/>
      <c r="F971" s="210"/>
    </row>
    <row r="972" spans="1:6">
      <c r="A972" s="199"/>
      <c r="B972" s="211"/>
      <c r="C972" s="211"/>
      <c r="D972" s="199"/>
      <c r="E972" s="210"/>
      <c r="F972" s="210"/>
    </row>
    <row r="973" spans="1:6">
      <c r="A973" s="199"/>
      <c r="B973" s="211"/>
      <c r="C973" s="211"/>
      <c r="D973" s="199"/>
      <c r="E973" s="210"/>
      <c r="F973" s="210"/>
    </row>
    <row r="974" spans="1:6">
      <c r="A974" s="199"/>
      <c r="B974" s="211"/>
      <c r="C974" s="211"/>
      <c r="D974" s="199"/>
      <c r="E974" s="210"/>
      <c r="F974" s="210"/>
    </row>
    <row r="975" spans="1:6">
      <c r="A975" s="199"/>
      <c r="B975" s="211"/>
      <c r="C975" s="211"/>
      <c r="D975" s="199"/>
      <c r="E975" s="210"/>
      <c r="F975" s="210"/>
    </row>
    <row r="976" spans="1:6">
      <c r="A976" s="199"/>
      <c r="B976" s="211"/>
      <c r="C976" s="211"/>
      <c r="D976" s="199"/>
      <c r="E976" s="210"/>
      <c r="F976" s="210"/>
    </row>
    <row r="977" spans="1:6">
      <c r="A977" s="199"/>
      <c r="B977" s="211"/>
      <c r="C977" s="211"/>
      <c r="D977" s="199"/>
      <c r="E977" s="210"/>
      <c r="F977" s="210"/>
    </row>
    <row r="978" spans="1:6">
      <c r="A978" s="199"/>
      <c r="B978" s="211"/>
      <c r="C978" s="211"/>
      <c r="D978" s="199"/>
      <c r="E978" s="210"/>
      <c r="F978" s="210"/>
    </row>
    <row r="979" spans="1:6">
      <c r="A979" s="199"/>
      <c r="B979" s="211"/>
      <c r="C979" s="211"/>
      <c r="D979" s="199"/>
      <c r="E979" s="210"/>
      <c r="F979" s="210"/>
    </row>
    <row r="980" spans="1:6">
      <c r="A980" s="199"/>
      <c r="B980" s="211"/>
      <c r="C980" s="211"/>
      <c r="D980" s="199"/>
      <c r="E980" s="210"/>
      <c r="F980" s="210"/>
    </row>
    <row r="981" spans="1:6">
      <c r="A981" s="199"/>
      <c r="B981" s="211"/>
      <c r="C981" s="211"/>
      <c r="D981" s="199"/>
      <c r="E981" s="210"/>
      <c r="F981" s="210"/>
    </row>
    <row r="982" spans="1:6">
      <c r="A982" s="199"/>
      <c r="B982" s="211"/>
      <c r="C982" s="211"/>
      <c r="D982" s="199"/>
      <c r="E982" s="210"/>
      <c r="F982" s="210"/>
    </row>
    <row r="983" spans="1:6">
      <c r="A983" s="199"/>
      <c r="B983" s="211"/>
      <c r="C983" s="211"/>
      <c r="D983" s="199"/>
      <c r="E983" s="210"/>
      <c r="F983" s="210"/>
    </row>
    <row r="984" spans="1:6">
      <c r="A984" s="199"/>
      <c r="B984" s="211"/>
      <c r="C984" s="211"/>
      <c r="D984" s="199"/>
      <c r="E984" s="210"/>
      <c r="F984" s="210"/>
    </row>
    <row r="985" spans="1:6">
      <c r="A985" s="199"/>
      <c r="B985" s="211"/>
      <c r="C985" s="211"/>
      <c r="D985" s="199"/>
      <c r="E985" s="210"/>
      <c r="F985" s="210"/>
    </row>
    <row r="986" spans="1:6">
      <c r="A986" s="199"/>
      <c r="B986" s="211"/>
      <c r="C986" s="211"/>
      <c r="D986" s="199"/>
      <c r="E986" s="210"/>
      <c r="F986" s="210"/>
    </row>
    <row r="987" spans="1:6">
      <c r="A987" s="199"/>
      <c r="B987" s="211"/>
      <c r="C987" s="211"/>
      <c r="D987" s="199"/>
      <c r="E987" s="210"/>
      <c r="F987" s="210"/>
    </row>
    <row r="988" spans="1:6">
      <c r="A988" s="199"/>
      <c r="B988" s="211"/>
      <c r="C988" s="211"/>
      <c r="D988" s="199"/>
      <c r="E988" s="210"/>
      <c r="F988" s="210"/>
    </row>
    <row r="989" spans="1:6">
      <c r="A989" s="199"/>
      <c r="B989" s="211"/>
      <c r="C989" s="211"/>
      <c r="D989" s="199"/>
      <c r="E989" s="210"/>
      <c r="F989" s="210"/>
    </row>
    <row r="990" spans="1:6">
      <c r="A990" s="199"/>
      <c r="B990" s="211"/>
      <c r="C990" s="211"/>
      <c r="D990" s="199"/>
      <c r="E990" s="210"/>
      <c r="F990" s="210"/>
    </row>
    <row r="991" spans="1:6">
      <c r="A991" s="199"/>
      <c r="B991" s="211"/>
      <c r="C991" s="211"/>
      <c r="D991" s="199"/>
      <c r="E991" s="210"/>
      <c r="F991" s="210"/>
    </row>
    <row r="992" spans="1:6">
      <c r="A992" s="199"/>
      <c r="B992" s="211"/>
      <c r="C992" s="211"/>
      <c r="D992" s="199"/>
      <c r="E992" s="210"/>
      <c r="F992" s="210"/>
    </row>
    <row r="993" spans="1:6">
      <c r="A993" s="199"/>
      <c r="B993" s="211"/>
      <c r="C993" s="211"/>
      <c r="D993" s="199"/>
      <c r="E993" s="210"/>
      <c r="F993" s="210"/>
    </row>
    <row r="994" spans="1:6">
      <c r="A994" s="199"/>
      <c r="B994" s="211"/>
      <c r="C994" s="211"/>
      <c r="D994" s="199"/>
      <c r="E994" s="210"/>
      <c r="F994" s="210"/>
    </row>
    <row r="995" spans="1:6">
      <c r="A995" s="199"/>
      <c r="B995" s="211"/>
      <c r="C995" s="211"/>
      <c r="D995" s="199"/>
      <c r="E995" s="210"/>
      <c r="F995" s="210"/>
    </row>
    <row r="996" spans="1:6">
      <c r="A996" s="199"/>
      <c r="B996" s="211"/>
      <c r="C996" s="211"/>
      <c r="D996" s="199"/>
      <c r="E996" s="210"/>
      <c r="F996" s="210"/>
    </row>
    <row r="997" spans="1:6">
      <c r="A997" s="199"/>
      <c r="B997" s="211"/>
      <c r="C997" s="211"/>
      <c r="D997" s="199"/>
      <c r="E997" s="210"/>
      <c r="F997" s="210"/>
    </row>
    <row r="998" spans="1:6">
      <c r="A998" s="199"/>
      <c r="B998" s="211"/>
      <c r="C998" s="211"/>
      <c r="D998" s="199"/>
      <c r="E998" s="210"/>
      <c r="F998" s="210"/>
    </row>
    <row r="999" spans="1:6">
      <c r="A999" s="199"/>
      <c r="B999" s="211"/>
      <c r="C999" s="211"/>
      <c r="D999" s="199"/>
      <c r="E999" s="210"/>
      <c r="F999" s="210"/>
    </row>
    <row r="1000" spans="1:6">
      <c r="A1000" s="199"/>
      <c r="B1000" s="211"/>
      <c r="C1000" s="211"/>
      <c r="D1000" s="199"/>
      <c r="E1000" s="210"/>
      <c r="F1000" s="21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000"/>
  <sheetViews>
    <sheetView workbookViewId="0"/>
  </sheetViews>
  <sheetFormatPr defaultColWidth="14" defaultRowHeight="15" customHeight="1"/>
  <cols>
    <col min="1" max="1" width="7.140625" customWidth="1"/>
    <col min="2" max="2" width="18" customWidth="1"/>
    <col min="3" max="3" width="2.42578125" customWidth="1"/>
    <col min="4" max="4" width="16.5703125" customWidth="1"/>
    <col min="5" max="6" width="20.5703125" customWidth="1"/>
    <col min="7" max="7" width="24.85546875" customWidth="1"/>
    <col min="8" max="9" width="8" customWidth="1"/>
    <col min="10" max="10" width="10.42578125" customWidth="1"/>
    <col min="11" max="11" width="14.28515625" customWidth="1"/>
    <col min="12" max="12" width="14.42578125" customWidth="1"/>
    <col min="13" max="13" width="15" customWidth="1"/>
    <col min="14" max="14" width="17.85546875" customWidth="1"/>
    <col min="15" max="26" width="8" customWidth="1"/>
  </cols>
  <sheetData>
    <row r="1" spans="1:26" ht="26.25" customHeight="1">
      <c r="A1" s="177" t="s">
        <v>0</v>
      </c>
      <c r="B1" s="178"/>
      <c r="C1" s="178"/>
      <c r="D1" s="179"/>
      <c r="E1" s="180"/>
      <c r="F1" s="180"/>
    </row>
    <row r="2" spans="1:26">
      <c r="A2" s="181"/>
      <c r="B2" s="182"/>
      <c r="C2" s="182"/>
      <c r="D2" s="183"/>
      <c r="E2" s="180"/>
      <c r="F2" s="180"/>
    </row>
    <row r="3" spans="1:26">
      <c r="A3" s="181" t="s">
        <v>1</v>
      </c>
      <c r="B3" s="182"/>
      <c r="C3" s="184" t="s">
        <v>2</v>
      </c>
      <c r="D3" s="212" t="s">
        <v>226</v>
      </c>
      <c r="E3" s="180"/>
      <c r="F3" s="180"/>
      <c r="G3" s="180"/>
    </row>
    <row r="4" spans="1:26">
      <c r="A4" s="181" t="s">
        <v>4</v>
      </c>
      <c r="B4" s="182"/>
      <c r="C4" s="184" t="s">
        <v>2</v>
      </c>
      <c r="D4" s="212" t="s">
        <v>40</v>
      </c>
      <c r="E4" s="180"/>
      <c r="F4" s="180"/>
      <c r="G4" s="180"/>
      <c r="K4" s="185" t="s">
        <v>5</v>
      </c>
    </row>
    <row r="5" spans="1:26">
      <c r="A5" s="181" t="s">
        <v>6</v>
      </c>
      <c r="B5" s="182"/>
      <c r="C5" s="184" t="s">
        <v>2</v>
      </c>
      <c r="D5" s="213">
        <v>1028200000</v>
      </c>
      <c r="E5" s="180"/>
      <c r="F5" s="180"/>
      <c r="G5" s="180"/>
      <c r="K5" s="184" t="s">
        <v>7</v>
      </c>
      <c r="M5" s="180">
        <f>SUM(N11:N20)</f>
        <v>0</v>
      </c>
    </row>
    <row r="6" spans="1:26">
      <c r="A6" s="181" t="s">
        <v>8</v>
      </c>
      <c r="B6" s="182"/>
      <c r="C6" s="184" t="s">
        <v>2</v>
      </c>
      <c r="D6" s="210" t="s">
        <v>22</v>
      </c>
      <c r="E6" s="180"/>
      <c r="F6" s="180"/>
      <c r="G6" s="180"/>
      <c r="K6" s="185" t="s">
        <v>9</v>
      </c>
      <c r="M6" s="180">
        <f>M5-N11-N12-N13</f>
        <v>0</v>
      </c>
    </row>
    <row r="7" spans="1:26">
      <c r="A7" s="181" t="s">
        <v>10</v>
      </c>
      <c r="B7" s="182"/>
      <c r="C7" s="184" t="s">
        <v>2</v>
      </c>
      <c r="D7" s="180">
        <f>SUM(E11:E37)</f>
        <v>10000000</v>
      </c>
      <c r="E7" s="180"/>
      <c r="F7" s="180"/>
      <c r="G7" s="180"/>
      <c r="H7" s="187"/>
      <c r="I7" s="187"/>
      <c r="J7" s="187"/>
      <c r="K7" s="187"/>
      <c r="L7" s="187"/>
      <c r="M7" s="187"/>
      <c r="N7" s="187"/>
      <c r="O7" s="187"/>
      <c r="P7" s="187"/>
      <c r="Q7" s="187"/>
      <c r="R7" s="187"/>
      <c r="S7" s="187"/>
      <c r="T7" s="187"/>
      <c r="U7" s="187"/>
      <c r="V7" s="187"/>
      <c r="W7" s="187"/>
      <c r="X7" s="187"/>
      <c r="Y7" s="187"/>
      <c r="Z7" s="187"/>
    </row>
    <row r="8" spans="1:26">
      <c r="A8" s="181" t="s">
        <v>11</v>
      </c>
      <c r="B8" s="182"/>
      <c r="C8" s="184" t="s">
        <v>2</v>
      </c>
      <c r="D8" s="180">
        <f>D5-D7</f>
        <v>1018200000</v>
      </c>
      <c r="E8" s="180"/>
      <c r="F8" s="180"/>
      <c r="G8" s="180"/>
      <c r="H8" s="187"/>
      <c r="I8" s="187"/>
      <c r="J8" s="187"/>
      <c r="K8" s="187"/>
      <c r="L8" s="187"/>
      <c r="M8" s="187"/>
      <c r="N8" s="187"/>
      <c r="O8" s="187"/>
      <c r="P8" s="187"/>
      <c r="Q8" s="187"/>
      <c r="R8" s="187"/>
      <c r="S8" s="187"/>
      <c r="T8" s="187"/>
      <c r="U8" s="187"/>
      <c r="V8" s="187"/>
      <c r="W8" s="187"/>
      <c r="X8" s="187"/>
      <c r="Y8" s="187"/>
      <c r="Z8" s="187"/>
    </row>
    <row r="9" spans="1:26">
      <c r="A9" s="183"/>
      <c r="B9" s="182"/>
      <c r="C9" s="182"/>
      <c r="D9" s="183"/>
      <c r="E9" s="180"/>
      <c r="F9" s="180"/>
      <c r="G9" s="187"/>
      <c r="H9" s="187"/>
      <c r="I9" s="187"/>
      <c r="J9" s="187"/>
      <c r="K9" s="187"/>
      <c r="L9" s="187"/>
      <c r="M9" s="187"/>
      <c r="N9" s="187"/>
      <c r="O9" s="187"/>
      <c r="P9" s="187"/>
      <c r="Q9" s="187"/>
      <c r="R9" s="187"/>
      <c r="S9" s="187"/>
      <c r="T9" s="187"/>
      <c r="U9" s="187"/>
      <c r="V9" s="187"/>
      <c r="W9" s="187"/>
      <c r="X9" s="187"/>
      <c r="Y9" s="187"/>
      <c r="Z9" s="187"/>
    </row>
    <row r="10" spans="1:26"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26">
      <c r="A11" s="195">
        <v>1</v>
      </c>
      <c r="B11" s="215">
        <v>44158</v>
      </c>
      <c r="C11" s="196"/>
      <c r="D11" s="196" t="s">
        <v>18</v>
      </c>
      <c r="E11" s="197">
        <v>10000000</v>
      </c>
      <c r="F11" s="197">
        <v>1018200000</v>
      </c>
      <c r="G11" s="217" t="s">
        <v>41</v>
      </c>
      <c r="J11" s="199">
        <v>1</v>
      </c>
      <c r="K11" s="200"/>
      <c r="L11" s="201"/>
      <c r="M11" s="202"/>
      <c r="N11" s="201"/>
    </row>
    <row r="12" spans="1:26">
      <c r="A12" s="195">
        <v>2</v>
      </c>
      <c r="B12" s="196"/>
      <c r="C12" s="196"/>
      <c r="D12" s="196"/>
      <c r="E12" s="197"/>
      <c r="F12" s="197"/>
      <c r="G12" s="198"/>
      <c r="J12" s="199">
        <v>2</v>
      </c>
      <c r="K12" s="200"/>
      <c r="L12" s="201"/>
      <c r="M12" s="202"/>
      <c r="N12" s="201"/>
    </row>
    <row r="13" spans="1:26">
      <c r="A13" s="195">
        <v>3</v>
      </c>
      <c r="B13" s="196"/>
      <c r="C13" s="196"/>
      <c r="D13" s="203"/>
      <c r="E13" s="197"/>
      <c r="F13" s="197"/>
      <c r="G13" s="198"/>
      <c r="J13" s="199">
        <v>3</v>
      </c>
      <c r="K13" s="200"/>
      <c r="L13" s="201"/>
      <c r="M13" s="202"/>
      <c r="N13" s="201"/>
    </row>
    <row r="14" spans="1:26">
      <c r="A14" s="195">
        <v>4</v>
      </c>
      <c r="B14" s="196"/>
      <c r="C14" s="196"/>
      <c r="D14" s="195"/>
      <c r="E14" s="197"/>
      <c r="F14" s="197"/>
      <c r="G14" s="198"/>
      <c r="J14" s="199">
        <v>4</v>
      </c>
      <c r="K14" s="200"/>
      <c r="L14" s="201"/>
      <c r="M14" s="202"/>
      <c r="N14" s="201"/>
    </row>
    <row r="15" spans="1:26">
      <c r="A15" s="195">
        <v>5</v>
      </c>
      <c r="B15" s="196"/>
      <c r="C15" s="196"/>
      <c r="D15" s="195"/>
      <c r="E15" s="197"/>
      <c r="F15" s="197"/>
      <c r="G15" s="198"/>
      <c r="J15" s="199">
        <v>5</v>
      </c>
      <c r="K15" s="200"/>
      <c r="L15" s="201"/>
      <c r="M15" s="202"/>
      <c r="N15" s="201"/>
    </row>
    <row r="16" spans="1:26">
      <c r="A16" s="195">
        <v>6</v>
      </c>
      <c r="B16" s="196"/>
      <c r="C16" s="196"/>
      <c r="D16" s="195"/>
      <c r="E16" s="197"/>
      <c r="F16" s="197"/>
      <c r="G16" s="198"/>
      <c r="J16" s="199">
        <v>6</v>
      </c>
      <c r="K16" s="200"/>
      <c r="L16" s="201"/>
      <c r="M16" s="202"/>
      <c r="N16" s="201"/>
    </row>
    <row r="17" spans="1:14">
      <c r="A17" s="195">
        <v>7</v>
      </c>
      <c r="B17" s="196"/>
      <c r="C17" s="196"/>
      <c r="D17" s="195"/>
      <c r="E17" s="204"/>
      <c r="F17" s="197"/>
      <c r="G17" s="198"/>
      <c r="J17" s="199">
        <v>7</v>
      </c>
      <c r="K17" s="200"/>
      <c r="L17" s="201"/>
      <c r="M17" s="202"/>
      <c r="N17" s="201"/>
    </row>
    <row r="18" spans="1:14">
      <c r="A18" s="195">
        <v>8</v>
      </c>
      <c r="B18" s="196"/>
      <c r="C18" s="196"/>
      <c r="D18" s="195"/>
      <c r="E18" s="205"/>
      <c r="F18" s="197"/>
      <c r="G18" s="198"/>
      <c r="J18" s="199">
        <v>8</v>
      </c>
      <c r="K18" s="200"/>
      <c r="L18" s="201"/>
      <c r="M18" s="202"/>
      <c r="N18" s="201"/>
    </row>
    <row r="19" spans="1:14">
      <c r="A19" s="195">
        <v>9</v>
      </c>
      <c r="B19" s="206"/>
      <c r="C19" s="206"/>
      <c r="D19" s="195"/>
      <c r="E19" s="207"/>
      <c r="F19" s="197"/>
      <c r="G19" s="198"/>
      <c r="J19" s="199">
        <v>9</v>
      </c>
      <c r="K19" s="200"/>
      <c r="L19" s="201"/>
      <c r="M19" s="202"/>
      <c r="N19" s="201"/>
    </row>
    <row r="20" spans="1:14">
      <c r="A20" s="195">
        <v>10</v>
      </c>
      <c r="B20" s="196"/>
      <c r="C20" s="196"/>
      <c r="D20" s="195"/>
      <c r="E20" s="207"/>
      <c r="F20" s="197"/>
      <c r="G20" s="198"/>
      <c r="J20" s="199">
        <v>10</v>
      </c>
      <c r="K20" s="200"/>
      <c r="L20" s="201"/>
      <c r="M20" s="202"/>
      <c r="N20" s="201"/>
    </row>
    <row r="21" spans="1:14" ht="15.75" customHeight="1">
      <c r="A21" s="195">
        <v>11</v>
      </c>
      <c r="B21" s="208"/>
      <c r="C21" s="208"/>
      <c r="D21" s="195"/>
      <c r="E21" s="207"/>
      <c r="F21" s="197"/>
      <c r="G21" s="198"/>
      <c r="J21" s="199"/>
      <c r="K21" s="200"/>
      <c r="L21" s="209"/>
      <c r="M21" s="202"/>
      <c r="N21" s="209"/>
    </row>
    <row r="22" spans="1:14" ht="15.75" customHeight="1">
      <c r="A22" s="195">
        <v>12</v>
      </c>
      <c r="B22" s="208"/>
      <c r="C22" s="208"/>
      <c r="D22" s="195"/>
      <c r="E22" s="207"/>
      <c r="F22" s="197"/>
      <c r="G22" s="198"/>
      <c r="J22" s="199"/>
      <c r="K22" s="200"/>
      <c r="L22" s="209"/>
      <c r="M22" s="202"/>
      <c r="N22" s="209"/>
    </row>
    <row r="23" spans="1:14" ht="15.75" customHeight="1">
      <c r="A23" s="195">
        <v>13</v>
      </c>
      <c r="B23" s="208"/>
      <c r="C23" s="208"/>
      <c r="D23" s="195"/>
      <c r="E23" s="207"/>
      <c r="F23" s="197"/>
      <c r="G23" s="198"/>
      <c r="J23" s="199"/>
      <c r="K23" s="200"/>
      <c r="L23" s="209"/>
      <c r="M23" s="202"/>
      <c r="N23" s="209"/>
    </row>
    <row r="24" spans="1:14" ht="15.75" customHeight="1">
      <c r="A24" s="195">
        <v>14</v>
      </c>
      <c r="B24" s="208"/>
      <c r="C24" s="208"/>
      <c r="D24" s="195"/>
      <c r="E24" s="207"/>
      <c r="F24" s="197"/>
      <c r="G24" s="198"/>
      <c r="J24" s="199"/>
      <c r="K24" s="200"/>
      <c r="L24" s="209"/>
      <c r="M24" s="202"/>
      <c r="N24" s="209"/>
    </row>
    <row r="25" spans="1:14" ht="15.75" customHeight="1">
      <c r="A25" s="195">
        <v>15</v>
      </c>
      <c r="B25" s="208"/>
      <c r="C25" s="208"/>
      <c r="D25" s="195"/>
      <c r="E25" s="207"/>
      <c r="F25" s="197"/>
      <c r="G25" s="198"/>
      <c r="J25" s="199"/>
      <c r="K25" s="200"/>
      <c r="L25" s="209"/>
      <c r="M25" s="202"/>
      <c r="N25" s="209"/>
    </row>
    <row r="26" spans="1:14" ht="15.75" hidden="1" customHeight="1">
      <c r="A26" s="183">
        <v>16</v>
      </c>
      <c r="B26" s="182"/>
      <c r="C26" s="182"/>
      <c r="D26" s="183"/>
      <c r="E26" s="180"/>
      <c r="F26" s="180"/>
      <c r="J26" s="199"/>
      <c r="K26" s="200"/>
      <c r="L26" s="209"/>
      <c r="M26" s="202"/>
      <c r="N26" s="209"/>
    </row>
    <row r="27" spans="1:14" ht="15.75" hidden="1" customHeight="1">
      <c r="A27" s="183">
        <v>17</v>
      </c>
      <c r="B27" s="182"/>
      <c r="C27" s="182"/>
      <c r="D27" s="183"/>
      <c r="E27" s="180"/>
      <c r="F27" s="180"/>
      <c r="J27" s="199"/>
      <c r="K27" s="200"/>
      <c r="L27" s="209"/>
      <c r="M27" s="202"/>
      <c r="N27" s="209"/>
    </row>
    <row r="28" spans="1:14" ht="15.75" hidden="1" customHeight="1">
      <c r="A28" s="183">
        <v>18</v>
      </c>
      <c r="B28" s="182"/>
      <c r="C28" s="182"/>
      <c r="D28" s="183"/>
      <c r="E28" s="180"/>
      <c r="F28" s="180"/>
      <c r="J28" s="199"/>
      <c r="K28" s="200"/>
      <c r="L28" s="209"/>
      <c r="M28" s="202"/>
      <c r="N28" s="209"/>
    </row>
    <row r="29" spans="1:14" ht="15.75" hidden="1" customHeight="1">
      <c r="A29" s="183">
        <v>19</v>
      </c>
      <c r="B29" s="182"/>
      <c r="C29" s="182"/>
      <c r="D29" s="183"/>
      <c r="E29" s="180"/>
      <c r="F29" s="180"/>
      <c r="J29" s="199"/>
      <c r="K29" s="200"/>
      <c r="L29" s="209"/>
      <c r="M29" s="202"/>
      <c r="N29" s="209"/>
    </row>
    <row r="30" spans="1:14" ht="15.75" hidden="1" customHeight="1">
      <c r="A30" s="183">
        <v>20</v>
      </c>
      <c r="B30" s="182"/>
      <c r="C30" s="182"/>
      <c r="D30" s="183"/>
      <c r="E30" s="180"/>
      <c r="F30" s="180"/>
      <c r="J30" s="199"/>
      <c r="K30" s="200"/>
      <c r="L30" s="209"/>
      <c r="M30" s="202"/>
      <c r="N30" s="209"/>
    </row>
    <row r="31" spans="1:14" ht="15.75" hidden="1" customHeight="1">
      <c r="A31" s="183">
        <v>21</v>
      </c>
      <c r="B31" s="182"/>
      <c r="C31" s="182"/>
      <c r="D31" s="183"/>
      <c r="E31" s="180"/>
      <c r="F31" s="180"/>
      <c r="J31" s="199"/>
      <c r="K31" s="200"/>
      <c r="L31" s="209"/>
      <c r="M31" s="202"/>
      <c r="N31" s="209"/>
    </row>
    <row r="32" spans="1:14" ht="15.75" hidden="1" customHeight="1">
      <c r="A32" s="183">
        <v>22</v>
      </c>
      <c r="B32" s="182"/>
      <c r="C32" s="182"/>
      <c r="D32" s="183"/>
      <c r="E32" s="180"/>
      <c r="F32" s="180"/>
      <c r="J32" s="199"/>
      <c r="K32" s="200"/>
      <c r="L32" s="209"/>
      <c r="M32" s="202"/>
      <c r="N32" s="209"/>
    </row>
    <row r="33" spans="1:14" ht="15.75" hidden="1" customHeight="1">
      <c r="A33" s="183">
        <v>23</v>
      </c>
      <c r="B33" s="182"/>
      <c r="C33" s="182"/>
      <c r="D33" s="183"/>
      <c r="E33" s="180"/>
      <c r="F33" s="180"/>
      <c r="J33" s="199"/>
      <c r="K33" s="200"/>
      <c r="L33" s="209"/>
      <c r="M33" s="202"/>
      <c r="N33" s="209"/>
    </row>
    <row r="34" spans="1:14" ht="15.75" hidden="1" customHeight="1">
      <c r="A34" s="183">
        <v>24</v>
      </c>
      <c r="B34" s="182"/>
      <c r="C34" s="182"/>
      <c r="D34" s="183"/>
      <c r="E34" s="180"/>
      <c r="F34" s="180"/>
      <c r="J34" s="199"/>
      <c r="K34" s="200"/>
      <c r="L34" s="209"/>
      <c r="M34" s="202"/>
      <c r="N34" s="209"/>
    </row>
    <row r="35" spans="1:14" ht="15.75" hidden="1" customHeight="1">
      <c r="A35" s="183">
        <v>25</v>
      </c>
      <c r="B35" s="182"/>
      <c r="C35" s="182"/>
      <c r="D35" s="183"/>
      <c r="E35" s="180"/>
      <c r="F35" s="180"/>
      <c r="J35" s="199"/>
      <c r="K35" s="200"/>
      <c r="L35" s="209"/>
      <c r="M35" s="202"/>
      <c r="N35" s="209"/>
    </row>
    <row r="36" spans="1:14" ht="15.75" hidden="1" customHeight="1">
      <c r="A36" s="183">
        <v>26</v>
      </c>
      <c r="B36" s="182"/>
      <c r="C36" s="182"/>
      <c r="D36" s="183"/>
      <c r="E36" s="180"/>
      <c r="F36" s="180"/>
      <c r="J36" s="199"/>
      <c r="K36" s="200"/>
      <c r="L36" s="209"/>
      <c r="M36" s="202"/>
      <c r="N36" s="209"/>
    </row>
    <row r="37" spans="1:14" ht="15.75" hidden="1" customHeight="1">
      <c r="A37" s="183">
        <v>27</v>
      </c>
      <c r="B37" s="182"/>
      <c r="C37" s="182"/>
      <c r="D37" s="183"/>
      <c r="E37" s="180"/>
      <c r="F37" s="180"/>
      <c r="J37" s="199"/>
      <c r="K37" s="200"/>
      <c r="L37" s="209"/>
      <c r="M37" s="202"/>
      <c r="N37" s="209"/>
    </row>
    <row r="38" spans="1:14" ht="15.75" customHeight="1">
      <c r="A38" s="183"/>
      <c r="B38" s="182"/>
      <c r="C38" s="182"/>
      <c r="D38" s="183"/>
      <c r="E38" s="180"/>
      <c r="F38" s="180"/>
      <c r="J38" s="183"/>
      <c r="K38" s="182"/>
      <c r="M38" s="180"/>
    </row>
    <row r="39" spans="1:14" ht="15.75" customHeight="1">
      <c r="A39" s="183"/>
      <c r="B39" s="182"/>
      <c r="C39" s="182"/>
      <c r="D39" s="183"/>
      <c r="E39" s="180"/>
      <c r="F39" s="180"/>
    </row>
    <row r="40" spans="1:14" ht="15.75" customHeight="1">
      <c r="A40" s="183"/>
      <c r="B40" s="182"/>
      <c r="C40" s="182"/>
      <c r="D40" s="183"/>
      <c r="E40" s="180"/>
      <c r="F40" s="180"/>
    </row>
    <row r="41" spans="1:14" ht="15.75" customHeight="1">
      <c r="A41" s="183"/>
      <c r="B41" s="182"/>
      <c r="C41" s="182"/>
      <c r="D41" s="183"/>
      <c r="E41" s="180"/>
      <c r="F41" s="180"/>
    </row>
    <row r="42" spans="1:14" ht="15.75" customHeight="1">
      <c r="A42" s="183"/>
      <c r="B42" s="182"/>
      <c r="C42" s="182"/>
      <c r="D42" s="183"/>
      <c r="E42" s="180"/>
      <c r="F42" s="180"/>
    </row>
    <row r="43" spans="1:14" ht="15.75" customHeight="1">
      <c r="A43" s="183"/>
      <c r="B43" s="182"/>
      <c r="C43" s="182"/>
      <c r="D43" s="183"/>
      <c r="E43" s="180"/>
      <c r="F43" s="180"/>
    </row>
    <row r="44" spans="1:14" ht="15.75" customHeight="1">
      <c r="A44" s="183"/>
      <c r="B44" s="182"/>
      <c r="C44" s="182"/>
      <c r="D44" s="183"/>
      <c r="E44" s="180"/>
      <c r="F44" s="180"/>
    </row>
    <row r="45" spans="1:14" ht="15.75" customHeight="1">
      <c r="A45" s="183"/>
      <c r="B45" s="182"/>
      <c r="C45" s="182"/>
      <c r="D45" s="183"/>
      <c r="E45" s="180"/>
      <c r="F45" s="180"/>
    </row>
    <row r="46" spans="1:14" ht="15.75" customHeight="1">
      <c r="A46" s="183"/>
      <c r="B46" s="182"/>
      <c r="C46" s="182"/>
      <c r="D46" s="183"/>
      <c r="E46" s="180"/>
      <c r="F46" s="180"/>
    </row>
    <row r="47" spans="1:14" ht="15.75" customHeight="1">
      <c r="A47" s="183"/>
      <c r="B47" s="182"/>
      <c r="C47" s="182"/>
      <c r="D47" s="183"/>
      <c r="E47" s="180"/>
      <c r="F47" s="180"/>
    </row>
    <row r="48" spans="1:14" ht="15.75" customHeight="1">
      <c r="A48" s="183"/>
      <c r="B48" s="182"/>
      <c r="C48" s="182"/>
      <c r="D48" s="183"/>
      <c r="E48" s="180"/>
      <c r="F48" s="180"/>
    </row>
    <row r="49" spans="1:6" ht="15.75" customHeight="1">
      <c r="A49" s="183"/>
      <c r="B49" s="182"/>
      <c r="C49" s="182"/>
      <c r="D49" s="183"/>
      <c r="E49" s="180"/>
      <c r="F49" s="180"/>
    </row>
    <row r="50" spans="1:6" ht="15.75" customHeight="1">
      <c r="A50" s="183"/>
      <c r="B50" s="182"/>
      <c r="C50" s="182"/>
      <c r="D50" s="183"/>
      <c r="E50" s="180"/>
      <c r="F50" s="180"/>
    </row>
    <row r="51" spans="1:6" ht="15.75" customHeight="1">
      <c r="A51" s="183"/>
      <c r="B51" s="182"/>
      <c r="C51" s="182"/>
      <c r="D51" s="183"/>
      <c r="E51" s="180"/>
      <c r="F51" s="180"/>
    </row>
    <row r="52" spans="1:6" ht="15.75" customHeight="1">
      <c r="A52" s="183"/>
      <c r="B52" s="182"/>
      <c r="C52" s="182"/>
      <c r="D52" s="183"/>
      <c r="E52" s="180"/>
      <c r="F52" s="180"/>
    </row>
    <row r="53" spans="1:6" ht="15.75" customHeight="1">
      <c r="A53" s="183"/>
      <c r="B53" s="182"/>
      <c r="C53" s="182"/>
      <c r="D53" s="183"/>
      <c r="E53" s="180"/>
      <c r="F53" s="180"/>
    </row>
    <row r="54" spans="1:6" ht="15.75" customHeight="1">
      <c r="A54" s="183"/>
      <c r="B54" s="182"/>
      <c r="C54" s="182"/>
      <c r="D54" s="183"/>
      <c r="E54" s="180"/>
      <c r="F54" s="180"/>
    </row>
    <row r="55" spans="1:6" ht="15.75" customHeight="1">
      <c r="A55" s="183"/>
      <c r="B55" s="182"/>
      <c r="C55" s="182"/>
      <c r="D55" s="183"/>
      <c r="E55" s="180"/>
      <c r="F55" s="180"/>
    </row>
    <row r="56" spans="1:6" ht="15.75" customHeight="1">
      <c r="A56" s="183"/>
      <c r="B56" s="182"/>
      <c r="C56" s="182"/>
      <c r="D56" s="183"/>
      <c r="E56" s="180"/>
      <c r="F56" s="180"/>
    </row>
    <row r="57" spans="1:6" ht="15.75" customHeight="1">
      <c r="A57" s="183"/>
      <c r="B57" s="182"/>
      <c r="C57" s="182"/>
      <c r="D57" s="183"/>
      <c r="E57" s="180"/>
      <c r="F57" s="180"/>
    </row>
    <row r="58" spans="1:6" ht="15.75" customHeight="1">
      <c r="A58" s="183"/>
      <c r="B58" s="182"/>
      <c r="C58" s="182"/>
      <c r="D58" s="183"/>
      <c r="E58" s="180"/>
      <c r="F58" s="180"/>
    </row>
    <row r="59" spans="1:6" ht="15.75" customHeight="1">
      <c r="A59" s="183"/>
      <c r="B59" s="182"/>
      <c r="C59" s="182"/>
      <c r="D59" s="183"/>
      <c r="E59" s="180"/>
      <c r="F59" s="180"/>
    </row>
    <row r="60" spans="1:6" ht="15.75" customHeight="1">
      <c r="A60" s="183"/>
      <c r="B60" s="182"/>
      <c r="C60" s="182"/>
      <c r="D60" s="183"/>
      <c r="E60" s="180"/>
      <c r="F60" s="180"/>
    </row>
    <row r="61" spans="1:6" ht="15.75" customHeight="1">
      <c r="A61" s="183"/>
      <c r="B61" s="182"/>
      <c r="C61" s="182"/>
      <c r="D61" s="183"/>
      <c r="E61" s="180"/>
      <c r="F61" s="180"/>
    </row>
    <row r="62" spans="1:6" ht="15.75" customHeight="1">
      <c r="A62" s="183"/>
      <c r="B62" s="182"/>
      <c r="C62" s="182"/>
      <c r="D62" s="183"/>
      <c r="E62" s="180"/>
      <c r="F62" s="180"/>
    </row>
    <row r="63" spans="1:6" ht="15.75" customHeight="1">
      <c r="A63" s="183"/>
      <c r="B63" s="182"/>
      <c r="C63" s="182"/>
      <c r="D63" s="183"/>
      <c r="E63" s="180"/>
      <c r="F63" s="180"/>
    </row>
    <row r="64" spans="1:6" ht="15.75" customHeight="1">
      <c r="A64" s="183"/>
      <c r="B64" s="182"/>
      <c r="C64" s="182"/>
      <c r="D64" s="183"/>
      <c r="E64" s="180"/>
      <c r="F64" s="180"/>
    </row>
    <row r="65" spans="1:6" ht="15.75" customHeight="1">
      <c r="A65" s="183"/>
      <c r="B65" s="182"/>
      <c r="C65" s="182"/>
      <c r="D65" s="183"/>
      <c r="E65" s="180"/>
      <c r="F65" s="180"/>
    </row>
    <row r="66" spans="1:6" ht="15.75" customHeight="1">
      <c r="A66" s="183"/>
      <c r="B66" s="182"/>
      <c r="C66" s="182"/>
      <c r="D66" s="183"/>
      <c r="E66" s="180"/>
      <c r="F66" s="180"/>
    </row>
    <row r="67" spans="1:6" ht="15.75" customHeight="1">
      <c r="A67" s="183"/>
      <c r="B67" s="182"/>
      <c r="C67" s="182"/>
      <c r="D67" s="183"/>
      <c r="E67" s="180"/>
      <c r="F67" s="180"/>
    </row>
    <row r="68" spans="1:6" ht="15.75" customHeight="1">
      <c r="A68" s="183"/>
      <c r="B68" s="182"/>
      <c r="C68" s="182"/>
      <c r="D68" s="183"/>
      <c r="E68" s="180"/>
      <c r="F68" s="180"/>
    </row>
    <row r="69" spans="1:6" ht="15.75" customHeight="1">
      <c r="A69" s="183"/>
      <c r="B69" s="182"/>
      <c r="C69" s="182"/>
      <c r="D69" s="183"/>
      <c r="E69" s="180"/>
      <c r="F69" s="180"/>
    </row>
    <row r="70" spans="1:6" ht="15.75" customHeight="1">
      <c r="A70" s="183"/>
      <c r="B70" s="182"/>
      <c r="C70" s="182"/>
      <c r="D70" s="183"/>
      <c r="E70" s="180"/>
      <c r="F70" s="180"/>
    </row>
    <row r="71" spans="1:6" ht="15.75" customHeight="1">
      <c r="A71" s="183"/>
      <c r="B71" s="182"/>
      <c r="C71" s="182"/>
      <c r="D71" s="183"/>
      <c r="E71" s="180"/>
      <c r="F71" s="180"/>
    </row>
    <row r="72" spans="1:6" ht="15.75" customHeight="1">
      <c r="A72" s="183"/>
      <c r="B72" s="182"/>
      <c r="C72" s="182"/>
      <c r="D72" s="183"/>
      <c r="E72" s="180"/>
      <c r="F72" s="180"/>
    </row>
    <row r="73" spans="1:6" ht="15.75" customHeight="1">
      <c r="A73" s="183"/>
      <c r="B73" s="182"/>
      <c r="C73" s="182"/>
      <c r="D73" s="183"/>
      <c r="E73" s="180"/>
      <c r="F73" s="180"/>
    </row>
    <row r="74" spans="1:6" ht="15.75" customHeight="1">
      <c r="A74" s="183"/>
      <c r="B74" s="182"/>
      <c r="C74" s="182"/>
      <c r="D74" s="183"/>
      <c r="E74" s="180"/>
      <c r="F74" s="180"/>
    </row>
    <row r="75" spans="1:6" ht="15.75" customHeight="1">
      <c r="A75" s="183"/>
      <c r="B75" s="182"/>
      <c r="C75" s="182"/>
      <c r="D75" s="183"/>
      <c r="E75" s="180"/>
      <c r="F75" s="180"/>
    </row>
    <row r="76" spans="1:6" ht="15.75" customHeight="1">
      <c r="A76" s="183"/>
      <c r="B76" s="182"/>
      <c r="C76" s="182"/>
      <c r="D76" s="183"/>
      <c r="E76" s="180"/>
      <c r="F76" s="180"/>
    </row>
    <row r="77" spans="1:6" ht="15.75" customHeight="1">
      <c r="A77" s="183"/>
      <c r="B77" s="182"/>
      <c r="C77" s="182"/>
      <c r="D77" s="183"/>
      <c r="E77" s="180"/>
      <c r="F77" s="180"/>
    </row>
    <row r="78" spans="1:6" ht="15.75" customHeight="1">
      <c r="A78" s="183"/>
      <c r="B78" s="182"/>
      <c r="C78" s="182"/>
      <c r="D78" s="183"/>
      <c r="E78" s="180"/>
      <c r="F78" s="180"/>
    </row>
    <row r="79" spans="1:6" ht="15.75" customHeight="1">
      <c r="A79" s="183"/>
      <c r="B79" s="182"/>
      <c r="C79" s="182"/>
      <c r="D79" s="183"/>
      <c r="E79" s="180"/>
      <c r="F79" s="180"/>
    </row>
    <row r="80" spans="1:6" ht="15.75" customHeight="1">
      <c r="A80" s="183"/>
      <c r="B80" s="182"/>
      <c r="C80" s="182"/>
      <c r="D80" s="183"/>
      <c r="E80" s="180"/>
      <c r="F80" s="180"/>
    </row>
    <row r="81" spans="1:6" ht="15.75" customHeight="1">
      <c r="A81" s="183"/>
      <c r="B81" s="182"/>
      <c r="C81" s="182"/>
      <c r="D81" s="183"/>
      <c r="E81" s="180"/>
      <c r="F81" s="180"/>
    </row>
    <row r="82" spans="1:6" ht="15.75" customHeight="1">
      <c r="A82" s="183"/>
      <c r="B82" s="182"/>
      <c r="C82" s="182"/>
      <c r="D82" s="183"/>
      <c r="E82" s="180"/>
      <c r="F82" s="180"/>
    </row>
    <row r="83" spans="1:6" ht="15.75" customHeight="1">
      <c r="A83" s="183"/>
      <c r="B83" s="182"/>
      <c r="C83" s="182"/>
      <c r="D83" s="183"/>
      <c r="E83" s="180"/>
      <c r="F83" s="180"/>
    </row>
    <row r="84" spans="1:6" ht="15.75" customHeight="1">
      <c r="A84" s="183"/>
      <c r="B84" s="182"/>
      <c r="C84" s="182"/>
      <c r="D84" s="183"/>
      <c r="E84" s="180"/>
      <c r="F84" s="180"/>
    </row>
    <row r="85" spans="1:6" ht="15.75" customHeight="1">
      <c r="A85" s="183"/>
      <c r="B85" s="182"/>
      <c r="C85" s="182"/>
      <c r="D85" s="183"/>
      <c r="E85" s="180"/>
      <c r="F85" s="180"/>
    </row>
    <row r="86" spans="1:6" ht="15.75" customHeight="1">
      <c r="A86" s="183"/>
      <c r="B86" s="182"/>
      <c r="C86" s="182"/>
      <c r="D86" s="183"/>
      <c r="E86" s="180"/>
      <c r="F86" s="180"/>
    </row>
    <row r="87" spans="1:6" ht="15.75" customHeight="1">
      <c r="A87" s="183"/>
      <c r="B87" s="182"/>
      <c r="C87" s="182"/>
      <c r="D87" s="183"/>
      <c r="E87" s="180"/>
      <c r="F87" s="180"/>
    </row>
    <row r="88" spans="1:6" ht="15.75" customHeight="1">
      <c r="A88" s="183"/>
      <c r="B88" s="182"/>
      <c r="C88" s="182"/>
      <c r="D88" s="183"/>
      <c r="E88" s="180"/>
      <c r="F88" s="180"/>
    </row>
    <row r="89" spans="1:6" ht="15.75" customHeight="1">
      <c r="A89" s="183"/>
      <c r="B89" s="182"/>
      <c r="C89" s="182"/>
      <c r="D89" s="183"/>
      <c r="E89" s="180"/>
      <c r="F89" s="180"/>
    </row>
    <row r="90" spans="1:6" ht="15.75" customHeight="1">
      <c r="A90" s="183"/>
      <c r="B90" s="182"/>
      <c r="C90" s="182"/>
      <c r="D90" s="183"/>
      <c r="E90" s="180"/>
      <c r="F90" s="180"/>
    </row>
    <row r="91" spans="1:6" ht="15.75" customHeight="1">
      <c r="A91" s="183"/>
      <c r="B91" s="182"/>
      <c r="C91" s="182"/>
      <c r="D91" s="183"/>
      <c r="E91" s="180"/>
      <c r="F91" s="180"/>
    </row>
    <row r="92" spans="1:6" ht="15.75" customHeight="1">
      <c r="A92" s="183"/>
      <c r="B92" s="182"/>
      <c r="C92" s="182"/>
      <c r="D92" s="183"/>
      <c r="E92" s="180"/>
      <c r="F92" s="180"/>
    </row>
    <row r="93" spans="1:6" ht="15.75" customHeight="1">
      <c r="A93" s="183"/>
      <c r="B93" s="182"/>
      <c r="C93" s="182"/>
      <c r="D93" s="183"/>
      <c r="E93" s="180"/>
      <c r="F93" s="180"/>
    </row>
    <row r="94" spans="1:6" ht="15.75" customHeight="1">
      <c r="A94" s="183"/>
      <c r="B94" s="182"/>
      <c r="C94" s="182"/>
      <c r="D94" s="183"/>
      <c r="E94" s="180"/>
      <c r="F94" s="180"/>
    </row>
    <row r="95" spans="1:6" ht="15.75" customHeight="1">
      <c r="A95" s="183"/>
      <c r="B95" s="182"/>
      <c r="C95" s="182"/>
      <c r="D95" s="183"/>
      <c r="E95" s="180"/>
      <c r="F95" s="180"/>
    </row>
    <row r="96" spans="1:6" ht="15.75" customHeight="1">
      <c r="A96" s="183"/>
      <c r="B96" s="182"/>
      <c r="C96" s="182"/>
      <c r="D96" s="183"/>
      <c r="E96" s="180"/>
      <c r="F96" s="180"/>
    </row>
    <row r="97" spans="1:6" ht="15.75" customHeight="1">
      <c r="A97" s="183"/>
      <c r="B97" s="182"/>
      <c r="C97" s="182"/>
      <c r="D97" s="183"/>
      <c r="E97" s="180"/>
      <c r="F97" s="180"/>
    </row>
    <row r="98" spans="1:6" ht="15.75" customHeight="1">
      <c r="A98" s="183"/>
      <c r="B98" s="182"/>
      <c r="C98" s="182"/>
      <c r="D98" s="183"/>
      <c r="E98" s="180"/>
      <c r="F98" s="180"/>
    </row>
    <row r="99" spans="1:6" ht="15.75" customHeight="1">
      <c r="A99" s="183"/>
      <c r="B99" s="182"/>
      <c r="C99" s="182"/>
      <c r="D99" s="183"/>
      <c r="E99" s="180"/>
      <c r="F99" s="180"/>
    </row>
    <row r="100" spans="1:6" ht="15.75" customHeight="1">
      <c r="A100" s="183"/>
      <c r="B100" s="182"/>
      <c r="C100" s="182"/>
      <c r="D100" s="183"/>
      <c r="E100" s="180"/>
      <c r="F100" s="180"/>
    </row>
    <row r="101" spans="1:6" ht="15.75" customHeight="1">
      <c r="A101" s="183"/>
      <c r="B101" s="182"/>
      <c r="C101" s="182"/>
      <c r="D101" s="183"/>
      <c r="E101" s="180"/>
      <c r="F101" s="180"/>
    </row>
    <row r="102" spans="1:6" ht="15.75" customHeight="1">
      <c r="A102" s="183"/>
      <c r="B102" s="182"/>
      <c r="C102" s="182"/>
      <c r="D102" s="183"/>
      <c r="E102" s="180"/>
      <c r="F102" s="180"/>
    </row>
    <row r="103" spans="1:6" ht="15.75" customHeight="1">
      <c r="A103" s="183"/>
      <c r="B103" s="182"/>
      <c r="C103" s="182"/>
      <c r="D103" s="183"/>
      <c r="E103" s="180"/>
      <c r="F103" s="180"/>
    </row>
    <row r="104" spans="1:6" ht="15.75" customHeight="1">
      <c r="A104" s="183"/>
      <c r="B104" s="182"/>
      <c r="C104" s="182"/>
      <c r="D104" s="183"/>
      <c r="E104" s="180"/>
      <c r="F104" s="180"/>
    </row>
    <row r="105" spans="1:6" ht="15.75" customHeight="1">
      <c r="A105" s="183"/>
      <c r="B105" s="182"/>
      <c r="C105" s="182"/>
      <c r="D105" s="183"/>
      <c r="E105" s="180"/>
      <c r="F105" s="180"/>
    </row>
    <row r="106" spans="1:6" ht="15.75" customHeight="1">
      <c r="A106" s="183"/>
      <c r="B106" s="182"/>
      <c r="C106" s="182"/>
      <c r="D106" s="183"/>
      <c r="E106" s="180"/>
      <c r="F106" s="180"/>
    </row>
    <row r="107" spans="1:6" ht="15.75" customHeight="1">
      <c r="A107" s="183"/>
      <c r="B107" s="182"/>
      <c r="C107" s="182"/>
      <c r="D107" s="183"/>
      <c r="E107" s="180"/>
      <c r="F107" s="180"/>
    </row>
    <row r="108" spans="1:6" ht="15.75" customHeight="1">
      <c r="A108" s="183"/>
      <c r="B108" s="182"/>
      <c r="C108" s="182"/>
      <c r="D108" s="183"/>
      <c r="E108" s="180"/>
      <c r="F108" s="180"/>
    </row>
    <row r="109" spans="1:6" ht="15.75" customHeight="1">
      <c r="A109" s="183"/>
      <c r="B109" s="182"/>
      <c r="C109" s="182"/>
      <c r="D109" s="183"/>
      <c r="E109" s="180"/>
      <c r="F109" s="180"/>
    </row>
    <row r="110" spans="1:6" ht="15.75" customHeight="1">
      <c r="A110" s="183"/>
      <c r="B110" s="182"/>
      <c r="C110" s="182"/>
      <c r="D110" s="183"/>
      <c r="E110" s="180"/>
      <c r="F110" s="180"/>
    </row>
    <row r="111" spans="1:6" ht="15.75" customHeight="1">
      <c r="A111" s="183"/>
      <c r="B111" s="182"/>
      <c r="C111" s="182"/>
      <c r="D111" s="183"/>
      <c r="E111" s="180"/>
      <c r="F111" s="180"/>
    </row>
    <row r="112" spans="1:6" ht="15.75" customHeight="1">
      <c r="A112" s="183"/>
      <c r="B112" s="182"/>
      <c r="C112" s="182"/>
      <c r="D112" s="183"/>
      <c r="E112" s="180"/>
      <c r="F112" s="180"/>
    </row>
    <row r="113" spans="1:6" ht="15.75" customHeight="1">
      <c r="A113" s="183"/>
      <c r="B113" s="182"/>
      <c r="C113" s="182"/>
      <c r="D113" s="183"/>
      <c r="E113" s="180"/>
      <c r="F113" s="180"/>
    </row>
    <row r="114" spans="1:6" ht="15.75" customHeight="1">
      <c r="A114" s="183"/>
      <c r="B114" s="182"/>
      <c r="C114" s="182"/>
      <c r="D114" s="183"/>
      <c r="E114" s="180"/>
      <c r="F114" s="180"/>
    </row>
    <row r="115" spans="1:6" ht="15.75" customHeight="1">
      <c r="A115" s="183"/>
      <c r="B115" s="182"/>
      <c r="C115" s="182"/>
      <c r="D115" s="183"/>
      <c r="E115" s="180"/>
      <c r="F115" s="180"/>
    </row>
    <row r="116" spans="1:6" ht="15.75" customHeight="1">
      <c r="A116" s="183"/>
      <c r="B116" s="182"/>
      <c r="C116" s="182"/>
      <c r="D116" s="183"/>
      <c r="E116" s="180"/>
      <c r="F116" s="180"/>
    </row>
    <row r="117" spans="1:6" ht="15.75" customHeight="1">
      <c r="A117" s="183"/>
      <c r="B117" s="182"/>
      <c r="C117" s="182"/>
      <c r="D117" s="183"/>
      <c r="E117" s="180"/>
      <c r="F117" s="180"/>
    </row>
    <row r="118" spans="1:6" ht="15.75" customHeight="1">
      <c r="A118" s="183"/>
      <c r="B118" s="182"/>
      <c r="C118" s="182"/>
      <c r="D118" s="183"/>
      <c r="E118" s="180"/>
      <c r="F118" s="180"/>
    </row>
    <row r="119" spans="1:6" ht="15.75" customHeight="1">
      <c r="A119" s="183"/>
      <c r="B119" s="182"/>
      <c r="C119" s="182"/>
      <c r="D119" s="183"/>
      <c r="E119" s="180"/>
      <c r="F119" s="180"/>
    </row>
    <row r="120" spans="1:6" ht="15.75" customHeight="1">
      <c r="A120" s="183"/>
      <c r="B120" s="182"/>
      <c r="C120" s="182"/>
      <c r="D120" s="183"/>
      <c r="E120" s="180"/>
      <c r="F120" s="180"/>
    </row>
    <row r="121" spans="1:6" ht="15.75" customHeight="1">
      <c r="A121" s="183"/>
      <c r="B121" s="182"/>
      <c r="C121" s="182"/>
      <c r="D121" s="183"/>
      <c r="E121" s="180"/>
      <c r="F121" s="180"/>
    </row>
    <row r="122" spans="1:6" ht="15.75" customHeight="1">
      <c r="A122" s="183"/>
      <c r="B122" s="182"/>
      <c r="C122" s="182"/>
      <c r="D122" s="183"/>
      <c r="E122" s="180"/>
      <c r="F122" s="180"/>
    </row>
    <row r="123" spans="1:6" ht="15.75" customHeight="1">
      <c r="A123" s="183"/>
      <c r="B123" s="182"/>
      <c r="C123" s="182"/>
      <c r="D123" s="183"/>
      <c r="E123" s="180"/>
      <c r="F123" s="180"/>
    </row>
    <row r="124" spans="1:6" ht="15.75" customHeight="1">
      <c r="A124" s="183"/>
      <c r="B124" s="182"/>
      <c r="C124" s="182"/>
      <c r="D124" s="183"/>
      <c r="E124" s="180"/>
      <c r="F124" s="180"/>
    </row>
    <row r="125" spans="1:6" ht="15.75" customHeight="1">
      <c r="A125" s="183"/>
      <c r="B125" s="182"/>
      <c r="C125" s="182"/>
      <c r="D125" s="183"/>
      <c r="E125" s="180"/>
      <c r="F125" s="180"/>
    </row>
    <row r="126" spans="1:6" ht="15.75" customHeight="1">
      <c r="A126" s="183"/>
      <c r="B126" s="182"/>
      <c r="C126" s="182"/>
      <c r="D126" s="183"/>
      <c r="E126" s="180"/>
      <c r="F126" s="180"/>
    </row>
    <row r="127" spans="1:6" ht="15.75" customHeight="1">
      <c r="A127" s="183"/>
      <c r="B127" s="182"/>
      <c r="C127" s="182"/>
      <c r="D127" s="183"/>
      <c r="E127" s="180"/>
      <c r="F127" s="180"/>
    </row>
    <row r="128" spans="1:6" ht="15.75" customHeight="1">
      <c r="A128" s="183"/>
      <c r="B128" s="182"/>
      <c r="C128" s="182"/>
      <c r="D128" s="183"/>
      <c r="E128" s="180"/>
      <c r="F128" s="180"/>
    </row>
    <row r="129" spans="1:6" ht="15.75" customHeight="1">
      <c r="A129" s="183"/>
      <c r="B129" s="182"/>
      <c r="C129" s="182"/>
      <c r="D129" s="183"/>
      <c r="E129" s="180"/>
      <c r="F129" s="180"/>
    </row>
    <row r="130" spans="1:6" ht="15.75" customHeight="1">
      <c r="A130" s="183"/>
      <c r="B130" s="182"/>
      <c r="C130" s="182"/>
      <c r="D130" s="183"/>
      <c r="E130" s="180"/>
      <c r="F130" s="180"/>
    </row>
    <row r="131" spans="1:6" ht="15.75" customHeight="1">
      <c r="A131" s="183"/>
      <c r="B131" s="182"/>
      <c r="C131" s="182"/>
      <c r="D131" s="183"/>
      <c r="E131" s="180"/>
      <c r="F131" s="180"/>
    </row>
    <row r="132" spans="1:6" ht="15.75" customHeight="1">
      <c r="A132" s="183"/>
      <c r="B132" s="182"/>
      <c r="C132" s="182"/>
      <c r="D132" s="183"/>
      <c r="E132" s="180"/>
      <c r="F132" s="180"/>
    </row>
    <row r="133" spans="1:6" ht="15.75" customHeight="1">
      <c r="A133" s="183"/>
      <c r="B133" s="182"/>
      <c r="C133" s="182"/>
      <c r="D133" s="183"/>
      <c r="E133" s="180"/>
      <c r="F133" s="180"/>
    </row>
    <row r="134" spans="1:6" ht="15.75" customHeight="1">
      <c r="A134" s="183"/>
      <c r="B134" s="182"/>
      <c r="C134" s="182"/>
      <c r="D134" s="183"/>
      <c r="E134" s="180"/>
      <c r="F134" s="180"/>
    </row>
    <row r="135" spans="1:6" ht="15.75" customHeight="1">
      <c r="A135" s="183"/>
      <c r="B135" s="182"/>
      <c r="C135" s="182"/>
      <c r="D135" s="183"/>
      <c r="E135" s="180"/>
      <c r="F135" s="180"/>
    </row>
    <row r="136" spans="1:6" ht="15.75" customHeight="1">
      <c r="A136" s="183"/>
      <c r="B136" s="182"/>
      <c r="C136" s="182"/>
      <c r="D136" s="183"/>
      <c r="E136" s="180"/>
      <c r="F136" s="180"/>
    </row>
    <row r="137" spans="1:6" ht="15.75" customHeight="1">
      <c r="A137" s="183"/>
      <c r="B137" s="182"/>
      <c r="C137" s="182"/>
      <c r="D137" s="183"/>
      <c r="E137" s="180"/>
      <c r="F137" s="180"/>
    </row>
    <row r="138" spans="1:6" ht="15.75" customHeight="1">
      <c r="A138" s="183"/>
      <c r="B138" s="182"/>
      <c r="C138" s="182"/>
      <c r="D138" s="183"/>
      <c r="E138" s="180"/>
      <c r="F138" s="180"/>
    </row>
    <row r="139" spans="1:6" ht="15.75" customHeight="1">
      <c r="A139" s="183"/>
      <c r="B139" s="182"/>
      <c r="C139" s="182"/>
      <c r="D139" s="183"/>
      <c r="E139" s="180"/>
      <c r="F139" s="180"/>
    </row>
    <row r="140" spans="1:6" ht="15.75" customHeight="1">
      <c r="A140" s="183"/>
      <c r="B140" s="182"/>
      <c r="C140" s="182"/>
      <c r="D140" s="183"/>
      <c r="E140" s="180"/>
      <c r="F140" s="180"/>
    </row>
    <row r="141" spans="1:6" ht="15.75" customHeight="1">
      <c r="A141" s="183"/>
      <c r="B141" s="182"/>
      <c r="C141" s="182"/>
      <c r="D141" s="183"/>
      <c r="E141" s="180"/>
      <c r="F141" s="180"/>
    </row>
    <row r="142" spans="1:6" ht="15.75" customHeight="1">
      <c r="A142" s="183"/>
      <c r="B142" s="182"/>
      <c r="C142" s="182"/>
      <c r="D142" s="183"/>
      <c r="E142" s="180"/>
      <c r="F142" s="180"/>
    </row>
    <row r="143" spans="1:6" ht="15.75" customHeight="1">
      <c r="A143" s="183"/>
      <c r="B143" s="182"/>
      <c r="C143" s="182"/>
      <c r="D143" s="183"/>
      <c r="E143" s="180"/>
      <c r="F143" s="180"/>
    </row>
    <row r="144" spans="1:6" ht="15.75" customHeight="1">
      <c r="A144" s="183"/>
      <c r="B144" s="182"/>
      <c r="C144" s="182"/>
      <c r="D144" s="183"/>
      <c r="E144" s="180"/>
      <c r="F144" s="180"/>
    </row>
    <row r="145" spans="1:6" ht="15.75" customHeight="1">
      <c r="A145" s="183"/>
      <c r="B145" s="182"/>
      <c r="C145" s="182"/>
      <c r="D145" s="183"/>
      <c r="E145" s="180"/>
      <c r="F145" s="180"/>
    </row>
    <row r="146" spans="1:6" ht="15.75" customHeight="1">
      <c r="A146" s="183"/>
      <c r="B146" s="182"/>
      <c r="C146" s="182"/>
      <c r="D146" s="183"/>
      <c r="E146" s="180"/>
      <c r="F146" s="180"/>
    </row>
    <row r="147" spans="1:6" ht="15.75" customHeight="1">
      <c r="A147" s="183"/>
      <c r="B147" s="182"/>
      <c r="C147" s="182"/>
      <c r="D147" s="183"/>
      <c r="E147" s="180"/>
      <c r="F147" s="180"/>
    </row>
    <row r="148" spans="1:6" ht="15.75" customHeight="1">
      <c r="A148" s="183"/>
      <c r="B148" s="182"/>
      <c r="C148" s="182"/>
      <c r="D148" s="183"/>
      <c r="E148" s="180"/>
      <c r="F148" s="180"/>
    </row>
    <row r="149" spans="1:6" ht="15.75" customHeight="1">
      <c r="A149" s="183"/>
      <c r="B149" s="182"/>
      <c r="C149" s="182"/>
      <c r="D149" s="183"/>
      <c r="E149" s="180"/>
      <c r="F149" s="180"/>
    </row>
    <row r="150" spans="1:6" ht="15.75" customHeight="1">
      <c r="A150" s="183"/>
      <c r="B150" s="182"/>
      <c r="C150" s="182"/>
      <c r="D150" s="183"/>
      <c r="E150" s="180"/>
      <c r="F150" s="180"/>
    </row>
    <row r="151" spans="1:6" ht="15.75" customHeight="1">
      <c r="A151" s="183"/>
      <c r="B151" s="182"/>
      <c r="C151" s="182"/>
      <c r="D151" s="183"/>
      <c r="E151" s="180"/>
      <c r="F151" s="180"/>
    </row>
    <row r="152" spans="1:6" ht="15.75" customHeight="1">
      <c r="A152" s="183"/>
      <c r="B152" s="182"/>
      <c r="C152" s="182"/>
      <c r="D152" s="183"/>
      <c r="E152" s="180"/>
      <c r="F152" s="180"/>
    </row>
    <row r="153" spans="1:6" ht="15.75" customHeight="1">
      <c r="A153" s="183"/>
      <c r="B153" s="182"/>
      <c r="C153" s="182"/>
      <c r="D153" s="183"/>
      <c r="E153" s="180"/>
      <c r="F153" s="180"/>
    </row>
    <row r="154" spans="1:6" ht="15.75" customHeight="1">
      <c r="A154" s="183"/>
      <c r="B154" s="182"/>
      <c r="C154" s="182"/>
      <c r="D154" s="183"/>
      <c r="E154" s="180"/>
      <c r="F154" s="180"/>
    </row>
    <row r="155" spans="1:6" ht="15.75" customHeight="1">
      <c r="A155" s="183"/>
      <c r="B155" s="182"/>
      <c r="C155" s="182"/>
      <c r="D155" s="183"/>
      <c r="E155" s="180"/>
      <c r="F155" s="180"/>
    </row>
    <row r="156" spans="1:6" ht="15.75" customHeight="1">
      <c r="A156" s="183"/>
      <c r="B156" s="182"/>
      <c r="C156" s="182"/>
      <c r="D156" s="183"/>
      <c r="E156" s="180"/>
      <c r="F156" s="180"/>
    </row>
    <row r="157" spans="1:6" ht="15.75" customHeight="1">
      <c r="A157" s="183"/>
      <c r="B157" s="182"/>
      <c r="C157" s="182"/>
      <c r="D157" s="183"/>
      <c r="E157" s="180"/>
      <c r="F157" s="180"/>
    </row>
    <row r="158" spans="1:6" ht="15.75" customHeight="1">
      <c r="A158" s="183"/>
      <c r="B158" s="182"/>
      <c r="C158" s="182"/>
      <c r="D158" s="183"/>
      <c r="E158" s="180"/>
      <c r="F158" s="180"/>
    </row>
    <row r="159" spans="1:6" ht="15.75" customHeight="1">
      <c r="A159" s="183"/>
      <c r="B159" s="182"/>
      <c r="C159" s="182"/>
      <c r="D159" s="183"/>
      <c r="E159" s="180"/>
      <c r="F159" s="180"/>
    </row>
    <row r="160" spans="1:6" ht="15.75" customHeight="1">
      <c r="A160" s="183"/>
      <c r="B160" s="182"/>
      <c r="C160" s="182"/>
      <c r="D160" s="183"/>
      <c r="E160" s="180"/>
      <c r="F160" s="180"/>
    </row>
    <row r="161" spans="1:6" ht="15.75" customHeight="1">
      <c r="A161" s="183"/>
      <c r="B161" s="182"/>
      <c r="C161" s="182"/>
      <c r="D161" s="183"/>
      <c r="E161" s="180"/>
      <c r="F161" s="180"/>
    </row>
    <row r="162" spans="1:6" ht="15.75" customHeight="1">
      <c r="A162" s="183"/>
      <c r="B162" s="182"/>
      <c r="C162" s="182"/>
      <c r="D162" s="183"/>
      <c r="E162" s="180"/>
      <c r="F162" s="180"/>
    </row>
    <row r="163" spans="1:6" ht="15.75" customHeight="1">
      <c r="A163" s="183"/>
      <c r="B163" s="182"/>
      <c r="C163" s="182"/>
      <c r="D163" s="183"/>
      <c r="E163" s="180"/>
      <c r="F163" s="180"/>
    </row>
    <row r="164" spans="1:6" ht="15.75" customHeight="1">
      <c r="A164" s="183"/>
      <c r="B164" s="182"/>
      <c r="C164" s="182"/>
      <c r="D164" s="183"/>
      <c r="E164" s="180"/>
      <c r="F164" s="180"/>
    </row>
    <row r="165" spans="1:6" ht="15.75" customHeight="1">
      <c r="A165" s="183"/>
      <c r="B165" s="182"/>
      <c r="C165" s="182"/>
      <c r="D165" s="183"/>
      <c r="E165" s="180"/>
      <c r="F165" s="180"/>
    </row>
    <row r="166" spans="1:6" ht="15.75" customHeight="1">
      <c r="A166" s="183"/>
      <c r="B166" s="182"/>
      <c r="C166" s="182"/>
      <c r="D166" s="183"/>
      <c r="E166" s="180"/>
      <c r="F166" s="180"/>
    </row>
    <row r="167" spans="1:6" ht="15.75" customHeight="1">
      <c r="A167" s="183"/>
      <c r="B167" s="182"/>
      <c r="C167" s="182"/>
      <c r="D167" s="183"/>
      <c r="E167" s="180"/>
      <c r="F167" s="180"/>
    </row>
    <row r="168" spans="1:6" ht="15.75" customHeight="1">
      <c r="A168" s="183"/>
      <c r="B168" s="182"/>
      <c r="C168" s="182"/>
      <c r="D168" s="183"/>
      <c r="E168" s="180"/>
      <c r="F168" s="180"/>
    </row>
    <row r="169" spans="1:6" ht="15.75" customHeight="1">
      <c r="A169" s="183"/>
      <c r="B169" s="182"/>
      <c r="C169" s="182"/>
      <c r="D169" s="183"/>
      <c r="E169" s="180"/>
      <c r="F169" s="180"/>
    </row>
    <row r="170" spans="1:6" ht="15.75" customHeight="1">
      <c r="A170" s="183"/>
      <c r="B170" s="182"/>
      <c r="C170" s="182"/>
      <c r="D170" s="183"/>
      <c r="E170" s="180"/>
      <c r="F170" s="180"/>
    </row>
    <row r="171" spans="1:6" ht="15.75" customHeight="1">
      <c r="A171" s="183"/>
      <c r="B171" s="182"/>
      <c r="C171" s="182"/>
      <c r="D171" s="183"/>
      <c r="E171" s="180"/>
      <c r="F171" s="180"/>
    </row>
    <row r="172" spans="1:6" ht="15.75" customHeight="1">
      <c r="A172" s="183"/>
      <c r="B172" s="182"/>
      <c r="C172" s="182"/>
      <c r="D172" s="183"/>
      <c r="E172" s="180"/>
      <c r="F172" s="180"/>
    </row>
    <row r="173" spans="1:6" ht="15.75" customHeight="1">
      <c r="A173" s="183"/>
      <c r="B173" s="182"/>
      <c r="C173" s="182"/>
      <c r="D173" s="183"/>
      <c r="E173" s="180"/>
      <c r="F173" s="180"/>
    </row>
    <row r="174" spans="1:6" ht="15.75" customHeight="1">
      <c r="A174" s="183"/>
      <c r="B174" s="182"/>
      <c r="C174" s="182"/>
      <c r="D174" s="183"/>
      <c r="E174" s="180"/>
      <c r="F174" s="180"/>
    </row>
    <row r="175" spans="1:6" ht="15.75" customHeight="1">
      <c r="A175" s="183"/>
      <c r="B175" s="182"/>
      <c r="C175" s="182"/>
      <c r="D175" s="183"/>
      <c r="E175" s="180"/>
      <c r="F175" s="180"/>
    </row>
    <row r="176" spans="1:6" ht="15.75" customHeight="1">
      <c r="A176" s="183"/>
      <c r="B176" s="182"/>
      <c r="C176" s="182"/>
      <c r="D176" s="183"/>
      <c r="E176" s="180"/>
      <c r="F176" s="180"/>
    </row>
    <row r="177" spans="1:6" ht="15.75" customHeight="1">
      <c r="A177" s="183"/>
      <c r="B177" s="182"/>
      <c r="C177" s="182"/>
      <c r="D177" s="183"/>
      <c r="E177" s="180"/>
      <c r="F177" s="180"/>
    </row>
    <row r="178" spans="1:6" ht="15.75" customHeight="1">
      <c r="A178" s="183"/>
      <c r="B178" s="182"/>
      <c r="C178" s="182"/>
      <c r="D178" s="183"/>
      <c r="E178" s="180"/>
      <c r="F178" s="180"/>
    </row>
    <row r="179" spans="1:6" ht="15.75" customHeight="1">
      <c r="A179" s="183"/>
      <c r="B179" s="182"/>
      <c r="C179" s="182"/>
      <c r="D179" s="183"/>
      <c r="E179" s="180"/>
      <c r="F179" s="180"/>
    </row>
    <row r="180" spans="1:6" ht="15.75" customHeight="1">
      <c r="A180" s="183"/>
      <c r="B180" s="182"/>
      <c r="C180" s="182"/>
      <c r="D180" s="183"/>
      <c r="E180" s="180"/>
      <c r="F180" s="180"/>
    </row>
    <row r="181" spans="1:6" ht="15.75" customHeight="1">
      <c r="A181" s="183"/>
      <c r="B181" s="182"/>
      <c r="C181" s="182"/>
      <c r="D181" s="183"/>
      <c r="E181" s="180"/>
      <c r="F181" s="180"/>
    </row>
    <row r="182" spans="1:6" ht="15.75" customHeight="1">
      <c r="A182" s="183"/>
      <c r="B182" s="182"/>
      <c r="C182" s="182"/>
      <c r="D182" s="183"/>
      <c r="E182" s="180"/>
      <c r="F182" s="180"/>
    </row>
    <row r="183" spans="1:6" ht="15.75" customHeight="1">
      <c r="A183" s="183"/>
      <c r="B183" s="182"/>
      <c r="C183" s="182"/>
      <c r="D183" s="183"/>
      <c r="E183" s="180"/>
      <c r="F183" s="180"/>
    </row>
    <row r="184" spans="1:6" ht="15.75" customHeight="1">
      <c r="A184" s="183"/>
      <c r="B184" s="182"/>
      <c r="C184" s="182"/>
      <c r="D184" s="183"/>
      <c r="E184" s="180"/>
      <c r="F184" s="180"/>
    </row>
    <row r="185" spans="1:6" ht="15.75" customHeight="1">
      <c r="A185" s="183"/>
      <c r="B185" s="182"/>
      <c r="C185" s="182"/>
      <c r="D185" s="183"/>
      <c r="E185" s="180"/>
      <c r="F185" s="180"/>
    </row>
    <row r="186" spans="1:6" ht="15.75" customHeight="1">
      <c r="A186" s="183"/>
      <c r="B186" s="182"/>
      <c r="C186" s="182"/>
      <c r="D186" s="183"/>
      <c r="E186" s="180"/>
      <c r="F186" s="180"/>
    </row>
    <row r="187" spans="1:6" ht="15.75" customHeight="1">
      <c r="A187" s="183"/>
      <c r="B187" s="182"/>
      <c r="C187" s="182"/>
      <c r="D187" s="183"/>
      <c r="E187" s="180"/>
      <c r="F187" s="180"/>
    </row>
    <row r="188" spans="1:6" ht="15.75" customHeight="1">
      <c r="A188" s="183"/>
      <c r="B188" s="182"/>
      <c r="C188" s="182"/>
      <c r="D188" s="183"/>
      <c r="E188" s="180"/>
      <c r="F188" s="180"/>
    </row>
    <row r="189" spans="1:6" ht="15.75" customHeight="1">
      <c r="A189" s="183"/>
      <c r="B189" s="182"/>
      <c r="C189" s="182"/>
      <c r="D189" s="183"/>
      <c r="E189" s="180"/>
      <c r="F189" s="180"/>
    </row>
    <row r="190" spans="1:6" ht="15.75" customHeight="1">
      <c r="A190" s="183"/>
      <c r="B190" s="182"/>
      <c r="C190" s="182"/>
      <c r="D190" s="183"/>
      <c r="E190" s="180"/>
      <c r="F190" s="180"/>
    </row>
    <row r="191" spans="1:6" ht="15.75" customHeight="1">
      <c r="A191" s="183"/>
      <c r="B191" s="182"/>
      <c r="C191" s="182"/>
      <c r="D191" s="183"/>
      <c r="E191" s="180"/>
      <c r="F191" s="180"/>
    </row>
    <row r="192" spans="1:6" ht="15.75" customHeight="1">
      <c r="A192" s="183"/>
      <c r="B192" s="182"/>
      <c r="C192" s="182"/>
      <c r="D192" s="183"/>
      <c r="E192" s="180"/>
      <c r="F192" s="180"/>
    </row>
    <row r="193" spans="1:6" ht="15.75" customHeight="1">
      <c r="A193" s="183"/>
      <c r="B193" s="182"/>
      <c r="C193" s="182"/>
      <c r="D193" s="183"/>
      <c r="E193" s="180"/>
      <c r="F193" s="180"/>
    </row>
    <row r="194" spans="1:6" ht="15.75" customHeight="1">
      <c r="A194" s="183"/>
      <c r="B194" s="182"/>
      <c r="C194" s="182"/>
      <c r="D194" s="183"/>
      <c r="E194" s="180"/>
      <c r="F194" s="180"/>
    </row>
    <row r="195" spans="1:6" ht="15.75" customHeight="1">
      <c r="A195" s="183"/>
      <c r="B195" s="182"/>
      <c r="C195" s="182"/>
      <c r="D195" s="183"/>
      <c r="E195" s="180"/>
      <c r="F195" s="180"/>
    </row>
    <row r="196" spans="1:6" ht="15.75" customHeight="1">
      <c r="A196" s="183"/>
      <c r="B196" s="182"/>
      <c r="C196" s="182"/>
      <c r="D196" s="183"/>
      <c r="E196" s="180"/>
      <c r="F196" s="180"/>
    </row>
    <row r="197" spans="1:6" ht="15.75" customHeight="1">
      <c r="A197" s="183"/>
      <c r="B197" s="182"/>
      <c r="C197" s="182"/>
      <c r="D197" s="183"/>
      <c r="E197" s="180"/>
      <c r="F197" s="180"/>
    </row>
    <row r="198" spans="1:6" ht="15.75" customHeight="1">
      <c r="A198" s="183"/>
      <c r="B198" s="182"/>
      <c r="C198" s="182"/>
      <c r="D198" s="183"/>
      <c r="E198" s="180"/>
      <c r="F198" s="180"/>
    </row>
    <row r="199" spans="1:6" ht="15.75" customHeight="1">
      <c r="A199" s="183"/>
      <c r="B199" s="182"/>
      <c r="C199" s="182"/>
      <c r="D199" s="183"/>
      <c r="E199" s="180"/>
      <c r="F199" s="180"/>
    </row>
    <row r="200" spans="1:6" ht="15.75" customHeight="1">
      <c r="A200" s="183"/>
      <c r="B200" s="182"/>
      <c r="C200" s="182"/>
      <c r="D200" s="183"/>
      <c r="E200" s="180"/>
      <c r="F200" s="180"/>
    </row>
    <row r="201" spans="1:6" ht="15.75" customHeight="1">
      <c r="A201" s="183"/>
      <c r="B201" s="182"/>
      <c r="C201" s="182"/>
      <c r="D201" s="183"/>
      <c r="E201" s="180"/>
      <c r="F201" s="180"/>
    </row>
    <row r="202" spans="1:6" ht="15.75" customHeight="1">
      <c r="A202" s="183"/>
      <c r="B202" s="182"/>
      <c r="C202" s="182"/>
      <c r="D202" s="183"/>
      <c r="E202" s="180"/>
      <c r="F202" s="180"/>
    </row>
    <row r="203" spans="1:6" ht="15.75" customHeight="1">
      <c r="A203" s="183"/>
      <c r="B203" s="182"/>
      <c r="C203" s="182"/>
      <c r="D203" s="183"/>
      <c r="E203" s="180"/>
      <c r="F203" s="180"/>
    </row>
    <row r="204" spans="1:6" ht="15.75" customHeight="1">
      <c r="A204" s="183"/>
      <c r="B204" s="182"/>
      <c r="C204" s="182"/>
      <c r="D204" s="183"/>
      <c r="E204" s="180"/>
      <c r="F204" s="180"/>
    </row>
    <row r="205" spans="1:6" ht="15.75" customHeight="1">
      <c r="A205" s="183"/>
      <c r="B205" s="182"/>
      <c r="C205" s="182"/>
      <c r="D205" s="183"/>
      <c r="E205" s="180"/>
      <c r="F205" s="180"/>
    </row>
    <row r="206" spans="1:6" ht="15.75" customHeight="1">
      <c r="A206" s="183"/>
      <c r="B206" s="182"/>
      <c r="C206" s="182"/>
      <c r="D206" s="183"/>
      <c r="E206" s="180"/>
      <c r="F206" s="180"/>
    </row>
    <row r="207" spans="1:6" ht="15.75" customHeight="1">
      <c r="A207" s="183"/>
      <c r="B207" s="182"/>
      <c r="C207" s="182"/>
      <c r="D207" s="183"/>
      <c r="E207" s="180"/>
      <c r="F207" s="180"/>
    </row>
    <row r="208" spans="1:6" ht="15.75" customHeight="1">
      <c r="A208" s="183"/>
      <c r="B208" s="182"/>
      <c r="C208" s="182"/>
      <c r="D208" s="183"/>
      <c r="E208" s="180"/>
      <c r="F208" s="180"/>
    </row>
    <row r="209" spans="1:6" ht="15.75" customHeight="1">
      <c r="A209" s="183"/>
      <c r="B209" s="182"/>
      <c r="C209" s="182"/>
      <c r="D209" s="183"/>
      <c r="E209" s="180"/>
      <c r="F209" s="180"/>
    </row>
    <row r="210" spans="1:6" ht="15.75" customHeight="1">
      <c r="A210" s="183"/>
      <c r="B210" s="182"/>
      <c r="C210" s="182"/>
      <c r="D210" s="183"/>
      <c r="E210" s="180"/>
      <c r="F210" s="180"/>
    </row>
    <row r="211" spans="1:6" ht="15.75" customHeight="1">
      <c r="A211" s="183"/>
      <c r="B211" s="182"/>
      <c r="C211" s="182"/>
      <c r="D211" s="183"/>
      <c r="E211" s="180"/>
      <c r="F211" s="180"/>
    </row>
    <row r="212" spans="1:6" ht="15.75" customHeight="1">
      <c r="A212" s="183"/>
      <c r="B212" s="182"/>
      <c r="C212" s="182"/>
      <c r="D212" s="183"/>
      <c r="E212" s="180"/>
      <c r="F212" s="180"/>
    </row>
    <row r="213" spans="1:6" ht="15.75" customHeight="1">
      <c r="A213" s="183"/>
      <c r="B213" s="182"/>
      <c r="C213" s="182"/>
      <c r="D213" s="183"/>
      <c r="E213" s="180"/>
      <c r="F213" s="180"/>
    </row>
    <row r="214" spans="1:6" ht="15.75" customHeight="1">
      <c r="A214" s="183"/>
      <c r="B214" s="182"/>
      <c r="C214" s="182"/>
      <c r="D214" s="183"/>
      <c r="E214" s="180"/>
      <c r="F214" s="180"/>
    </row>
    <row r="215" spans="1:6" ht="15.75" customHeight="1">
      <c r="A215" s="183"/>
      <c r="B215" s="182"/>
      <c r="C215" s="182"/>
      <c r="D215" s="183"/>
      <c r="E215" s="180"/>
      <c r="F215" s="180"/>
    </row>
    <row r="216" spans="1:6" ht="15.75" customHeight="1">
      <c r="A216" s="183"/>
      <c r="B216" s="182"/>
      <c r="C216" s="182"/>
      <c r="D216" s="183"/>
      <c r="E216" s="180"/>
      <c r="F216" s="180"/>
    </row>
    <row r="217" spans="1:6" ht="15.75" customHeight="1">
      <c r="A217" s="183"/>
      <c r="B217" s="182"/>
      <c r="C217" s="182"/>
      <c r="D217" s="183"/>
      <c r="E217" s="180"/>
      <c r="F217" s="180"/>
    </row>
    <row r="218" spans="1:6" ht="15.75" customHeight="1">
      <c r="A218" s="183"/>
      <c r="B218" s="182"/>
      <c r="C218" s="182"/>
      <c r="D218" s="183"/>
      <c r="E218" s="180"/>
      <c r="F218" s="180"/>
    </row>
    <row r="219" spans="1:6" ht="15.75" customHeight="1">
      <c r="A219" s="183"/>
      <c r="B219" s="182"/>
      <c r="C219" s="182"/>
      <c r="D219" s="183"/>
      <c r="E219" s="180"/>
      <c r="F219" s="180"/>
    </row>
    <row r="220" spans="1:6" ht="15.75" customHeight="1">
      <c r="A220" s="183"/>
      <c r="B220" s="182"/>
      <c r="C220" s="182"/>
      <c r="D220" s="183"/>
      <c r="E220" s="180"/>
      <c r="F220" s="180"/>
    </row>
    <row r="221" spans="1:6" ht="15.75" customHeight="1">
      <c r="A221" s="183"/>
      <c r="B221" s="182"/>
      <c r="C221" s="182"/>
      <c r="D221" s="183"/>
      <c r="E221" s="180"/>
      <c r="F221" s="180"/>
    </row>
    <row r="222" spans="1:6" ht="15.75" customHeight="1">
      <c r="A222" s="183"/>
      <c r="B222" s="182"/>
      <c r="C222" s="182"/>
      <c r="D222" s="183"/>
      <c r="E222" s="180"/>
      <c r="F222" s="180"/>
    </row>
    <row r="223" spans="1:6" ht="15.75" customHeight="1">
      <c r="A223" s="183"/>
      <c r="B223" s="182"/>
      <c r="C223" s="182"/>
      <c r="D223" s="183"/>
      <c r="E223" s="180"/>
      <c r="F223" s="180"/>
    </row>
    <row r="224" spans="1:6" ht="15.75" customHeight="1">
      <c r="A224" s="183"/>
      <c r="B224" s="182"/>
      <c r="C224" s="182"/>
      <c r="D224" s="183"/>
      <c r="E224" s="180"/>
      <c r="F224" s="180"/>
    </row>
    <row r="225" spans="1:6" ht="15.75" customHeight="1">
      <c r="A225" s="183"/>
      <c r="B225" s="182"/>
      <c r="C225" s="182"/>
      <c r="D225" s="183"/>
      <c r="E225" s="180"/>
      <c r="F225" s="180"/>
    </row>
    <row r="226" spans="1:6" ht="15.75" customHeight="1">
      <c r="A226" s="183"/>
      <c r="B226" s="182"/>
      <c r="C226" s="182"/>
      <c r="D226" s="183"/>
      <c r="E226" s="180"/>
      <c r="F226" s="180"/>
    </row>
    <row r="227" spans="1:6" ht="15.75" customHeight="1">
      <c r="A227" s="183"/>
      <c r="B227" s="182"/>
      <c r="C227" s="182"/>
      <c r="D227" s="183"/>
      <c r="E227" s="180"/>
      <c r="F227" s="180"/>
    </row>
    <row r="228" spans="1:6" ht="15.75" customHeight="1">
      <c r="A228" s="183"/>
      <c r="B228" s="182"/>
      <c r="C228" s="182"/>
      <c r="D228" s="183"/>
      <c r="E228" s="180"/>
      <c r="F228" s="180"/>
    </row>
    <row r="229" spans="1:6" ht="15.75" customHeight="1">
      <c r="A229" s="183"/>
      <c r="B229" s="182"/>
      <c r="C229" s="182"/>
      <c r="D229" s="183"/>
      <c r="E229" s="180"/>
      <c r="F229" s="180"/>
    </row>
    <row r="230" spans="1:6" ht="15.75" customHeight="1">
      <c r="A230" s="183"/>
      <c r="B230" s="182"/>
      <c r="C230" s="182"/>
      <c r="D230" s="183"/>
      <c r="E230" s="180"/>
      <c r="F230" s="180"/>
    </row>
    <row r="231" spans="1:6" ht="15.75" customHeight="1">
      <c r="A231" s="183"/>
      <c r="B231" s="182"/>
      <c r="C231" s="182"/>
      <c r="D231" s="183"/>
      <c r="E231" s="180"/>
      <c r="F231" s="180"/>
    </row>
    <row r="232" spans="1:6" ht="15.75" customHeight="1">
      <c r="A232" s="183"/>
      <c r="B232" s="182"/>
      <c r="C232" s="182"/>
      <c r="D232" s="183"/>
      <c r="E232" s="180"/>
      <c r="F232" s="180"/>
    </row>
    <row r="233" spans="1:6" ht="15.75" customHeight="1">
      <c r="A233" s="183"/>
      <c r="B233" s="182"/>
      <c r="C233" s="182"/>
      <c r="D233" s="183"/>
      <c r="E233" s="180"/>
      <c r="F233" s="180"/>
    </row>
    <row r="234" spans="1:6" ht="15.75" customHeight="1">
      <c r="A234" s="183"/>
      <c r="B234" s="182"/>
      <c r="C234" s="182"/>
      <c r="D234" s="183"/>
      <c r="E234" s="180"/>
      <c r="F234" s="180"/>
    </row>
    <row r="235" spans="1:6" ht="15.75" customHeight="1">
      <c r="A235" s="183"/>
      <c r="B235" s="182"/>
      <c r="C235" s="182"/>
      <c r="D235" s="183"/>
      <c r="E235" s="180"/>
      <c r="F235" s="180"/>
    </row>
    <row r="236" spans="1:6" ht="15.75" customHeight="1">
      <c r="A236" s="183"/>
      <c r="B236" s="182"/>
      <c r="C236" s="182"/>
      <c r="D236" s="183"/>
      <c r="E236" s="180"/>
      <c r="F236" s="180"/>
    </row>
    <row r="237" spans="1:6" ht="15.75" customHeight="1">
      <c r="A237" s="183"/>
      <c r="B237" s="182"/>
      <c r="C237" s="182"/>
      <c r="D237" s="183"/>
      <c r="E237" s="180"/>
      <c r="F237" s="180"/>
    </row>
    <row r="238" spans="1:6" ht="15.75" customHeight="1">
      <c r="A238" s="183"/>
      <c r="B238" s="182"/>
      <c r="C238" s="182"/>
      <c r="D238" s="183"/>
      <c r="E238" s="180"/>
      <c r="F238" s="180"/>
    </row>
    <row r="239" spans="1:6" ht="15.75" customHeight="1">
      <c r="A239" s="183"/>
      <c r="B239" s="182"/>
      <c r="C239" s="182"/>
      <c r="D239" s="183"/>
      <c r="E239" s="180"/>
      <c r="F239" s="180"/>
    </row>
    <row r="240" spans="1:6" ht="15.75" customHeight="1">
      <c r="A240" s="183"/>
      <c r="B240" s="182"/>
      <c r="C240" s="182"/>
      <c r="D240" s="183"/>
      <c r="E240" s="180"/>
      <c r="F240" s="180"/>
    </row>
    <row r="241" spans="1:6" ht="15.75" customHeight="1">
      <c r="A241" s="183"/>
      <c r="B241" s="182"/>
      <c r="C241" s="182"/>
      <c r="D241" s="183"/>
      <c r="E241" s="180"/>
      <c r="F241" s="180"/>
    </row>
    <row r="242" spans="1:6" ht="15.75" customHeight="1">
      <c r="A242" s="183"/>
      <c r="B242" s="182"/>
      <c r="C242" s="182"/>
      <c r="D242" s="183"/>
      <c r="E242" s="180"/>
      <c r="F242" s="180"/>
    </row>
    <row r="243" spans="1:6" ht="15.75" customHeight="1">
      <c r="A243" s="183"/>
      <c r="B243" s="182"/>
      <c r="C243" s="182"/>
      <c r="D243" s="183"/>
      <c r="E243" s="180"/>
      <c r="F243" s="180"/>
    </row>
    <row r="244" spans="1:6" ht="15.75" customHeight="1">
      <c r="A244" s="183"/>
      <c r="B244" s="182"/>
      <c r="C244" s="182"/>
      <c r="D244" s="183"/>
      <c r="E244" s="180"/>
      <c r="F244" s="180"/>
    </row>
    <row r="245" spans="1:6" ht="15.75" customHeight="1">
      <c r="A245" s="183"/>
      <c r="B245" s="182"/>
      <c r="C245" s="182"/>
      <c r="D245" s="183"/>
      <c r="E245" s="180"/>
      <c r="F245" s="180"/>
    </row>
    <row r="246" spans="1:6" ht="15.75" customHeight="1">
      <c r="A246" s="183"/>
      <c r="B246" s="182"/>
      <c r="C246" s="182"/>
      <c r="D246" s="183"/>
      <c r="E246" s="180"/>
      <c r="F246" s="180"/>
    </row>
    <row r="247" spans="1:6" ht="15.75" customHeight="1">
      <c r="A247" s="183"/>
      <c r="B247" s="182"/>
      <c r="C247" s="182"/>
      <c r="D247" s="183"/>
      <c r="E247" s="180"/>
      <c r="F247" s="180"/>
    </row>
    <row r="248" spans="1:6" ht="15.75" customHeight="1">
      <c r="A248" s="183"/>
      <c r="B248" s="182"/>
      <c r="C248" s="182"/>
      <c r="D248" s="183"/>
      <c r="E248" s="180"/>
      <c r="F248" s="180"/>
    </row>
    <row r="249" spans="1:6" ht="15.75" customHeight="1">
      <c r="A249" s="183"/>
      <c r="B249" s="182"/>
      <c r="C249" s="182"/>
      <c r="D249" s="183"/>
      <c r="E249" s="180"/>
      <c r="F249" s="180"/>
    </row>
    <row r="250" spans="1:6" ht="15.75" customHeight="1">
      <c r="A250" s="183"/>
      <c r="B250" s="182"/>
      <c r="C250" s="182"/>
      <c r="D250" s="183"/>
      <c r="E250" s="180"/>
      <c r="F250" s="180"/>
    </row>
    <row r="251" spans="1:6" ht="15.75" customHeight="1">
      <c r="A251" s="183"/>
      <c r="B251" s="182"/>
      <c r="C251" s="182"/>
      <c r="D251" s="183"/>
      <c r="E251" s="180"/>
      <c r="F251" s="180"/>
    </row>
    <row r="252" spans="1:6" ht="15.75" customHeight="1">
      <c r="A252" s="183"/>
      <c r="B252" s="182"/>
      <c r="C252" s="182"/>
      <c r="D252" s="183"/>
      <c r="E252" s="180"/>
      <c r="F252" s="180"/>
    </row>
    <row r="253" spans="1:6" ht="15.75" customHeight="1">
      <c r="A253" s="183"/>
      <c r="B253" s="182"/>
      <c r="C253" s="182"/>
      <c r="D253" s="183"/>
      <c r="E253" s="180"/>
      <c r="F253" s="180"/>
    </row>
    <row r="254" spans="1:6" ht="15.75" customHeight="1">
      <c r="A254" s="183"/>
      <c r="B254" s="182"/>
      <c r="C254" s="182"/>
      <c r="D254" s="183"/>
      <c r="E254" s="180"/>
      <c r="F254" s="180"/>
    </row>
    <row r="255" spans="1:6" ht="15.75" customHeight="1">
      <c r="A255" s="183"/>
      <c r="B255" s="182"/>
      <c r="C255" s="182"/>
      <c r="D255" s="183"/>
      <c r="E255" s="180"/>
      <c r="F255" s="180"/>
    </row>
    <row r="256" spans="1:6" ht="15.75" customHeight="1">
      <c r="A256" s="183"/>
      <c r="B256" s="182"/>
      <c r="C256" s="182"/>
      <c r="D256" s="183"/>
      <c r="E256" s="180"/>
      <c r="F256" s="180"/>
    </row>
    <row r="257" spans="1:6" ht="15.75" customHeight="1">
      <c r="A257" s="183"/>
      <c r="B257" s="182"/>
      <c r="C257" s="182"/>
      <c r="D257" s="183"/>
      <c r="E257" s="180"/>
      <c r="F257" s="180"/>
    </row>
    <row r="258" spans="1:6" ht="15.75" customHeight="1">
      <c r="A258" s="183"/>
      <c r="B258" s="182"/>
      <c r="C258" s="182"/>
      <c r="D258" s="183"/>
      <c r="E258" s="180"/>
      <c r="F258" s="180"/>
    </row>
    <row r="259" spans="1:6" ht="15.75" customHeight="1">
      <c r="A259" s="183"/>
      <c r="B259" s="182"/>
      <c r="C259" s="182"/>
      <c r="D259" s="183"/>
      <c r="E259" s="180"/>
      <c r="F259" s="180"/>
    </row>
    <row r="260" spans="1:6" ht="15.75" customHeight="1">
      <c r="A260" s="183"/>
      <c r="B260" s="182"/>
      <c r="C260" s="182"/>
      <c r="D260" s="183"/>
      <c r="E260" s="180"/>
      <c r="F260" s="180"/>
    </row>
    <row r="261" spans="1:6" ht="15.75" customHeight="1">
      <c r="A261" s="183"/>
      <c r="B261" s="182"/>
      <c r="C261" s="182"/>
      <c r="D261" s="183"/>
      <c r="E261" s="180"/>
      <c r="F261" s="180"/>
    </row>
    <row r="262" spans="1:6" ht="15.75" customHeight="1">
      <c r="A262" s="183"/>
      <c r="B262" s="182"/>
      <c r="C262" s="182"/>
      <c r="D262" s="183"/>
      <c r="E262" s="180"/>
      <c r="F262" s="180"/>
    </row>
    <row r="263" spans="1:6" ht="15.75" customHeight="1">
      <c r="A263" s="183"/>
      <c r="B263" s="182"/>
      <c r="C263" s="182"/>
      <c r="D263" s="183"/>
      <c r="E263" s="180"/>
      <c r="F263" s="180"/>
    </row>
    <row r="264" spans="1:6" ht="15.75" customHeight="1">
      <c r="A264" s="183"/>
      <c r="B264" s="182"/>
      <c r="C264" s="182"/>
      <c r="D264" s="183"/>
      <c r="E264" s="180"/>
      <c r="F264" s="180"/>
    </row>
    <row r="265" spans="1:6" ht="15.75" customHeight="1">
      <c r="A265" s="183"/>
      <c r="B265" s="182"/>
      <c r="C265" s="182"/>
      <c r="D265" s="183"/>
      <c r="E265" s="180"/>
      <c r="F265" s="180"/>
    </row>
    <row r="266" spans="1:6" ht="15.75" customHeight="1">
      <c r="A266" s="183"/>
      <c r="B266" s="182"/>
      <c r="C266" s="182"/>
      <c r="D266" s="183"/>
      <c r="E266" s="180"/>
      <c r="F266" s="180"/>
    </row>
    <row r="267" spans="1:6" ht="15.75" customHeight="1">
      <c r="A267" s="183"/>
      <c r="B267" s="182"/>
      <c r="C267" s="182"/>
      <c r="D267" s="183"/>
      <c r="E267" s="180"/>
      <c r="F267" s="180"/>
    </row>
    <row r="268" spans="1:6" ht="15.75" customHeight="1">
      <c r="A268" s="183"/>
      <c r="B268" s="182"/>
      <c r="C268" s="182"/>
      <c r="D268" s="183"/>
      <c r="E268" s="180"/>
      <c r="F268" s="180"/>
    </row>
    <row r="269" spans="1:6" ht="15.75" customHeight="1">
      <c r="A269" s="183"/>
      <c r="B269" s="182"/>
      <c r="C269" s="182"/>
      <c r="D269" s="183"/>
      <c r="E269" s="180"/>
      <c r="F269" s="180"/>
    </row>
    <row r="270" spans="1:6" ht="15.75" customHeight="1">
      <c r="A270" s="183"/>
      <c r="B270" s="182"/>
      <c r="C270" s="182"/>
      <c r="D270" s="183"/>
      <c r="E270" s="180"/>
      <c r="F270" s="180"/>
    </row>
    <row r="271" spans="1:6" ht="15.75" customHeight="1">
      <c r="A271" s="183"/>
      <c r="B271" s="182"/>
      <c r="C271" s="182"/>
      <c r="D271" s="183"/>
      <c r="E271" s="180"/>
      <c r="F271" s="180"/>
    </row>
    <row r="272" spans="1:6" ht="15.75" customHeight="1">
      <c r="A272" s="183"/>
      <c r="B272" s="182"/>
      <c r="C272" s="182"/>
      <c r="D272" s="183"/>
      <c r="E272" s="180"/>
      <c r="F272" s="180"/>
    </row>
    <row r="273" spans="1:6" ht="15.75" customHeight="1">
      <c r="A273" s="183"/>
      <c r="B273" s="182"/>
      <c r="C273" s="182"/>
      <c r="D273" s="183"/>
      <c r="E273" s="180"/>
      <c r="F273" s="180"/>
    </row>
    <row r="274" spans="1:6" ht="15.75" customHeight="1">
      <c r="A274" s="183"/>
      <c r="B274" s="182"/>
      <c r="C274" s="182"/>
      <c r="D274" s="183"/>
      <c r="E274" s="180"/>
      <c r="F274" s="180"/>
    </row>
    <row r="275" spans="1:6" ht="15.75" customHeight="1">
      <c r="A275" s="183"/>
      <c r="B275" s="182"/>
      <c r="C275" s="182"/>
      <c r="D275" s="183"/>
      <c r="E275" s="180"/>
      <c r="F275" s="180"/>
    </row>
    <row r="276" spans="1:6" ht="15.75" customHeight="1">
      <c r="A276" s="183"/>
      <c r="B276" s="182"/>
      <c r="C276" s="182"/>
      <c r="D276" s="183"/>
      <c r="E276" s="180"/>
      <c r="F276" s="180"/>
    </row>
    <row r="277" spans="1:6" ht="15.75" customHeight="1">
      <c r="A277" s="183"/>
      <c r="B277" s="182"/>
      <c r="C277" s="182"/>
      <c r="D277" s="183"/>
      <c r="E277" s="180"/>
      <c r="F277" s="180"/>
    </row>
    <row r="278" spans="1:6" ht="15.75" customHeight="1">
      <c r="A278" s="183"/>
      <c r="B278" s="182"/>
      <c r="C278" s="182"/>
      <c r="D278" s="183"/>
      <c r="E278" s="180"/>
      <c r="F278" s="180"/>
    </row>
    <row r="279" spans="1:6" ht="15.75" customHeight="1">
      <c r="A279" s="183"/>
      <c r="B279" s="182"/>
      <c r="C279" s="182"/>
      <c r="D279" s="183"/>
      <c r="E279" s="180"/>
      <c r="F279" s="180"/>
    </row>
    <row r="280" spans="1:6" ht="15.75" customHeight="1">
      <c r="A280" s="183"/>
      <c r="B280" s="182"/>
      <c r="C280" s="182"/>
      <c r="D280" s="183"/>
      <c r="E280" s="180"/>
      <c r="F280" s="180"/>
    </row>
    <row r="281" spans="1:6" ht="15.75" customHeight="1">
      <c r="A281" s="183"/>
      <c r="B281" s="182"/>
      <c r="C281" s="182"/>
      <c r="D281" s="183"/>
      <c r="E281" s="180"/>
      <c r="F281" s="180"/>
    </row>
    <row r="282" spans="1:6" ht="15.75" customHeight="1">
      <c r="A282" s="183"/>
      <c r="B282" s="182"/>
      <c r="C282" s="182"/>
      <c r="D282" s="183"/>
      <c r="E282" s="180"/>
      <c r="F282" s="180"/>
    </row>
    <row r="283" spans="1:6" ht="15.75" customHeight="1">
      <c r="A283" s="183"/>
      <c r="B283" s="182"/>
      <c r="C283" s="182"/>
      <c r="D283" s="183"/>
      <c r="E283" s="180"/>
      <c r="F283" s="180"/>
    </row>
    <row r="284" spans="1:6" ht="15.75" customHeight="1">
      <c r="A284" s="183"/>
      <c r="B284" s="182"/>
      <c r="C284" s="182"/>
      <c r="D284" s="183"/>
      <c r="E284" s="180"/>
      <c r="F284" s="180"/>
    </row>
    <row r="285" spans="1:6" ht="15.75" customHeight="1">
      <c r="A285" s="183"/>
      <c r="B285" s="182"/>
      <c r="C285" s="182"/>
      <c r="D285" s="183"/>
      <c r="E285" s="180"/>
      <c r="F285" s="180"/>
    </row>
    <row r="286" spans="1:6" ht="15.75" customHeight="1">
      <c r="A286" s="183"/>
      <c r="B286" s="182"/>
      <c r="C286" s="182"/>
      <c r="D286" s="183"/>
      <c r="E286" s="180"/>
      <c r="F286" s="180"/>
    </row>
    <row r="287" spans="1:6" ht="15.75" customHeight="1">
      <c r="A287" s="183"/>
      <c r="B287" s="182"/>
      <c r="C287" s="182"/>
      <c r="D287" s="183"/>
      <c r="E287" s="180"/>
      <c r="F287" s="180"/>
    </row>
    <row r="288" spans="1:6" ht="15.75" customHeight="1">
      <c r="A288" s="183"/>
      <c r="B288" s="182"/>
      <c r="C288" s="182"/>
      <c r="D288" s="183"/>
      <c r="E288" s="180"/>
      <c r="F288" s="180"/>
    </row>
    <row r="289" spans="1:6" ht="15.75" customHeight="1">
      <c r="A289" s="183"/>
      <c r="B289" s="182"/>
      <c r="C289" s="182"/>
      <c r="D289" s="183"/>
      <c r="E289" s="180"/>
      <c r="F289" s="180"/>
    </row>
    <row r="290" spans="1:6" ht="15.75" customHeight="1">
      <c r="A290" s="183"/>
      <c r="B290" s="182"/>
      <c r="C290" s="182"/>
      <c r="D290" s="183"/>
      <c r="E290" s="180"/>
      <c r="F290" s="180"/>
    </row>
    <row r="291" spans="1:6" ht="15.75" customHeight="1">
      <c r="A291" s="183"/>
      <c r="B291" s="182"/>
      <c r="C291" s="182"/>
      <c r="D291" s="183"/>
      <c r="E291" s="180"/>
      <c r="F291" s="180"/>
    </row>
    <row r="292" spans="1:6" ht="15.75" customHeight="1">
      <c r="A292" s="183"/>
      <c r="B292" s="182"/>
      <c r="C292" s="182"/>
      <c r="D292" s="183"/>
      <c r="E292" s="180"/>
      <c r="F292" s="180"/>
    </row>
    <row r="293" spans="1:6" ht="15.75" customHeight="1">
      <c r="A293" s="183"/>
      <c r="B293" s="182"/>
      <c r="C293" s="182"/>
      <c r="D293" s="183"/>
      <c r="E293" s="180"/>
      <c r="F293" s="180"/>
    </row>
    <row r="294" spans="1:6" ht="15.75" customHeight="1">
      <c r="A294" s="183"/>
      <c r="B294" s="182"/>
      <c r="C294" s="182"/>
      <c r="D294" s="183"/>
      <c r="E294" s="180"/>
      <c r="F294" s="180"/>
    </row>
    <row r="295" spans="1:6" ht="15.75" customHeight="1">
      <c r="A295" s="183"/>
      <c r="B295" s="182"/>
      <c r="C295" s="182"/>
      <c r="D295" s="183"/>
      <c r="E295" s="180"/>
      <c r="F295" s="180"/>
    </row>
    <row r="296" spans="1:6" ht="15.75" customHeight="1">
      <c r="A296" s="183"/>
      <c r="B296" s="182"/>
      <c r="C296" s="182"/>
      <c r="D296" s="183"/>
      <c r="E296" s="180"/>
      <c r="F296" s="180"/>
    </row>
    <row r="297" spans="1:6" ht="15.75" customHeight="1">
      <c r="A297" s="183"/>
      <c r="B297" s="182"/>
      <c r="C297" s="182"/>
      <c r="D297" s="183"/>
      <c r="E297" s="180"/>
      <c r="F297" s="180"/>
    </row>
    <row r="298" spans="1:6" ht="15.75" customHeight="1">
      <c r="A298" s="183"/>
      <c r="B298" s="182"/>
      <c r="C298" s="182"/>
      <c r="D298" s="183"/>
      <c r="E298" s="180"/>
      <c r="F298" s="180"/>
    </row>
    <row r="299" spans="1:6" ht="15.75" customHeight="1">
      <c r="A299" s="183"/>
      <c r="B299" s="182"/>
      <c r="C299" s="182"/>
      <c r="D299" s="183"/>
      <c r="E299" s="180"/>
      <c r="F299" s="180"/>
    </row>
    <row r="300" spans="1:6" ht="15.75" customHeight="1">
      <c r="A300" s="183"/>
      <c r="B300" s="182"/>
      <c r="C300" s="182"/>
      <c r="D300" s="183"/>
      <c r="E300" s="180"/>
      <c r="F300" s="180"/>
    </row>
    <row r="301" spans="1:6" ht="15.75" customHeight="1">
      <c r="A301" s="183"/>
      <c r="B301" s="182"/>
      <c r="C301" s="182"/>
      <c r="D301" s="183"/>
      <c r="E301" s="180"/>
      <c r="F301" s="180"/>
    </row>
    <row r="302" spans="1:6" ht="15.75" customHeight="1">
      <c r="A302" s="183"/>
      <c r="B302" s="182"/>
      <c r="C302" s="182"/>
      <c r="D302" s="183"/>
      <c r="E302" s="180"/>
      <c r="F302" s="180"/>
    </row>
    <row r="303" spans="1:6" ht="15.75" customHeight="1">
      <c r="A303" s="183"/>
      <c r="B303" s="182"/>
      <c r="C303" s="182"/>
      <c r="D303" s="183"/>
      <c r="E303" s="180"/>
      <c r="F303" s="180"/>
    </row>
    <row r="304" spans="1:6" ht="15.75" customHeight="1">
      <c r="A304" s="183"/>
      <c r="B304" s="182"/>
      <c r="C304" s="182"/>
      <c r="D304" s="183"/>
      <c r="E304" s="180"/>
      <c r="F304" s="180"/>
    </row>
    <row r="305" spans="1:6" ht="15.75" customHeight="1">
      <c r="A305" s="183"/>
      <c r="B305" s="182"/>
      <c r="C305" s="182"/>
      <c r="D305" s="183"/>
      <c r="E305" s="180"/>
      <c r="F305" s="180"/>
    </row>
    <row r="306" spans="1:6" ht="15.75" customHeight="1">
      <c r="A306" s="183"/>
      <c r="B306" s="182"/>
      <c r="C306" s="182"/>
      <c r="D306" s="183"/>
      <c r="E306" s="180"/>
      <c r="F306" s="180"/>
    </row>
    <row r="307" spans="1:6" ht="15.75" customHeight="1">
      <c r="A307" s="183"/>
      <c r="B307" s="182"/>
      <c r="C307" s="182"/>
      <c r="D307" s="183"/>
      <c r="E307" s="180"/>
      <c r="F307" s="180"/>
    </row>
    <row r="308" spans="1:6" ht="15.75" customHeight="1">
      <c r="A308" s="183"/>
      <c r="B308" s="182"/>
      <c r="C308" s="182"/>
      <c r="D308" s="183"/>
      <c r="E308" s="180"/>
      <c r="F308" s="180"/>
    </row>
    <row r="309" spans="1:6" ht="15.75" customHeight="1">
      <c r="A309" s="183"/>
      <c r="B309" s="182"/>
      <c r="C309" s="182"/>
      <c r="D309" s="183"/>
      <c r="E309" s="180"/>
      <c r="F309" s="180"/>
    </row>
    <row r="310" spans="1:6" ht="15.75" customHeight="1">
      <c r="A310" s="183"/>
      <c r="B310" s="182"/>
      <c r="C310" s="182"/>
      <c r="D310" s="183"/>
      <c r="E310" s="180"/>
      <c r="F310" s="180"/>
    </row>
    <row r="311" spans="1:6" ht="15.75" customHeight="1">
      <c r="A311" s="183"/>
      <c r="B311" s="182"/>
      <c r="C311" s="182"/>
      <c r="D311" s="183"/>
      <c r="E311" s="180"/>
      <c r="F311" s="180"/>
    </row>
    <row r="312" spans="1:6" ht="15.75" customHeight="1">
      <c r="A312" s="183"/>
      <c r="B312" s="182"/>
      <c r="C312" s="182"/>
      <c r="D312" s="183"/>
      <c r="E312" s="180"/>
      <c r="F312" s="180"/>
    </row>
    <row r="313" spans="1:6" ht="15.75" customHeight="1">
      <c r="A313" s="183"/>
      <c r="B313" s="182"/>
      <c r="C313" s="182"/>
      <c r="D313" s="183"/>
      <c r="E313" s="180"/>
      <c r="F313" s="180"/>
    </row>
    <row r="314" spans="1:6" ht="15.75" customHeight="1">
      <c r="A314" s="183"/>
      <c r="B314" s="182"/>
      <c r="C314" s="182"/>
      <c r="D314" s="183"/>
      <c r="E314" s="180"/>
      <c r="F314" s="180"/>
    </row>
    <row r="315" spans="1:6" ht="15.75" customHeight="1">
      <c r="A315" s="183"/>
      <c r="B315" s="182"/>
      <c r="C315" s="182"/>
      <c r="D315" s="183"/>
      <c r="E315" s="180"/>
      <c r="F315" s="180"/>
    </row>
    <row r="316" spans="1:6" ht="15.75" customHeight="1">
      <c r="A316" s="183"/>
      <c r="B316" s="182"/>
      <c r="C316" s="182"/>
      <c r="D316" s="183"/>
      <c r="E316" s="180"/>
      <c r="F316" s="180"/>
    </row>
    <row r="317" spans="1:6" ht="15.75" customHeight="1">
      <c r="A317" s="183"/>
      <c r="B317" s="182"/>
      <c r="C317" s="182"/>
      <c r="D317" s="183"/>
      <c r="E317" s="180"/>
      <c r="F317" s="180"/>
    </row>
    <row r="318" spans="1:6" ht="15.75" customHeight="1">
      <c r="A318" s="183"/>
      <c r="B318" s="182"/>
      <c r="C318" s="182"/>
      <c r="D318" s="183"/>
      <c r="E318" s="180"/>
      <c r="F318" s="180"/>
    </row>
    <row r="319" spans="1:6" ht="15.75" customHeight="1">
      <c r="A319" s="183"/>
      <c r="B319" s="182"/>
      <c r="C319" s="182"/>
      <c r="D319" s="183"/>
      <c r="E319" s="180"/>
      <c r="F319" s="180"/>
    </row>
    <row r="320" spans="1:6" ht="15.75" customHeight="1">
      <c r="A320" s="183"/>
      <c r="B320" s="182"/>
      <c r="C320" s="182"/>
      <c r="D320" s="183"/>
      <c r="E320" s="180"/>
      <c r="F320" s="180"/>
    </row>
    <row r="321" spans="1:6" ht="15.75" customHeight="1">
      <c r="A321" s="183"/>
      <c r="B321" s="182"/>
      <c r="C321" s="182"/>
      <c r="D321" s="183"/>
      <c r="E321" s="180"/>
      <c r="F321" s="180"/>
    </row>
    <row r="322" spans="1:6" ht="15.75" customHeight="1">
      <c r="A322" s="183"/>
      <c r="B322" s="182"/>
      <c r="C322" s="182"/>
      <c r="D322" s="183"/>
      <c r="E322" s="180"/>
      <c r="F322" s="180"/>
    </row>
    <row r="323" spans="1:6" ht="15.75" customHeight="1">
      <c r="A323" s="183"/>
      <c r="B323" s="182"/>
      <c r="C323" s="182"/>
      <c r="D323" s="183"/>
      <c r="E323" s="180"/>
      <c r="F323" s="180"/>
    </row>
    <row r="324" spans="1:6" ht="15.75" customHeight="1">
      <c r="A324" s="183"/>
      <c r="B324" s="182"/>
      <c r="C324" s="182"/>
      <c r="D324" s="183"/>
      <c r="E324" s="180"/>
      <c r="F324" s="180"/>
    </row>
    <row r="325" spans="1:6" ht="15.75" customHeight="1">
      <c r="A325" s="183"/>
      <c r="B325" s="182"/>
      <c r="C325" s="182"/>
      <c r="D325" s="183"/>
      <c r="E325" s="180"/>
      <c r="F325" s="180"/>
    </row>
    <row r="326" spans="1:6" ht="15.75" customHeight="1">
      <c r="A326" s="183"/>
      <c r="B326" s="182"/>
      <c r="C326" s="182"/>
      <c r="D326" s="183"/>
      <c r="E326" s="180"/>
      <c r="F326" s="180"/>
    </row>
    <row r="327" spans="1:6" ht="15.75" customHeight="1">
      <c r="A327" s="183"/>
      <c r="B327" s="182"/>
      <c r="C327" s="182"/>
      <c r="D327" s="183"/>
      <c r="E327" s="180"/>
      <c r="F327" s="180"/>
    </row>
    <row r="328" spans="1:6" ht="15.75" customHeight="1">
      <c r="A328" s="183"/>
      <c r="B328" s="182"/>
      <c r="C328" s="182"/>
      <c r="D328" s="183"/>
      <c r="E328" s="180"/>
      <c r="F328" s="180"/>
    </row>
    <row r="329" spans="1:6" ht="15.75" customHeight="1">
      <c r="A329" s="183"/>
      <c r="B329" s="182"/>
      <c r="C329" s="182"/>
      <c r="D329" s="183"/>
      <c r="E329" s="180"/>
      <c r="F329" s="180"/>
    </row>
    <row r="330" spans="1:6" ht="15.75" customHeight="1">
      <c r="A330" s="183"/>
      <c r="B330" s="182"/>
      <c r="C330" s="182"/>
      <c r="D330" s="183"/>
      <c r="E330" s="180"/>
      <c r="F330" s="180"/>
    </row>
    <row r="331" spans="1:6" ht="15.75" customHeight="1">
      <c r="A331" s="183"/>
      <c r="B331" s="182"/>
      <c r="C331" s="182"/>
      <c r="D331" s="183"/>
      <c r="E331" s="180"/>
      <c r="F331" s="180"/>
    </row>
    <row r="332" spans="1:6" ht="15.75" customHeight="1">
      <c r="A332" s="183"/>
      <c r="B332" s="182"/>
      <c r="C332" s="182"/>
      <c r="D332" s="183"/>
      <c r="E332" s="180"/>
      <c r="F332" s="180"/>
    </row>
    <row r="333" spans="1:6" ht="15.75" customHeight="1">
      <c r="A333" s="183"/>
      <c r="B333" s="182"/>
      <c r="C333" s="182"/>
      <c r="D333" s="183"/>
      <c r="E333" s="180"/>
      <c r="F333" s="180"/>
    </row>
    <row r="334" spans="1:6" ht="15.75" customHeight="1">
      <c r="A334" s="183"/>
      <c r="B334" s="182"/>
      <c r="C334" s="182"/>
      <c r="D334" s="183"/>
      <c r="E334" s="180"/>
      <c r="F334" s="180"/>
    </row>
    <row r="335" spans="1:6" ht="15.75" customHeight="1">
      <c r="A335" s="183"/>
      <c r="B335" s="182"/>
      <c r="C335" s="182"/>
      <c r="D335" s="183"/>
      <c r="E335" s="180"/>
      <c r="F335" s="180"/>
    </row>
    <row r="336" spans="1:6" ht="15.75" customHeight="1">
      <c r="A336" s="183"/>
      <c r="B336" s="182"/>
      <c r="C336" s="182"/>
      <c r="D336" s="183"/>
      <c r="E336" s="180"/>
      <c r="F336" s="180"/>
    </row>
    <row r="337" spans="1:6" ht="15.75" customHeight="1">
      <c r="A337" s="183"/>
      <c r="B337" s="182"/>
      <c r="C337" s="182"/>
      <c r="D337" s="183"/>
      <c r="E337" s="180"/>
      <c r="F337" s="180"/>
    </row>
    <row r="338" spans="1:6" ht="15.75" customHeight="1">
      <c r="A338" s="183"/>
      <c r="B338" s="182"/>
      <c r="C338" s="182"/>
      <c r="D338" s="183"/>
      <c r="E338" s="180"/>
      <c r="F338" s="180"/>
    </row>
    <row r="339" spans="1:6" ht="15.75" customHeight="1">
      <c r="A339" s="183"/>
      <c r="B339" s="182"/>
      <c r="C339" s="182"/>
      <c r="D339" s="183"/>
      <c r="E339" s="180"/>
      <c r="F339" s="180"/>
    </row>
    <row r="340" spans="1:6" ht="15.75" customHeight="1">
      <c r="A340" s="183"/>
      <c r="B340" s="182"/>
      <c r="C340" s="182"/>
      <c r="D340" s="183"/>
      <c r="E340" s="180"/>
      <c r="F340" s="180"/>
    </row>
    <row r="341" spans="1:6" ht="15.75" customHeight="1">
      <c r="A341" s="183"/>
      <c r="B341" s="182"/>
      <c r="C341" s="182"/>
      <c r="D341" s="183"/>
      <c r="E341" s="180"/>
      <c r="F341" s="180"/>
    </row>
    <row r="342" spans="1:6" ht="15.75" customHeight="1">
      <c r="A342" s="183"/>
      <c r="B342" s="182"/>
      <c r="C342" s="182"/>
      <c r="D342" s="183"/>
      <c r="E342" s="180"/>
      <c r="F342" s="180"/>
    </row>
    <row r="343" spans="1:6" ht="15.75" customHeight="1">
      <c r="A343" s="183"/>
      <c r="B343" s="182"/>
      <c r="C343" s="182"/>
      <c r="D343" s="183"/>
      <c r="E343" s="180"/>
      <c r="F343" s="180"/>
    </row>
    <row r="344" spans="1:6" ht="15.75" customHeight="1">
      <c r="A344" s="183"/>
      <c r="B344" s="182"/>
      <c r="C344" s="182"/>
      <c r="D344" s="183"/>
      <c r="E344" s="180"/>
      <c r="F344" s="180"/>
    </row>
    <row r="345" spans="1:6" ht="15.75" customHeight="1">
      <c r="A345" s="183"/>
      <c r="B345" s="182"/>
      <c r="C345" s="182"/>
      <c r="D345" s="183"/>
      <c r="E345" s="180"/>
      <c r="F345" s="180"/>
    </row>
    <row r="346" spans="1:6" ht="15.75" customHeight="1">
      <c r="A346" s="183"/>
      <c r="B346" s="182"/>
      <c r="C346" s="182"/>
      <c r="D346" s="183"/>
      <c r="E346" s="180"/>
      <c r="F346" s="180"/>
    </row>
    <row r="347" spans="1:6" ht="15.75" customHeight="1">
      <c r="A347" s="183"/>
      <c r="B347" s="182"/>
      <c r="C347" s="182"/>
      <c r="D347" s="183"/>
      <c r="E347" s="180"/>
      <c r="F347" s="180"/>
    </row>
    <row r="348" spans="1:6" ht="15.75" customHeight="1">
      <c r="A348" s="183"/>
      <c r="B348" s="182"/>
      <c r="C348" s="182"/>
      <c r="D348" s="183"/>
      <c r="E348" s="180"/>
      <c r="F348" s="180"/>
    </row>
    <row r="349" spans="1:6" ht="15.75" customHeight="1">
      <c r="A349" s="183"/>
      <c r="B349" s="182"/>
      <c r="C349" s="182"/>
      <c r="D349" s="183"/>
      <c r="E349" s="180"/>
      <c r="F349" s="180"/>
    </row>
    <row r="350" spans="1:6" ht="15.75" customHeight="1">
      <c r="A350" s="183"/>
      <c r="B350" s="182"/>
      <c r="C350" s="182"/>
      <c r="D350" s="183"/>
      <c r="E350" s="180"/>
      <c r="F350" s="180"/>
    </row>
    <row r="351" spans="1:6" ht="15.75" customHeight="1">
      <c r="A351" s="183"/>
      <c r="B351" s="182"/>
      <c r="C351" s="182"/>
      <c r="D351" s="183"/>
      <c r="E351" s="180"/>
      <c r="F351" s="180"/>
    </row>
    <row r="352" spans="1:6" ht="15.75" customHeight="1">
      <c r="A352" s="183"/>
      <c r="B352" s="182"/>
      <c r="C352" s="182"/>
      <c r="D352" s="183"/>
      <c r="E352" s="180"/>
      <c r="F352" s="180"/>
    </row>
    <row r="353" spans="1:6" ht="15.75" customHeight="1">
      <c r="A353" s="183"/>
      <c r="B353" s="182"/>
      <c r="C353" s="182"/>
      <c r="D353" s="183"/>
      <c r="E353" s="180"/>
      <c r="F353" s="180"/>
    </row>
    <row r="354" spans="1:6" ht="15.75" customHeight="1">
      <c r="A354" s="183"/>
      <c r="B354" s="182"/>
      <c r="C354" s="182"/>
      <c r="D354" s="183"/>
      <c r="E354" s="180"/>
      <c r="F354" s="180"/>
    </row>
    <row r="355" spans="1:6" ht="15.75" customHeight="1">
      <c r="A355" s="183"/>
      <c r="B355" s="182"/>
      <c r="C355" s="182"/>
      <c r="D355" s="183"/>
      <c r="E355" s="180"/>
      <c r="F355" s="180"/>
    </row>
    <row r="356" spans="1:6" ht="15.75" customHeight="1">
      <c r="A356" s="183"/>
      <c r="B356" s="182"/>
      <c r="C356" s="182"/>
      <c r="D356" s="183"/>
      <c r="E356" s="180"/>
      <c r="F356" s="180"/>
    </row>
    <row r="357" spans="1:6" ht="15.75" customHeight="1">
      <c r="A357" s="183"/>
      <c r="B357" s="182"/>
      <c r="C357" s="182"/>
      <c r="D357" s="183"/>
      <c r="E357" s="180"/>
      <c r="F357" s="180"/>
    </row>
    <row r="358" spans="1:6" ht="15.75" customHeight="1">
      <c r="A358" s="183"/>
      <c r="B358" s="182"/>
      <c r="C358" s="182"/>
      <c r="D358" s="183"/>
      <c r="E358" s="180"/>
      <c r="F358" s="180"/>
    </row>
    <row r="359" spans="1:6" ht="15.75" customHeight="1">
      <c r="A359" s="183"/>
      <c r="B359" s="182"/>
      <c r="C359" s="182"/>
      <c r="D359" s="183"/>
      <c r="E359" s="180"/>
      <c r="F359" s="180"/>
    </row>
    <row r="360" spans="1:6" ht="15.75" customHeight="1">
      <c r="A360" s="183"/>
      <c r="B360" s="182"/>
      <c r="C360" s="182"/>
      <c r="D360" s="183"/>
      <c r="E360" s="180"/>
      <c r="F360" s="180"/>
    </row>
    <row r="361" spans="1:6" ht="15.75" customHeight="1">
      <c r="A361" s="183"/>
      <c r="B361" s="182"/>
      <c r="C361" s="182"/>
      <c r="D361" s="183"/>
      <c r="E361" s="180"/>
      <c r="F361" s="180"/>
    </row>
    <row r="362" spans="1:6" ht="15.75" customHeight="1">
      <c r="A362" s="183"/>
      <c r="B362" s="182"/>
      <c r="C362" s="182"/>
      <c r="D362" s="183"/>
      <c r="E362" s="180"/>
      <c r="F362" s="180"/>
    </row>
    <row r="363" spans="1:6" ht="15.75" customHeight="1">
      <c r="A363" s="183"/>
      <c r="B363" s="182"/>
      <c r="C363" s="182"/>
      <c r="D363" s="183"/>
      <c r="E363" s="180"/>
      <c r="F363" s="180"/>
    </row>
    <row r="364" spans="1:6" ht="15.75" customHeight="1">
      <c r="A364" s="183"/>
      <c r="B364" s="182"/>
      <c r="C364" s="182"/>
      <c r="D364" s="183"/>
      <c r="E364" s="180"/>
      <c r="F364" s="180"/>
    </row>
    <row r="365" spans="1:6" ht="15.75" customHeight="1">
      <c r="A365" s="183"/>
      <c r="B365" s="182"/>
      <c r="C365" s="182"/>
      <c r="D365" s="183"/>
      <c r="E365" s="180"/>
      <c r="F365" s="180"/>
    </row>
    <row r="366" spans="1:6" ht="15.75" customHeight="1">
      <c r="A366" s="183"/>
      <c r="B366" s="182"/>
      <c r="C366" s="182"/>
      <c r="D366" s="183"/>
      <c r="E366" s="180"/>
      <c r="F366" s="180"/>
    </row>
    <row r="367" spans="1:6" ht="15.75" customHeight="1">
      <c r="A367" s="183"/>
      <c r="B367" s="182"/>
      <c r="C367" s="182"/>
      <c r="D367" s="183"/>
      <c r="E367" s="180"/>
      <c r="F367" s="180"/>
    </row>
    <row r="368" spans="1:6" ht="15.75" customHeight="1">
      <c r="A368" s="183"/>
      <c r="B368" s="182"/>
      <c r="C368" s="182"/>
      <c r="D368" s="183"/>
      <c r="E368" s="180"/>
      <c r="F368" s="180"/>
    </row>
    <row r="369" spans="1:6" ht="15.75" customHeight="1">
      <c r="A369" s="183"/>
      <c r="B369" s="182"/>
      <c r="C369" s="182"/>
      <c r="D369" s="183"/>
      <c r="E369" s="180"/>
      <c r="F369" s="180"/>
    </row>
    <row r="370" spans="1:6" ht="15.75" customHeight="1">
      <c r="A370" s="183"/>
      <c r="B370" s="182"/>
      <c r="C370" s="182"/>
      <c r="D370" s="183"/>
      <c r="E370" s="180"/>
      <c r="F370" s="180"/>
    </row>
    <row r="371" spans="1:6" ht="15.75" customHeight="1">
      <c r="A371" s="183"/>
      <c r="B371" s="182"/>
      <c r="C371" s="182"/>
      <c r="D371" s="183"/>
      <c r="E371" s="180"/>
      <c r="F371" s="180"/>
    </row>
    <row r="372" spans="1:6" ht="15.75" customHeight="1">
      <c r="A372" s="183"/>
      <c r="B372" s="182"/>
      <c r="C372" s="182"/>
      <c r="D372" s="183"/>
      <c r="E372" s="180"/>
      <c r="F372" s="180"/>
    </row>
    <row r="373" spans="1:6" ht="15.75" customHeight="1">
      <c r="A373" s="183"/>
      <c r="B373" s="182"/>
      <c r="C373" s="182"/>
      <c r="D373" s="183"/>
      <c r="E373" s="180"/>
      <c r="F373" s="180"/>
    </row>
    <row r="374" spans="1:6" ht="15.75" customHeight="1">
      <c r="A374" s="183"/>
      <c r="B374" s="182"/>
      <c r="C374" s="182"/>
      <c r="D374" s="183"/>
      <c r="E374" s="180"/>
      <c r="F374" s="180"/>
    </row>
    <row r="375" spans="1:6" ht="15.75" customHeight="1">
      <c r="A375" s="183"/>
      <c r="B375" s="182"/>
      <c r="C375" s="182"/>
      <c r="D375" s="183"/>
      <c r="E375" s="180"/>
      <c r="F375" s="180"/>
    </row>
    <row r="376" spans="1:6" ht="15.75" customHeight="1">
      <c r="A376" s="183"/>
      <c r="B376" s="182"/>
      <c r="C376" s="182"/>
      <c r="D376" s="183"/>
      <c r="E376" s="180"/>
      <c r="F376" s="180"/>
    </row>
    <row r="377" spans="1:6" ht="15.75" customHeight="1">
      <c r="A377" s="183"/>
      <c r="B377" s="182"/>
      <c r="C377" s="182"/>
      <c r="D377" s="183"/>
      <c r="E377" s="180"/>
      <c r="F377" s="180"/>
    </row>
    <row r="378" spans="1:6" ht="15.75" customHeight="1">
      <c r="A378" s="183"/>
      <c r="B378" s="182"/>
      <c r="C378" s="182"/>
      <c r="D378" s="183"/>
      <c r="E378" s="180"/>
      <c r="F378" s="180"/>
    </row>
    <row r="379" spans="1:6" ht="15.75" customHeight="1">
      <c r="A379" s="183"/>
      <c r="B379" s="182"/>
      <c r="C379" s="182"/>
      <c r="D379" s="183"/>
      <c r="E379" s="180"/>
      <c r="F379" s="180"/>
    </row>
    <row r="380" spans="1:6" ht="15.75" customHeight="1">
      <c r="A380" s="183"/>
      <c r="B380" s="182"/>
      <c r="C380" s="182"/>
      <c r="D380" s="183"/>
      <c r="E380" s="180"/>
      <c r="F380" s="180"/>
    </row>
    <row r="381" spans="1:6" ht="15.75" customHeight="1">
      <c r="A381" s="183"/>
      <c r="B381" s="182"/>
      <c r="C381" s="182"/>
      <c r="D381" s="183"/>
      <c r="E381" s="180"/>
      <c r="F381" s="180"/>
    </row>
    <row r="382" spans="1:6" ht="15.75" customHeight="1">
      <c r="A382" s="183"/>
      <c r="B382" s="182"/>
      <c r="C382" s="182"/>
      <c r="D382" s="183"/>
      <c r="E382" s="180"/>
      <c r="F382" s="180"/>
    </row>
    <row r="383" spans="1:6" ht="15.75" customHeight="1">
      <c r="A383" s="183"/>
      <c r="B383" s="182"/>
      <c r="C383" s="182"/>
      <c r="D383" s="183"/>
      <c r="E383" s="180"/>
      <c r="F383" s="180"/>
    </row>
    <row r="384" spans="1:6" ht="15.75" customHeight="1">
      <c r="A384" s="183"/>
      <c r="B384" s="182"/>
      <c r="C384" s="182"/>
      <c r="D384" s="183"/>
      <c r="E384" s="180"/>
      <c r="F384" s="180"/>
    </row>
    <row r="385" spans="1:6" ht="15.75" customHeight="1">
      <c r="A385" s="183"/>
      <c r="B385" s="182"/>
      <c r="C385" s="182"/>
      <c r="D385" s="183"/>
      <c r="E385" s="180"/>
      <c r="F385" s="180"/>
    </row>
    <row r="386" spans="1:6" ht="15.75" customHeight="1">
      <c r="A386" s="183"/>
      <c r="B386" s="182"/>
      <c r="C386" s="182"/>
      <c r="D386" s="183"/>
      <c r="E386" s="180"/>
      <c r="F386" s="180"/>
    </row>
    <row r="387" spans="1:6" ht="15.75" customHeight="1">
      <c r="A387" s="183"/>
      <c r="B387" s="182"/>
      <c r="C387" s="182"/>
      <c r="D387" s="183"/>
      <c r="E387" s="180"/>
      <c r="F387" s="180"/>
    </row>
    <row r="388" spans="1:6" ht="15.75" customHeight="1">
      <c r="A388" s="183"/>
      <c r="B388" s="182"/>
      <c r="C388" s="182"/>
      <c r="D388" s="183"/>
      <c r="E388" s="180"/>
      <c r="F388" s="180"/>
    </row>
    <row r="389" spans="1:6" ht="15.75" customHeight="1">
      <c r="A389" s="183"/>
      <c r="B389" s="182"/>
      <c r="C389" s="182"/>
      <c r="D389" s="183"/>
      <c r="E389" s="180"/>
      <c r="F389" s="180"/>
    </row>
    <row r="390" spans="1:6" ht="15.75" customHeight="1">
      <c r="A390" s="183"/>
      <c r="B390" s="182"/>
      <c r="C390" s="182"/>
      <c r="D390" s="183"/>
      <c r="E390" s="180"/>
      <c r="F390" s="180"/>
    </row>
    <row r="391" spans="1:6" ht="15.75" customHeight="1">
      <c r="A391" s="183"/>
      <c r="B391" s="182"/>
      <c r="C391" s="182"/>
      <c r="D391" s="183"/>
      <c r="E391" s="180"/>
      <c r="F391" s="180"/>
    </row>
    <row r="392" spans="1:6" ht="15.75" customHeight="1">
      <c r="A392" s="183"/>
      <c r="B392" s="182"/>
      <c r="C392" s="182"/>
      <c r="D392" s="183"/>
      <c r="E392" s="180"/>
      <c r="F392" s="180"/>
    </row>
    <row r="393" spans="1:6" ht="15.75" customHeight="1">
      <c r="A393" s="183"/>
      <c r="B393" s="182"/>
      <c r="C393" s="182"/>
      <c r="D393" s="183"/>
      <c r="E393" s="180"/>
      <c r="F393" s="180"/>
    </row>
    <row r="394" spans="1:6" ht="15.75" customHeight="1">
      <c r="A394" s="183"/>
      <c r="B394" s="182"/>
      <c r="C394" s="182"/>
      <c r="D394" s="183"/>
      <c r="E394" s="180"/>
      <c r="F394" s="180"/>
    </row>
    <row r="395" spans="1:6" ht="15.75" customHeight="1">
      <c r="A395" s="183"/>
      <c r="B395" s="182"/>
      <c r="C395" s="182"/>
      <c r="D395" s="183"/>
      <c r="E395" s="180"/>
      <c r="F395" s="180"/>
    </row>
    <row r="396" spans="1:6" ht="15.75" customHeight="1">
      <c r="A396" s="183"/>
      <c r="B396" s="182"/>
      <c r="C396" s="182"/>
      <c r="D396" s="183"/>
      <c r="E396" s="180"/>
      <c r="F396" s="180"/>
    </row>
    <row r="397" spans="1:6" ht="15.75" customHeight="1">
      <c r="A397" s="183"/>
      <c r="B397" s="182"/>
      <c r="C397" s="182"/>
      <c r="D397" s="183"/>
      <c r="E397" s="180"/>
      <c r="F397" s="180"/>
    </row>
    <row r="398" spans="1:6" ht="15.75" customHeight="1">
      <c r="A398" s="183"/>
      <c r="B398" s="182"/>
      <c r="C398" s="182"/>
      <c r="D398" s="183"/>
      <c r="E398" s="180"/>
      <c r="F398" s="180"/>
    </row>
    <row r="399" spans="1:6" ht="15.75" customHeight="1">
      <c r="A399" s="183"/>
      <c r="B399" s="182"/>
      <c r="C399" s="182"/>
      <c r="D399" s="183"/>
      <c r="E399" s="180"/>
      <c r="F399" s="180"/>
    </row>
    <row r="400" spans="1:6" ht="15.75" customHeight="1">
      <c r="A400" s="183"/>
      <c r="B400" s="182"/>
      <c r="C400" s="182"/>
      <c r="D400" s="183"/>
      <c r="E400" s="180"/>
      <c r="F400" s="180"/>
    </row>
    <row r="401" spans="1:6" ht="15.75" customHeight="1">
      <c r="A401" s="183"/>
      <c r="B401" s="182"/>
      <c r="C401" s="182"/>
      <c r="D401" s="183"/>
      <c r="E401" s="180"/>
      <c r="F401" s="180"/>
    </row>
    <row r="402" spans="1:6" ht="15.75" customHeight="1">
      <c r="A402" s="183"/>
      <c r="B402" s="182"/>
      <c r="C402" s="182"/>
      <c r="D402" s="183"/>
      <c r="E402" s="180"/>
      <c r="F402" s="180"/>
    </row>
    <row r="403" spans="1:6" ht="15.75" customHeight="1">
      <c r="A403" s="183"/>
      <c r="B403" s="182"/>
      <c r="C403" s="182"/>
      <c r="D403" s="183"/>
      <c r="E403" s="180"/>
      <c r="F403" s="180"/>
    </row>
    <row r="404" spans="1:6" ht="15.75" customHeight="1">
      <c r="A404" s="183"/>
      <c r="B404" s="182"/>
      <c r="C404" s="182"/>
      <c r="D404" s="183"/>
      <c r="E404" s="180"/>
      <c r="F404" s="180"/>
    </row>
    <row r="405" spans="1:6" ht="15.75" customHeight="1">
      <c r="A405" s="183"/>
      <c r="B405" s="182"/>
      <c r="C405" s="182"/>
      <c r="D405" s="183"/>
      <c r="E405" s="180"/>
      <c r="F405" s="180"/>
    </row>
    <row r="406" spans="1:6" ht="15.75" customHeight="1">
      <c r="A406" s="183"/>
      <c r="B406" s="182"/>
      <c r="C406" s="182"/>
      <c r="D406" s="183"/>
      <c r="E406" s="180"/>
      <c r="F406" s="180"/>
    </row>
    <row r="407" spans="1:6" ht="15.75" customHeight="1">
      <c r="A407" s="183"/>
      <c r="B407" s="182"/>
      <c r="C407" s="182"/>
      <c r="D407" s="183"/>
      <c r="E407" s="180"/>
      <c r="F407" s="180"/>
    </row>
    <row r="408" spans="1:6" ht="15.75" customHeight="1">
      <c r="A408" s="183"/>
      <c r="B408" s="182"/>
      <c r="C408" s="182"/>
      <c r="D408" s="183"/>
      <c r="E408" s="180"/>
      <c r="F408" s="180"/>
    </row>
    <row r="409" spans="1:6" ht="15.75" customHeight="1">
      <c r="A409" s="183"/>
      <c r="B409" s="182"/>
      <c r="C409" s="182"/>
      <c r="D409" s="183"/>
      <c r="E409" s="180"/>
      <c r="F409" s="180"/>
    </row>
    <row r="410" spans="1:6" ht="15.75" customHeight="1">
      <c r="A410" s="183"/>
      <c r="B410" s="182"/>
      <c r="C410" s="182"/>
      <c r="D410" s="183"/>
      <c r="E410" s="180"/>
      <c r="F410" s="180"/>
    </row>
    <row r="411" spans="1:6" ht="15.75" customHeight="1">
      <c r="A411" s="183"/>
      <c r="B411" s="182"/>
      <c r="C411" s="182"/>
      <c r="D411" s="183"/>
      <c r="E411" s="180"/>
      <c r="F411" s="180"/>
    </row>
    <row r="412" spans="1:6" ht="15.75" customHeight="1">
      <c r="A412" s="183"/>
      <c r="B412" s="182"/>
      <c r="C412" s="182"/>
      <c r="D412" s="183"/>
      <c r="E412" s="180"/>
      <c r="F412" s="180"/>
    </row>
    <row r="413" spans="1:6" ht="15.75" customHeight="1">
      <c r="A413" s="183"/>
      <c r="B413" s="182"/>
      <c r="C413" s="182"/>
      <c r="D413" s="183"/>
      <c r="E413" s="180"/>
      <c r="F413" s="180"/>
    </row>
    <row r="414" spans="1:6" ht="15.75" customHeight="1">
      <c r="A414" s="183"/>
      <c r="B414" s="182"/>
      <c r="C414" s="182"/>
      <c r="D414" s="183"/>
      <c r="E414" s="180"/>
      <c r="F414" s="180"/>
    </row>
    <row r="415" spans="1:6" ht="15.75" customHeight="1">
      <c r="A415" s="183"/>
      <c r="B415" s="182"/>
      <c r="C415" s="182"/>
      <c r="D415" s="183"/>
      <c r="E415" s="180"/>
      <c r="F415" s="180"/>
    </row>
    <row r="416" spans="1:6" ht="15.75" customHeight="1">
      <c r="A416" s="183"/>
      <c r="B416" s="182"/>
      <c r="C416" s="182"/>
      <c r="D416" s="183"/>
      <c r="E416" s="180"/>
      <c r="F416" s="180"/>
    </row>
    <row r="417" spans="1:6" ht="15.75" customHeight="1">
      <c r="A417" s="183"/>
      <c r="B417" s="182"/>
      <c r="C417" s="182"/>
      <c r="D417" s="183"/>
      <c r="E417" s="180"/>
      <c r="F417" s="180"/>
    </row>
    <row r="418" spans="1:6" ht="15.75" customHeight="1">
      <c r="A418" s="183"/>
      <c r="B418" s="182"/>
      <c r="C418" s="182"/>
      <c r="D418" s="183"/>
      <c r="E418" s="180"/>
      <c r="F418" s="180"/>
    </row>
    <row r="419" spans="1:6" ht="15.75" customHeight="1">
      <c r="A419" s="183"/>
      <c r="B419" s="182"/>
      <c r="C419" s="182"/>
      <c r="D419" s="183"/>
      <c r="E419" s="180"/>
      <c r="F419" s="180"/>
    </row>
    <row r="420" spans="1:6" ht="15.75" customHeight="1">
      <c r="A420" s="183"/>
      <c r="B420" s="182"/>
      <c r="C420" s="182"/>
      <c r="D420" s="183"/>
      <c r="E420" s="180"/>
      <c r="F420" s="180"/>
    </row>
    <row r="421" spans="1:6" ht="15.75" customHeight="1">
      <c r="A421" s="183"/>
      <c r="B421" s="182"/>
      <c r="C421" s="182"/>
      <c r="D421" s="183"/>
      <c r="E421" s="180"/>
      <c r="F421" s="180"/>
    </row>
    <row r="422" spans="1:6" ht="15.75" customHeight="1">
      <c r="A422" s="183"/>
      <c r="B422" s="182"/>
      <c r="C422" s="182"/>
      <c r="D422" s="183"/>
      <c r="E422" s="180"/>
      <c r="F422" s="180"/>
    </row>
    <row r="423" spans="1:6" ht="15.75" customHeight="1">
      <c r="A423" s="183"/>
      <c r="B423" s="182"/>
      <c r="C423" s="182"/>
      <c r="D423" s="183"/>
      <c r="E423" s="180"/>
      <c r="F423" s="180"/>
    </row>
    <row r="424" spans="1:6" ht="15.75" customHeight="1">
      <c r="A424" s="183"/>
      <c r="B424" s="182"/>
      <c r="C424" s="182"/>
      <c r="D424" s="183"/>
      <c r="E424" s="180"/>
      <c r="F424" s="180"/>
    </row>
    <row r="425" spans="1:6" ht="15.75" customHeight="1">
      <c r="A425" s="183"/>
      <c r="B425" s="182"/>
      <c r="C425" s="182"/>
      <c r="D425" s="183"/>
      <c r="E425" s="180"/>
      <c r="F425" s="180"/>
    </row>
    <row r="426" spans="1:6" ht="15.75" customHeight="1">
      <c r="A426" s="183"/>
      <c r="B426" s="182"/>
      <c r="C426" s="182"/>
      <c r="D426" s="183"/>
      <c r="E426" s="180"/>
      <c r="F426" s="180"/>
    </row>
    <row r="427" spans="1:6" ht="15.75" customHeight="1">
      <c r="A427" s="183"/>
      <c r="B427" s="182"/>
      <c r="C427" s="182"/>
      <c r="D427" s="183"/>
      <c r="E427" s="180"/>
      <c r="F427" s="180"/>
    </row>
    <row r="428" spans="1:6" ht="15.75" customHeight="1">
      <c r="A428" s="183"/>
      <c r="B428" s="182"/>
      <c r="C428" s="182"/>
      <c r="D428" s="183"/>
      <c r="E428" s="180"/>
      <c r="F428" s="180"/>
    </row>
    <row r="429" spans="1:6" ht="15.75" customHeight="1">
      <c r="A429" s="183"/>
      <c r="B429" s="182"/>
      <c r="C429" s="182"/>
      <c r="D429" s="183"/>
      <c r="E429" s="180"/>
      <c r="F429" s="180"/>
    </row>
    <row r="430" spans="1:6" ht="15.75" customHeight="1">
      <c r="A430" s="183"/>
      <c r="B430" s="182"/>
      <c r="C430" s="182"/>
      <c r="D430" s="183"/>
      <c r="E430" s="180"/>
      <c r="F430" s="180"/>
    </row>
    <row r="431" spans="1:6" ht="15.75" customHeight="1">
      <c r="A431" s="183"/>
      <c r="B431" s="182"/>
      <c r="C431" s="182"/>
      <c r="D431" s="183"/>
      <c r="E431" s="180"/>
      <c r="F431" s="180"/>
    </row>
    <row r="432" spans="1:6" ht="15.75" customHeight="1">
      <c r="A432" s="183"/>
      <c r="B432" s="182"/>
      <c r="C432" s="182"/>
      <c r="D432" s="183"/>
      <c r="E432" s="180"/>
      <c r="F432" s="180"/>
    </row>
    <row r="433" spans="1:6" ht="15.75" customHeight="1">
      <c r="A433" s="183"/>
      <c r="B433" s="182"/>
      <c r="C433" s="182"/>
      <c r="D433" s="183"/>
      <c r="E433" s="180"/>
      <c r="F433" s="180"/>
    </row>
    <row r="434" spans="1:6" ht="15.75" customHeight="1">
      <c r="A434" s="183"/>
      <c r="B434" s="182"/>
      <c r="C434" s="182"/>
      <c r="D434" s="183"/>
      <c r="E434" s="180"/>
      <c r="F434" s="180"/>
    </row>
    <row r="435" spans="1:6" ht="15.75" customHeight="1">
      <c r="A435" s="183"/>
      <c r="B435" s="182"/>
      <c r="C435" s="182"/>
      <c r="D435" s="183"/>
      <c r="E435" s="180"/>
      <c r="F435" s="180"/>
    </row>
    <row r="436" spans="1:6" ht="15.75" customHeight="1">
      <c r="A436" s="183"/>
      <c r="B436" s="182"/>
      <c r="C436" s="182"/>
      <c r="D436" s="183"/>
      <c r="E436" s="180"/>
      <c r="F436" s="180"/>
    </row>
    <row r="437" spans="1:6" ht="15.75" customHeight="1">
      <c r="A437" s="183"/>
      <c r="B437" s="182"/>
      <c r="C437" s="182"/>
      <c r="D437" s="183"/>
      <c r="E437" s="180"/>
      <c r="F437" s="180"/>
    </row>
    <row r="438" spans="1:6" ht="15.75" customHeight="1">
      <c r="A438" s="183"/>
      <c r="B438" s="182"/>
      <c r="C438" s="182"/>
      <c r="D438" s="183"/>
      <c r="E438" s="180"/>
      <c r="F438" s="180"/>
    </row>
    <row r="439" spans="1:6" ht="15.75" customHeight="1">
      <c r="A439" s="183"/>
      <c r="B439" s="182"/>
      <c r="C439" s="182"/>
      <c r="D439" s="183"/>
      <c r="E439" s="180"/>
      <c r="F439" s="180"/>
    </row>
    <row r="440" spans="1:6" ht="15.75" customHeight="1">
      <c r="A440" s="183"/>
      <c r="B440" s="182"/>
      <c r="C440" s="182"/>
      <c r="D440" s="183"/>
      <c r="E440" s="180"/>
      <c r="F440" s="180"/>
    </row>
    <row r="441" spans="1:6" ht="15.75" customHeight="1">
      <c r="A441" s="183"/>
      <c r="B441" s="182"/>
      <c r="C441" s="182"/>
      <c r="D441" s="183"/>
      <c r="E441" s="180"/>
      <c r="F441" s="180"/>
    </row>
    <row r="442" spans="1:6" ht="15.75" customHeight="1">
      <c r="A442" s="183"/>
      <c r="B442" s="182"/>
      <c r="C442" s="182"/>
      <c r="D442" s="183"/>
      <c r="E442" s="180"/>
      <c r="F442" s="180"/>
    </row>
    <row r="443" spans="1:6" ht="15.75" customHeight="1">
      <c r="A443" s="183"/>
      <c r="B443" s="182"/>
      <c r="C443" s="182"/>
      <c r="D443" s="183"/>
      <c r="E443" s="180"/>
      <c r="F443" s="180"/>
    </row>
    <row r="444" spans="1:6" ht="15.75" customHeight="1">
      <c r="A444" s="183"/>
      <c r="B444" s="182"/>
      <c r="C444" s="182"/>
      <c r="D444" s="183"/>
      <c r="E444" s="180"/>
      <c r="F444" s="180"/>
    </row>
    <row r="445" spans="1:6" ht="15.75" customHeight="1">
      <c r="A445" s="183"/>
      <c r="B445" s="182"/>
      <c r="C445" s="182"/>
      <c r="D445" s="183"/>
      <c r="E445" s="180"/>
      <c r="F445" s="180"/>
    </row>
    <row r="446" spans="1:6" ht="15.75" customHeight="1">
      <c r="A446" s="183"/>
      <c r="B446" s="182"/>
      <c r="C446" s="182"/>
      <c r="D446" s="183"/>
      <c r="E446" s="180"/>
      <c r="F446" s="180"/>
    </row>
    <row r="447" spans="1:6" ht="15.75" customHeight="1">
      <c r="A447" s="183"/>
      <c r="B447" s="182"/>
      <c r="C447" s="182"/>
      <c r="D447" s="183"/>
      <c r="E447" s="180"/>
      <c r="F447" s="180"/>
    </row>
    <row r="448" spans="1:6" ht="15.75" customHeight="1">
      <c r="A448" s="183"/>
      <c r="B448" s="182"/>
      <c r="C448" s="182"/>
      <c r="D448" s="183"/>
      <c r="E448" s="180"/>
      <c r="F448" s="180"/>
    </row>
    <row r="449" spans="1:6" ht="15.75" customHeight="1">
      <c r="A449" s="183"/>
      <c r="B449" s="182"/>
      <c r="C449" s="182"/>
      <c r="D449" s="183"/>
      <c r="E449" s="180"/>
      <c r="F449" s="180"/>
    </row>
    <row r="450" spans="1:6" ht="15.75" customHeight="1">
      <c r="A450" s="183"/>
      <c r="B450" s="182"/>
      <c r="C450" s="182"/>
      <c r="D450" s="183"/>
      <c r="E450" s="180"/>
      <c r="F450" s="180"/>
    </row>
    <row r="451" spans="1:6" ht="15.75" customHeight="1">
      <c r="A451" s="183"/>
      <c r="B451" s="182"/>
      <c r="C451" s="182"/>
      <c r="D451" s="183"/>
      <c r="E451" s="180"/>
      <c r="F451" s="180"/>
    </row>
    <row r="452" spans="1:6" ht="15.75" customHeight="1">
      <c r="A452" s="183"/>
      <c r="B452" s="182"/>
      <c r="C452" s="182"/>
      <c r="D452" s="183"/>
      <c r="E452" s="180"/>
      <c r="F452" s="180"/>
    </row>
    <row r="453" spans="1:6" ht="15.75" customHeight="1">
      <c r="A453" s="183"/>
      <c r="B453" s="182"/>
      <c r="C453" s="182"/>
      <c r="D453" s="183"/>
      <c r="E453" s="180"/>
      <c r="F453" s="180"/>
    </row>
    <row r="454" spans="1:6" ht="15.75" customHeight="1">
      <c r="A454" s="183"/>
      <c r="B454" s="182"/>
      <c r="C454" s="182"/>
      <c r="D454" s="183"/>
      <c r="E454" s="180"/>
      <c r="F454" s="180"/>
    </row>
    <row r="455" spans="1:6" ht="15.75" customHeight="1">
      <c r="A455" s="183"/>
      <c r="B455" s="182"/>
      <c r="C455" s="182"/>
      <c r="D455" s="183"/>
      <c r="E455" s="180"/>
      <c r="F455" s="180"/>
    </row>
    <row r="456" spans="1:6" ht="15.75" customHeight="1">
      <c r="A456" s="183"/>
      <c r="B456" s="182"/>
      <c r="C456" s="182"/>
      <c r="D456" s="183"/>
      <c r="E456" s="180"/>
      <c r="F456" s="180"/>
    </row>
    <row r="457" spans="1:6" ht="15.75" customHeight="1">
      <c r="A457" s="183"/>
      <c r="B457" s="182"/>
      <c r="C457" s="182"/>
      <c r="D457" s="183"/>
      <c r="E457" s="180"/>
      <c r="F457" s="180"/>
    </row>
    <row r="458" spans="1:6" ht="15.75" customHeight="1">
      <c r="A458" s="183"/>
      <c r="B458" s="182"/>
      <c r="C458" s="182"/>
      <c r="D458" s="183"/>
      <c r="E458" s="180"/>
      <c r="F458" s="180"/>
    </row>
    <row r="459" spans="1:6" ht="15.75" customHeight="1">
      <c r="A459" s="183"/>
      <c r="B459" s="182"/>
      <c r="C459" s="182"/>
      <c r="D459" s="183"/>
      <c r="E459" s="180"/>
      <c r="F459" s="180"/>
    </row>
    <row r="460" spans="1:6" ht="15.75" customHeight="1">
      <c r="A460" s="183"/>
      <c r="B460" s="182"/>
      <c r="C460" s="182"/>
      <c r="D460" s="183"/>
      <c r="E460" s="180"/>
      <c r="F460" s="180"/>
    </row>
    <row r="461" spans="1:6" ht="15.75" customHeight="1">
      <c r="A461" s="183"/>
      <c r="B461" s="182"/>
      <c r="C461" s="182"/>
      <c r="D461" s="183"/>
      <c r="E461" s="180"/>
      <c r="F461" s="180"/>
    </row>
    <row r="462" spans="1:6" ht="15.75" customHeight="1">
      <c r="A462" s="183"/>
      <c r="B462" s="182"/>
      <c r="C462" s="182"/>
      <c r="D462" s="183"/>
      <c r="E462" s="180"/>
      <c r="F462" s="180"/>
    </row>
    <row r="463" spans="1:6" ht="15.75" customHeight="1">
      <c r="A463" s="183"/>
      <c r="B463" s="182"/>
      <c r="C463" s="182"/>
      <c r="D463" s="183"/>
      <c r="E463" s="180"/>
      <c r="F463" s="180"/>
    </row>
    <row r="464" spans="1:6" ht="15.75" customHeight="1">
      <c r="A464" s="183"/>
      <c r="B464" s="182"/>
      <c r="C464" s="182"/>
      <c r="D464" s="183"/>
      <c r="E464" s="180"/>
      <c r="F464" s="180"/>
    </row>
    <row r="465" spans="1:6" ht="15.75" customHeight="1">
      <c r="A465" s="183"/>
      <c r="B465" s="182"/>
      <c r="C465" s="182"/>
      <c r="D465" s="183"/>
      <c r="E465" s="180"/>
      <c r="F465" s="180"/>
    </row>
    <row r="466" spans="1:6" ht="15.75" customHeight="1">
      <c r="A466" s="183"/>
      <c r="B466" s="182"/>
      <c r="C466" s="182"/>
      <c r="D466" s="183"/>
      <c r="E466" s="180"/>
      <c r="F466" s="180"/>
    </row>
    <row r="467" spans="1:6" ht="15.75" customHeight="1">
      <c r="A467" s="183"/>
      <c r="B467" s="182"/>
      <c r="C467" s="182"/>
      <c r="D467" s="183"/>
      <c r="E467" s="180"/>
      <c r="F467" s="180"/>
    </row>
    <row r="468" spans="1:6" ht="15.75" customHeight="1">
      <c r="A468" s="183"/>
      <c r="B468" s="182"/>
      <c r="C468" s="182"/>
      <c r="D468" s="183"/>
      <c r="E468" s="180"/>
      <c r="F468" s="180"/>
    </row>
    <row r="469" spans="1:6" ht="15.75" customHeight="1">
      <c r="A469" s="183"/>
      <c r="B469" s="182"/>
      <c r="C469" s="182"/>
      <c r="D469" s="183"/>
      <c r="E469" s="180"/>
      <c r="F469" s="180"/>
    </row>
    <row r="470" spans="1:6" ht="15.75" customHeight="1">
      <c r="A470" s="183"/>
      <c r="B470" s="182"/>
      <c r="C470" s="182"/>
      <c r="D470" s="183"/>
      <c r="E470" s="180"/>
      <c r="F470" s="180"/>
    </row>
    <row r="471" spans="1:6" ht="15.75" customHeight="1">
      <c r="A471" s="183"/>
      <c r="B471" s="182"/>
      <c r="C471" s="182"/>
      <c r="D471" s="183"/>
      <c r="E471" s="180"/>
      <c r="F471" s="180"/>
    </row>
    <row r="472" spans="1:6" ht="15.75" customHeight="1">
      <c r="A472" s="183"/>
      <c r="B472" s="182"/>
      <c r="C472" s="182"/>
      <c r="D472" s="183"/>
      <c r="E472" s="180"/>
      <c r="F472" s="180"/>
    </row>
    <row r="473" spans="1:6" ht="15.75" customHeight="1">
      <c r="A473" s="183"/>
      <c r="B473" s="182"/>
      <c r="C473" s="182"/>
      <c r="D473" s="183"/>
      <c r="E473" s="180"/>
      <c r="F473" s="180"/>
    </row>
    <row r="474" spans="1:6" ht="15.75" customHeight="1">
      <c r="A474" s="183"/>
      <c r="B474" s="182"/>
      <c r="C474" s="182"/>
      <c r="D474" s="183"/>
      <c r="E474" s="180"/>
      <c r="F474" s="180"/>
    </row>
    <row r="475" spans="1:6" ht="15.75" customHeight="1">
      <c r="A475" s="183"/>
      <c r="B475" s="182"/>
      <c r="C475" s="182"/>
      <c r="D475" s="183"/>
      <c r="E475" s="180"/>
      <c r="F475" s="180"/>
    </row>
    <row r="476" spans="1:6" ht="15.75" customHeight="1">
      <c r="A476" s="183"/>
      <c r="B476" s="182"/>
      <c r="C476" s="182"/>
      <c r="D476" s="183"/>
      <c r="E476" s="180"/>
      <c r="F476" s="180"/>
    </row>
    <row r="477" spans="1:6" ht="15.75" customHeight="1">
      <c r="A477" s="183"/>
      <c r="B477" s="182"/>
      <c r="C477" s="182"/>
      <c r="D477" s="183"/>
      <c r="E477" s="180"/>
      <c r="F477" s="180"/>
    </row>
    <row r="478" spans="1:6" ht="15.75" customHeight="1">
      <c r="A478" s="183"/>
      <c r="B478" s="182"/>
      <c r="C478" s="182"/>
      <c r="D478" s="183"/>
      <c r="E478" s="180"/>
      <c r="F478" s="180"/>
    </row>
    <row r="479" spans="1:6" ht="15.75" customHeight="1">
      <c r="A479" s="183"/>
      <c r="B479" s="182"/>
      <c r="C479" s="182"/>
      <c r="D479" s="183"/>
      <c r="E479" s="180"/>
      <c r="F479" s="180"/>
    </row>
    <row r="480" spans="1:6" ht="15.75" customHeight="1">
      <c r="A480" s="183"/>
      <c r="B480" s="182"/>
      <c r="C480" s="182"/>
      <c r="D480" s="183"/>
      <c r="E480" s="180"/>
      <c r="F480" s="180"/>
    </row>
    <row r="481" spans="1:6" ht="15.75" customHeight="1">
      <c r="A481" s="183"/>
      <c r="B481" s="182"/>
      <c r="C481" s="182"/>
      <c r="D481" s="183"/>
      <c r="E481" s="180"/>
      <c r="F481" s="180"/>
    </row>
    <row r="482" spans="1:6" ht="15.75" customHeight="1">
      <c r="A482" s="183"/>
      <c r="B482" s="182"/>
      <c r="C482" s="182"/>
      <c r="D482" s="183"/>
      <c r="E482" s="180"/>
      <c r="F482" s="180"/>
    </row>
    <row r="483" spans="1:6" ht="15.75" customHeight="1">
      <c r="A483" s="183"/>
      <c r="B483" s="182"/>
      <c r="C483" s="182"/>
      <c r="D483" s="183"/>
      <c r="E483" s="180"/>
      <c r="F483" s="180"/>
    </row>
    <row r="484" spans="1:6" ht="15.75" customHeight="1">
      <c r="A484" s="183"/>
      <c r="B484" s="182"/>
      <c r="C484" s="182"/>
      <c r="D484" s="183"/>
      <c r="E484" s="180"/>
      <c r="F484" s="180"/>
    </row>
    <row r="485" spans="1:6" ht="15.75" customHeight="1">
      <c r="A485" s="183"/>
      <c r="B485" s="182"/>
      <c r="C485" s="182"/>
      <c r="D485" s="183"/>
      <c r="E485" s="180"/>
      <c r="F485" s="180"/>
    </row>
    <row r="486" spans="1:6" ht="15.75" customHeight="1">
      <c r="A486" s="183"/>
      <c r="B486" s="182"/>
      <c r="C486" s="182"/>
      <c r="D486" s="183"/>
      <c r="E486" s="180"/>
      <c r="F486" s="180"/>
    </row>
    <row r="487" spans="1:6" ht="15.75" customHeight="1">
      <c r="A487" s="183"/>
      <c r="B487" s="182"/>
      <c r="C487" s="182"/>
      <c r="D487" s="183"/>
      <c r="E487" s="180"/>
      <c r="F487" s="180"/>
    </row>
    <row r="488" spans="1:6" ht="15.75" customHeight="1">
      <c r="A488" s="183"/>
      <c r="B488" s="182"/>
      <c r="C488" s="182"/>
      <c r="D488" s="183"/>
      <c r="E488" s="180"/>
      <c r="F488" s="180"/>
    </row>
    <row r="489" spans="1:6" ht="15.75" customHeight="1">
      <c r="A489" s="183"/>
      <c r="B489" s="182"/>
      <c r="C489" s="182"/>
      <c r="D489" s="183"/>
      <c r="E489" s="180"/>
      <c r="F489" s="180"/>
    </row>
    <row r="490" spans="1:6" ht="15.75" customHeight="1">
      <c r="A490" s="183"/>
      <c r="B490" s="182"/>
      <c r="C490" s="182"/>
      <c r="D490" s="183"/>
      <c r="E490" s="180"/>
      <c r="F490" s="180"/>
    </row>
    <row r="491" spans="1:6" ht="15.75" customHeight="1">
      <c r="A491" s="183"/>
      <c r="B491" s="182"/>
      <c r="C491" s="182"/>
      <c r="D491" s="183"/>
      <c r="E491" s="180"/>
      <c r="F491" s="180"/>
    </row>
    <row r="492" spans="1:6" ht="15.75" customHeight="1">
      <c r="A492" s="183"/>
      <c r="B492" s="182"/>
      <c r="C492" s="182"/>
      <c r="D492" s="183"/>
      <c r="E492" s="180"/>
      <c r="F492" s="180"/>
    </row>
    <row r="493" spans="1:6" ht="15.75" customHeight="1">
      <c r="A493" s="183"/>
      <c r="B493" s="182"/>
      <c r="C493" s="182"/>
      <c r="D493" s="183"/>
      <c r="E493" s="180"/>
      <c r="F493" s="180"/>
    </row>
    <row r="494" spans="1:6" ht="15.75" customHeight="1">
      <c r="A494" s="183"/>
      <c r="B494" s="182"/>
      <c r="C494" s="182"/>
      <c r="D494" s="183"/>
      <c r="E494" s="180"/>
      <c r="F494" s="180"/>
    </row>
    <row r="495" spans="1:6" ht="15.75" customHeight="1">
      <c r="A495" s="183"/>
      <c r="B495" s="182"/>
      <c r="C495" s="182"/>
      <c r="D495" s="183"/>
      <c r="E495" s="180"/>
      <c r="F495" s="180"/>
    </row>
    <row r="496" spans="1:6" ht="15.75" customHeight="1">
      <c r="A496" s="183"/>
      <c r="B496" s="182"/>
      <c r="C496" s="182"/>
      <c r="D496" s="183"/>
      <c r="E496" s="180"/>
      <c r="F496" s="180"/>
    </row>
    <row r="497" spans="1:6" ht="15.75" customHeight="1">
      <c r="A497" s="183"/>
      <c r="B497" s="182"/>
      <c r="C497" s="182"/>
      <c r="D497" s="183"/>
      <c r="E497" s="180"/>
      <c r="F497" s="180"/>
    </row>
    <row r="498" spans="1:6" ht="15.75" customHeight="1">
      <c r="A498" s="183"/>
      <c r="B498" s="182"/>
      <c r="C498" s="182"/>
      <c r="D498" s="183"/>
      <c r="E498" s="180"/>
      <c r="F498" s="180"/>
    </row>
    <row r="499" spans="1:6" ht="15.75" customHeight="1">
      <c r="A499" s="183"/>
      <c r="B499" s="182"/>
      <c r="C499" s="182"/>
      <c r="D499" s="183"/>
      <c r="E499" s="180"/>
      <c r="F499" s="180"/>
    </row>
    <row r="500" spans="1:6" ht="15.75" customHeight="1">
      <c r="A500" s="183"/>
      <c r="B500" s="182"/>
      <c r="C500" s="182"/>
      <c r="D500" s="183"/>
      <c r="E500" s="180"/>
      <c r="F500" s="180"/>
    </row>
    <row r="501" spans="1:6" ht="15.75" customHeight="1">
      <c r="A501" s="183"/>
      <c r="B501" s="182"/>
      <c r="C501" s="182"/>
      <c r="D501" s="183"/>
      <c r="E501" s="180"/>
      <c r="F501" s="180"/>
    </row>
    <row r="502" spans="1:6" ht="15.75" customHeight="1">
      <c r="A502" s="183"/>
      <c r="B502" s="182"/>
      <c r="C502" s="182"/>
      <c r="D502" s="183"/>
      <c r="E502" s="180"/>
      <c r="F502" s="180"/>
    </row>
    <row r="503" spans="1:6" ht="15.75" customHeight="1">
      <c r="A503" s="183"/>
      <c r="B503" s="182"/>
      <c r="C503" s="182"/>
      <c r="D503" s="183"/>
      <c r="E503" s="180"/>
      <c r="F503" s="180"/>
    </row>
    <row r="504" spans="1:6" ht="15.75" customHeight="1">
      <c r="A504" s="183"/>
      <c r="B504" s="182"/>
      <c r="C504" s="182"/>
      <c r="D504" s="183"/>
      <c r="E504" s="180"/>
      <c r="F504" s="180"/>
    </row>
    <row r="505" spans="1:6" ht="15.75" customHeight="1">
      <c r="A505" s="183"/>
      <c r="B505" s="182"/>
      <c r="C505" s="182"/>
      <c r="D505" s="183"/>
      <c r="E505" s="180"/>
      <c r="F505" s="180"/>
    </row>
    <row r="506" spans="1:6" ht="15.75" customHeight="1">
      <c r="A506" s="183"/>
      <c r="B506" s="182"/>
      <c r="C506" s="182"/>
      <c r="D506" s="183"/>
      <c r="E506" s="180"/>
      <c r="F506" s="180"/>
    </row>
    <row r="507" spans="1:6" ht="15.75" customHeight="1">
      <c r="A507" s="183"/>
      <c r="B507" s="182"/>
      <c r="C507" s="182"/>
      <c r="D507" s="183"/>
      <c r="E507" s="180"/>
      <c r="F507" s="180"/>
    </row>
    <row r="508" spans="1:6" ht="15.75" customHeight="1">
      <c r="A508" s="183"/>
      <c r="B508" s="182"/>
      <c r="C508" s="182"/>
      <c r="D508" s="183"/>
      <c r="E508" s="180"/>
      <c r="F508" s="180"/>
    </row>
    <row r="509" spans="1:6" ht="15.75" customHeight="1">
      <c r="A509" s="183"/>
      <c r="B509" s="182"/>
      <c r="C509" s="182"/>
      <c r="D509" s="183"/>
      <c r="E509" s="180"/>
      <c r="F509" s="180"/>
    </row>
    <row r="510" spans="1:6" ht="15.75" customHeight="1">
      <c r="A510" s="183"/>
      <c r="B510" s="182"/>
      <c r="C510" s="182"/>
      <c r="D510" s="183"/>
      <c r="E510" s="180"/>
      <c r="F510" s="180"/>
    </row>
    <row r="511" spans="1:6" ht="15.75" customHeight="1">
      <c r="A511" s="183"/>
      <c r="B511" s="182"/>
      <c r="C511" s="182"/>
      <c r="D511" s="183"/>
      <c r="E511" s="180"/>
      <c r="F511" s="180"/>
    </row>
    <row r="512" spans="1:6" ht="15.75" customHeight="1">
      <c r="A512" s="183"/>
      <c r="B512" s="182"/>
      <c r="C512" s="182"/>
      <c r="D512" s="183"/>
      <c r="E512" s="180"/>
      <c r="F512" s="180"/>
    </row>
    <row r="513" spans="1:6" ht="15.75" customHeight="1">
      <c r="A513" s="183"/>
      <c r="B513" s="182"/>
      <c r="C513" s="182"/>
      <c r="D513" s="183"/>
      <c r="E513" s="180"/>
      <c r="F513" s="180"/>
    </row>
    <row r="514" spans="1:6" ht="15.75" customHeight="1">
      <c r="A514" s="183"/>
      <c r="B514" s="182"/>
      <c r="C514" s="182"/>
      <c r="D514" s="183"/>
      <c r="E514" s="180"/>
      <c r="F514" s="180"/>
    </row>
    <row r="515" spans="1:6" ht="15.75" customHeight="1">
      <c r="A515" s="183"/>
      <c r="B515" s="182"/>
      <c r="C515" s="182"/>
      <c r="D515" s="183"/>
      <c r="E515" s="180"/>
      <c r="F515" s="180"/>
    </row>
    <row r="516" spans="1:6" ht="15.75" customHeight="1">
      <c r="A516" s="183"/>
      <c r="B516" s="182"/>
      <c r="C516" s="182"/>
      <c r="D516" s="183"/>
      <c r="E516" s="180"/>
      <c r="F516" s="180"/>
    </row>
    <row r="517" spans="1:6" ht="15.75" customHeight="1">
      <c r="A517" s="183"/>
      <c r="B517" s="182"/>
      <c r="C517" s="182"/>
      <c r="D517" s="183"/>
      <c r="E517" s="180"/>
      <c r="F517" s="180"/>
    </row>
    <row r="518" spans="1:6" ht="15.75" customHeight="1">
      <c r="A518" s="183"/>
      <c r="B518" s="182"/>
      <c r="C518" s="182"/>
      <c r="D518" s="183"/>
      <c r="E518" s="180"/>
      <c r="F518" s="180"/>
    </row>
    <row r="519" spans="1:6" ht="15.75" customHeight="1">
      <c r="A519" s="183"/>
      <c r="B519" s="182"/>
      <c r="C519" s="182"/>
      <c r="D519" s="183"/>
      <c r="E519" s="180"/>
      <c r="F519" s="180"/>
    </row>
    <row r="520" spans="1:6" ht="15.75" customHeight="1">
      <c r="A520" s="183"/>
      <c r="B520" s="182"/>
      <c r="C520" s="182"/>
      <c r="D520" s="183"/>
      <c r="E520" s="180"/>
      <c r="F520" s="180"/>
    </row>
    <row r="521" spans="1:6" ht="15.75" customHeight="1">
      <c r="A521" s="183"/>
      <c r="B521" s="182"/>
      <c r="C521" s="182"/>
      <c r="D521" s="183"/>
      <c r="E521" s="180"/>
      <c r="F521" s="180"/>
    </row>
    <row r="522" spans="1:6" ht="15.75" customHeight="1">
      <c r="A522" s="183"/>
      <c r="B522" s="182"/>
      <c r="C522" s="182"/>
      <c r="D522" s="183"/>
      <c r="E522" s="180"/>
      <c r="F522" s="180"/>
    </row>
    <row r="523" spans="1:6" ht="15.75" customHeight="1">
      <c r="A523" s="183"/>
      <c r="B523" s="182"/>
      <c r="C523" s="182"/>
      <c r="D523" s="183"/>
      <c r="E523" s="180"/>
      <c r="F523" s="180"/>
    </row>
    <row r="524" spans="1:6" ht="15.75" customHeight="1">
      <c r="A524" s="183"/>
      <c r="B524" s="182"/>
      <c r="C524" s="182"/>
      <c r="D524" s="183"/>
      <c r="E524" s="180"/>
      <c r="F524" s="180"/>
    </row>
    <row r="525" spans="1:6" ht="15.75" customHeight="1">
      <c r="A525" s="183"/>
      <c r="B525" s="182"/>
      <c r="C525" s="182"/>
      <c r="D525" s="183"/>
      <c r="E525" s="180"/>
      <c r="F525" s="180"/>
    </row>
    <row r="526" spans="1:6" ht="15.75" customHeight="1">
      <c r="A526" s="183"/>
      <c r="B526" s="182"/>
      <c r="C526" s="182"/>
      <c r="D526" s="183"/>
      <c r="E526" s="180"/>
      <c r="F526" s="180"/>
    </row>
    <row r="527" spans="1:6" ht="15.75" customHeight="1">
      <c r="A527" s="183"/>
      <c r="B527" s="182"/>
      <c r="C527" s="182"/>
      <c r="D527" s="183"/>
      <c r="E527" s="180"/>
      <c r="F527" s="180"/>
    </row>
    <row r="528" spans="1:6" ht="15.75" customHeight="1">
      <c r="A528" s="183"/>
      <c r="B528" s="182"/>
      <c r="C528" s="182"/>
      <c r="D528" s="183"/>
      <c r="E528" s="180"/>
      <c r="F528" s="180"/>
    </row>
    <row r="529" spans="1:6" ht="15.75" customHeight="1">
      <c r="A529" s="183"/>
      <c r="B529" s="182"/>
      <c r="C529" s="182"/>
      <c r="D529" s="183"/>
      <c r="E529" s="180"/>
      <c r="F529" s="180"/>
    </row>
    <row r="530" spans="1:6" ht="15.75" customHeight="1">
      <c r="A530" s="183"/>
      <c r="B530" s="182"/>
      <c r="C530" s="182"/>
      <c r="D530" s="183"/>
      <c r="E530" s="180"/>
      <c r="F530" s="180"/>
    </row>
    <row r="531" spans="1:6" ht="15.75" customHeight="1">
      <c r="A531" s="183"/>
      <c r="B531" s="182"/>
      <c r="C531" s="182"/>
      <c r="D531" s="183"/>
      <c r="E531" s="180"/>
      <c r="F531" s="180"/>
    </row>
    <row r="532" spans="1:6" ht="15.75" customHeight="1">
      <c r="A532" s="183"/>
      <c r="B532" s="182"/>
      <c r="C532" s="182"/>
      <c r="D532" s="183"/>
      <c r="E532" s="180"/>
      <c r="F532" s="180"/>
    </row>
    <row r="533" spans="1:6" ht="15.75" customHeight="1">
      <c r="A533" s="183"/>
      <c r="B533" s="182"/>
      <c r="C533" s="182"/>
      <c r="D533" s="183"/>
      <c r="E533" s="180"/>
      <c r="F533" s="180"/>
    </row>
    <row r="534" spans="1:6" ht="15.75" customHeight="1">
      <c r="A534" s="183"/>
      <c r="B534" s="182"/>
      <c r="C534" s="182"/>
      <c r="D534" s="183"/>
      <c r="E534" s="180"/>
      <c r="F534" s="180"/>
    </row>
    <row r="535" spans="1:6" ht="15.75" customHeight="1">
      <c r="A535" s="183"/>
      <c r="B535" s="182"/>
      <c r="C535" s="182"/>
      <c r="D535" s="183"/>
      <c r="E535" s="180"/>
      <c r="F535" s="180"/>
    </row>
    <row r="536" spans="1:6" ht="15.75" customHeight="1">
      <c r="A536" s="183"/>
      <c r="B536" s="182"/>
      <c r="C536" s="182"/>
      <c r="D536" s="183"/>
      <c r="E536" s="180"/>
      <c r="F536" s="180"/>
    </row>
    <row r="537" spans="1:6" ht="15.75" customHeight="1">
      <c r="A537" s="183"/>
      <c r="B537" s="182"/>
      <c r="C537" s="182"/>
      <c r="D537" s="183"/>
      <c r="E537" s="180"/>
      <c r="F537" s="180"/>
    </row>
    <row r="538" spans="1:6" ht="15.75" customHeight="1">
      <c r="A538" s="183"/>
      <c r="B538" s="182"/>
      <c r="C538" s="182"/>
      <c r="D538" s="183"/>
      <c r="E538" s="180"/>
      <c r="F538" s="180"/>
    </row>
    <row r="539" spans="1:6" ht="15.75" customHeight="1">
      <c r="A539" s="183"/>
      <c r="B539" s="182"/>
      <c r="C539" s="182"/>
      <c r="D539" s="183"/>
      <c r="E539" s="180"/>
      <c r="F539" s="180"/>
    </row>
    <row r="540" spans="1:6" ht="15.75" customHeight="1">
      <c r="A540" s="183"/>
      <c r="B540" s="182"/>
      <c r="C540" s="182"/>
      <c r="D540" s="183"/>
      <c r="E540" s="180"/>
      <c r="F540" s="180"/>
    </row>
    <row r="541" spans="1:6" ht="15.75" customHeight="1">
      <c r="A541" s="183"/>
      <c r="B541" s="182"/>
      <c r="C541" s="182"/>
      <c r="D541" s="183"/>
      <c r="E541" s="180"/>
      <c r="F541" s="180"/>
    </row>
    <row r="542" spans="1:6" ht="15.75" customHeight="1">
      <c r="A542" s="183"/>
      <c r="B542" s="182"/>
      <c r="C542" s="182"/>
      <c r="D542" s="183"/>
      <c r="E542" s="180"/>
      <c r="F542" s="180"/>
    </row>
    <row r="543" spans="1:6" ht="15.75" customHeight="1">
      <c r="A543" s="183"/>
      <c r="B543" s="182"/>
      <c r="C543" s="182"/>
      <c r="D543" s="183"/>
      <c r="E543" s="180"/>
      <c r="F543" s="180"/>
    </row>
    <row r="544" spans="1:6" ht="15.75" customHeight="1">
      <c r="A544" s="183"/>
      <c r="B544" s="182"/>
      <c r="C544" s="182"/>
      <c r="D544" s="183"/>
      <c r="E544" s="180"/>
      <c r="F544" s="180"/>
    </row>
    <row r="545" spans="1:6" ht="15.75" customHeight="1">
      <c r="A545" s="183"/>
      <c r="B545" s="182"/>
      <c r="C545" s="182"/>
      <c r="D545" s="183"/>
      <c r="E545" s="180"/>
      <c r="F545" s="180"/>
    </row>
    <row r="546" spans="1:6" ht="15.75" customHeight="1">
      <c r="A546" s="183"/>
      <c r="B546" s="182"/>
      <c r="C546" s="182"/>
      <c r="D546" s="183"/>
      <c r="E546" s="180"/>
      <c r="F546" s="180"/>
    </row>
    <row r="547" spans="1:6" ht="15.75" customHeight="1">
      <c r="A547" s="183"/>
      <c r="B547" s="182"/>
      <c r="C547" s="182"/>
      <c r="D547" s="183"/>
      <c r="E547" s="180"/>
      <c r="F547" s="180"/>
    </row>
    <row r="548" spans="1:6" ht="15.75" customHeight="1">
      <c r="A548" s="183"/>
      <c r="B548" s="182"/>
      <c r="C548" s="182"/>
      <c r="D548" s="183"/>
      <c r="E548" s="180"/>
      <c r="F548" s="180"/>
    </row>
    <row r="549" spans="1:6" ht="15.75" customHeight="1">
      <c r="A549" s="183"/>
      <c r="B549" s="182"/>
      <c r="C549" s="182"/>
      <c r="D549" s="183"/>
      <c r="E549" s="180"/>
      <c r="F549" s="180"/>
    </row>
    <row r="550" spans="1:6" ht="15.75" customHeight="1">
      <c r="A550" s="183"/>
      <c r="B550" s="182"/>
      <c r="C550" s="182"/>
      <c r="D550" s="183"/>
      <c r="E550" s="180"/>
      <c r="F550" s="180"/>
    </row>
    <row r="551" spans="1:6" ht="15.75" customHeight="1">
      <c r="A551" s="183"/>
      <c r="B551" s="182"/>
      <c r="C551" s="182"/>
      <c r="D551" s="183"/>
      <c r="E551" s="180"/>
      <c r="F551" s="180"/>
    </row>
    <row r="552" spans="1:6" ht="15.75" customHeight="1">
      <c r="A552" s="183"/>
      <c r="B552" s="182"/>
      <c r="C552" s="182"/>
      <c r="D552" s="183"/>
      <c r="E552" s="180"/>
      <c r="F552" s="180"/>
    </row>
    <row r="553" spans="1:6" ht="15.75" customHeight="1">
      <c r="A553" s="183"/>
      <c r="B553" s="182"/>
      <c r="C553" s="182"/>
      <c r="D553" s="183"/>
      <c r="E553" s="180"/>
      <c r="F553" s="180"/>
    </row>
    <row r="554" spans="1:6" ht="15.75" customHeight="1">
      <c r="A554" s="183"/>
      <c r="B554" s="182"/>
      <c r="C554" s="182"/>
      <c r="D554" s="183"/>
      <c r="E554" s="180"/>
      <c r="F554" s="180"/>
    </row>
    <row r="555" spans="1:6" ht="15.75" customHeight="1">
      <c r="A555" s="183"/>
      <c r="B555" s="182"/>
      <c r="C555" s="182"/>
      <c r="D555" s="183"/>
      <c r="E555" s="180"/>
      <c r="F555" s="180"/>
    </row>
    <row r="556" spans="1:6" ht="15.75" customHeight="1">
      <c r="A556" s="183"/>
      <c r="B556" s="182"/>
      <c r="C556" s="182"/>
      <c r="D556" s="183"/>
      <c r="E556" s="180"/>
      <c r="F556" s="180"/>
    </row>
    <row r="557" spans="1:6" ht="15.75" customHeight="1">
      <c r="A557" s="183"/>
      <c r="B557" s="182"/>
      <c r="C557" s="182"/>
      <c r="D557" s="183"/>
      <c r="E557" s="180"/>
      <c r="F557" s="180"/>
    </row>
    <row r="558" spans="1:6" ht="15.75" customHeight="1">
      <c r="A558" s="183"/>
      <c r="B558" s="182"/>
      <c r="C558" s="182"/>
      <c r="D558" s="183"/>
      <c r="E558" s="180"/>
      <c r="F558" s="180"/>
    </row>
    <row r="559" spans="1:6" ht="15.75" customHeight="1">
      <c r="A559" s="183"/>
      <c r="B559" s="182"/>
      <c r="C559" s="182"/>
      <c r="D559" s="183"/>
      <c r="E559" s="180"/>
      <c r="F559" s="180"/>
    </row>
    <row r="560" spans="1:6" ht="15.75" customHeight="1">
      <c r="A560" s="183"/>
      <c r="B560" s="182"/>
      <c r="C560" s="182"/>
      <c r="D560" s="183"/>
      <c r="E560" s="180"/>
      <c r="F560" s="180"/>
    </row>
    <row r="561" spans="1:6" ht="15.75" customHeight="1">
      <c r="A561" s="183"/>
      <c r="B561" s="182"/>
      <c r="C561" s="182"/>
      <c r="D561" s="183"/>
      <c r="E561" s="180"/>
      <c r="F561" s="180"/>
    </row>
    <row r="562" spans="1:6" ht="15.75" customHeight="1">
      <c r="A562" s="183"/>
      <c r="B562" s="182"/>
      <c r="C562" s="182"/>
      <c r="D562" s="183"/>
      <c r="E562" s="180"/>
      <c r="F562" s="180"/>
    </row>
    <row r="563" spans="1:6" ht="15.75" customHeight="1">
      <c r="A563" s="183"/>
      <c r="B563" s="182"/>
      <c r="C563" s="182"/>
      <c r="D563" s="183"/>
      <c r="E563" s="180"/>
      <c r="F563" s="180"/>
    </row>
    <row r="564" spans="1:6" ht="15.75" customHeight="1">
      <c r="A564" s="183"/>
      <c r="B564" s="182"/>
      <c r="C564" s="182"/>
      <c r="D564" s="183"/>
      <c r="E564" s="180"/>
      <c r="F564" s="180"/>
    </row>
    <row r="565" spans="1:6" ht="15.75" customHeight="1">
      <c r="A565" s="183"/>
      <c r="B565" s="182"/>
      <c r="C565" s="182"/>
      <c r="D565" s="183"/>
      <c r="E565" s="180"/>
      <c r="F565" s="180"/>
    </row>
    <row r="566" spans="1:6" ht="15.75" customHeight="1">
      <c r="A566" s="183"/>
      <c r="B566" s="182"/>
      <c r="C566" s="182"/>
      <c r="D566" s="183"/>
      <c r="E566" s="180"/>
      <c r="F566" s="180"/>
    </row>
    <row r="567" spans="1:6" ht="15.75" customHeight="1">
      <c r="A567" s="183"/>
      <c r="B567" s="182"/>
      <c r="C567" s="182"/>
      <c r="D567" s="183"/>
      <c r="E567" s="180"/>
      <c r="F567" s="180"/>
    </row>
    <row r="568" spans="1:6" ht="15.75" customHeight="1">
      <c r="A568" s="183"/>
      <c r="B568" s="182"/>
      <c r="C568" s="182"/>
      <c r="D568" s="183"/>
      <c r="E568" s="180"/>
      <c r="F568" s="180"/>
    </row>
    <row r="569" spans="1:6" ht="15.75" customHeight="1">
      <c r="A569" s="183"/>
      <c r="B569" s="182"/>
      <c r="C569" s="182"/>
      <c r="D569" s="183"/>
      <c r="E569" s="180"/>
      <c r="F569" s="180"/>
    </row>
    <row r="570" spans="1:6" ht="15.75" customHeight="1">
      <c r="A570" s="183"/>
      <c r="B570" s="182"/>
      <c r="C570" s="182"/>
      <c r="D570" s="183"/>
      <c r="E570" s="180"/>
      <c r="F570" s="180"/>
    </row>
    <row r="571" spans="1:6" ht="15.75" customHeight="1">
      <c r="A571" s="183"/>
      <c r="B571" s="182"/>
      <c r="C571" s="182"/>
      <c r="D571" s="183"/>
      <c r="E571" s="180"/>
      <c r="F571" s="180"/>
    </row>
    <row r="572" spans="1:6" ht="15.75" customHeight="1">
      <c r="A572" s="183"/>
      <c r="B572" s="182"/>
      <c r="C572" s="182"/>
      <c r="D572" s="183"/>
      <c r="E572" s="180"/>
      <c r="F572" s="180"/>
    </row>
    <row r="573" spans="1:6" ht="15.75" customHeight="1">
      <c r="A573" s="183"/>
      <c r="B573" s="182"/>
      <c r="C573" s="182"/>
      <c r="D573" s="183"/>
      <c r="E573" s="180"/>
      <c r="F573" s="180"/>
    </row>
    <row r="574" spans="1:6" ht="15.75" customHeight="1">
      <c r="A574" s="183"/>
      <c r="B574" s="182"/>
      <c r="C574" s="182"/>
      <c r="D574" s="183"/>
      <c r="E574" s="180"/>
      <c r="F574" s="180"/>
    </row>
    <row r="575" spans="1:6" ht="15.75" customHeight="1">
      <c r="A575" s="183"/>
      <c r="B575" s="182"/>
      <c r="C575" s="182"/>
      <c r="D575" s="183"/>
      <c r="E575" s="180"/>
      <c r="F575" s="180"/>
    </row>
    <row r="576" spans="1:6" ht="15.75" customHeight="1">
      <c r="A576" s="183"/>
      <c r="B576" s="182"/>
      <c r="C576" s="182"/>
      <c r="D576" s="183"/>
      <c r="E576" s="180"/>
      <c r="F576" s="180"/>
    </row>
    <row r="577" spans="1:6" ht="15.75" customHeight="1">
      <c r="A577" s="183"/>
      <c r="B577" s="182"/>
      <c r="C577" s="182"/>
      <c r="D577" s="183"/>
      <c r="E577" s="180"/>
      <c r="F577" s="180"/>
    </row>
    <row r="578" spans="1:6" ht="15.75" customHeight="1">
      <c r="A578" s="183"/>
      <c r="B578" s="182"/>
      <c r="C578" s="182"/>
      <c r="D578" s="183"/>
      <c r="E578" s="180"/>
      <c r="F578" s="180"/>
    </row>
    <row r="579" spans="1:6" ht="15.75" customHeight="1">
      <c r="A579" s="183"/>
      <c r="B579" s="182"/>
      <c r="C579" s="182"/>
      <c r="D579" s="183"/>
      <c r="E579" s="180"/>
      <c r="F579" s="180"/>
    </row>
    <row r="580" spans="1:6" ht="15.75" customHeight="1">
      <c r="A580" s="183"/>
      <c r="B580" s="182"/>
      <c r="C580" s="182"/>
      <c r="D580" s="183"/>
      <c r="E580" s="180"/>
      <c r="F580" s="180"/>
    </row>
    <row r="581" spans="1:6" ht="15.75" customHeight="1">
      <c r="A581" s="183"/>
      <c r="B581" s="182"/>
      <c r="C581" s="182"/>
      <c r="D581" s="183"/>
      <c r="E581" s="180"/>
      <c r="F581" s="180"/>
    </row>
    <row r="582" spans="1:6" ht="15.75" customHeight="1">
      <c r="A582" s="183"/>
      <c r="B582" s="182"/>
      <c r="C582" s="182"/>
      <c r="D582" s="183"/>
      <c r="E582" s="180"/>
      <c r="F582" s="180"/>
    </row>
    <row r="583" spans="1:6" ht="15.75" customHeight="1">
      <c r="A583" s="183"/>
      <c r="B583" s="182"/>
      <c r="C583" s="182"/>
      <c r="D583" s="183"/>
      <c r="E583" s="180"/>
      <c r="F583" s="180"/>
    </row>
    <row r="584" spans="1:6" ht="15.75" customHeight="1">
      <c r="A584" s="183"/>
      <c r="B584" s="182"/>
      <c r="C584" s="182"/>
      <c r="D584" s="183"/>
      <c r="E584" s="180"/>
      <c r="F584" s="180"/>
    </row>
    <row r="585" spans="1:6" ht="15.75" customHeight="1">
      <c r="A585" s="183"/>
      <c r="B585" s="182"/>
      <c r="C585" s="182"/>
      <c r="D585" s="183"/>
      <c r="E585" s="180"/>
      <c r="F585" s="180"/>
    </row>
    <row r="586" spans="1:6" ht="15.75" customHeight="1">
      <c r="A586" s="183"/>
      <c r="B586" s="182"/>
      <c r="C586" s="182"/>
      <c r="D586" s="183"/>
      <c r="E586" s="180"/>
      <c r="F586" s="180"/>
    </row>
    <row r="587" spans="1:6" ht="15.75" customHeight="1">
      <c r="A587" s="183"/>
      <c r="B587" s="182"/>
      <c r="C587" s="182"/>
      <c r="D587" s="183"/>
      <c r="E587" s="180"/>
      <c r="F587" s="180"/>
    </row>
    <row r="588" spans="1:6" ht="15.75" customHeight="1">
      <c r="A588" s="183"/>
      <c r="B588" s="182"/>
      <c r="C588" s="182"/>
      <c r="D588" s="183"/>
      <c r="E588" s="180"/>
      <c r="F588" s="180"/>
    </row>
    <row r="589" spans="1:6" ht="15.75" customHeight="1">
      <c r="A589" s="183"/>
      <c r="B589" s="182"/>
      <c r="C589" s="182"/>
      <c r="D589" s="183"/>
      <c r="E589" s="180"/>
      <c r="F589" s="180"/>
    </row>
    <row r="590" spans="1:6" ht="15.75" customHeight="1">
      <c r="A590" s="183"/>
      <c r="B590" s="182"/>
      <c r="C590" s="182"/>
      <c r="D590" s="183"/>
      <c r="E590" s="180"/>
      <c r="F590" s="180"/>
    </row>
    <row r="591" spans="1:6" ht="15.75" customHeight="1">
      <c r="A591" s="183"/>
      <c r="B591" s="182"/>
      <c r="C591" s="182"/>
      <c r="D591" s="183"/>
      <c r="E591" s="180"/>
      <c r="F591" s="180"/>
    </row>
    <row r="592" spans="1:6" ht="15.75" customHeight="1">
      <c r="A592" s="183"/>
      <c r="B592" s="182"/>
      <c r="C592" s="182"/>
      <c r="D592" s="183"/>
      <c r="E592" s="180"/>
      <c r="F592" s="180"/>
    </row>
    <row r="593" spans="1:6" ht="15.75" customHeight="1">
      <c r="A593" s="183"/>
      <c r="B593" s="182"/>
      <c r="C593" s="182"/>
      <c r="D593" s="183"/>
      <c r="E593" s="180"/>
      <c r="F593" s="180"/>
    </row>
    <row r="594" spans="1:6" ht="15.75" customHeight="1">
      <c r="A594" s="183"/>
      <c r="B594" s="182"/>
      <c r="C594" s="182"/>
      <c r="D594" s="183"/>
      <c r="E594" s="180"/>
      <c r="F594" s="180"/>
    </row>
    <row r="595" spans="1:6" ht="15.75" customHeight="1">
      <c r="A595" s="183"/>
      <c r="B595" s="182"/>
      <c r="C595" s="182"/>
      <c r="D595" s="183"/>
      <c r="E595" s="180"/>
      <c r="F595" s="180"/>
    </row>
    <row r="596" spans="1:6" ht="15.75" customHeight="1">
      <c r="A596" s="183"/>
      <c r="B596" s="182"/>
      <c r="C596" s="182"/>
      <c r="D596" s="183"/>
      <c r="E596" s="180"/>
      <c r="F596" s="180"/>
    </row>
    <row r="597" spans="1:6" ht="15.75" customHeight="1">
      <c r="A597" s="183"/>
      <c r="B597" s="182"/>
      <c r="C597" s="182"/>
      <c r="D597" s="183"/>
      <c r="E597" s="180"/>
      <c r="F597" s="180"/>
    </row>
    <row r="598" spans="1:6" ht="15.75" customHeight="1">
      <c r="A598" s="183"/>
      <c r="B598" s="182"/>
      <c r="C598" s="182"/>
      <c r="D598" s="183"/>
      <c r="E598" s="180"/>
      <c r="F598" s="180"/>
    </row>
    <row r="599" spans="1:6" ht="15.75" customHeight="1">
      <c r="A599" s="183"/>
      <c r="B599" s="182"/>
      <c r="C599" s="182"/>
      <c r="D599" s="183"/>
      <c r="E599" s="180"/>
      <c r="F599" s="180"/>
    </row>
    <row r="600" spans="1:6" ht="15.75" customHeight="1">
      <c r="A600" s="183"/>
      <c r="B600" s="182"/>
      <c r="C600" s="182"/>
      <c r="D600" s="183"/>
      <c r="E600" s="180"/>
      <c r="F600" s="180"/>
    </row>
    <row r="601" spans="1:6" ht="15.75" customHeight="1">
      <c r="A601" s="183"/>
      <c r="B601" s="182"/>
      <c r="C601" s="182"/>
      <c r="D601" s="183"/>
      <c r="E601" s="180"/>
      <c r="F601" s="180"/>
    </row>
    <row r="602" spans="1:6" ht="15.75" customHeight="1">
      <c r="A602" s="183"/>
      <c r="B602" s="182"/>
      <c r="C602" s="182"/>
      <c r="D602" s="183"/>
      <c r="E602" s="180"/>
      <c r="F602" s="180"/>
    </row>
    <row r="603" spans="1:6" ht="15.75" customHeight="1">
      <c r="A603" s="183"/>
      <c r="B603" s="182"/>
      <c r="C603" s="182"/>
      <c r="D603" s="183"/>
      <c r="E603" s="180"/>
      <c r="F603" s="180"/>
    </row>
    <row r="604" spans="1:6" ht="15.75" customHeight="1">
      <c r="A604" s="183"/>
      <c r="B604" s="182"/>
      <c r="C604" s="182"/>
      <c r="D604" s="183"/>
      <c r="E604" s="180"/>
      <c r="F604" s="180"/>
    </row>
    <row r="605" spans="1:6" ht="15.75" customHeight="1">
      <c r="A605" s="183"/>
      <c r="B605" s="182"/>
      <c r="C605" s="182"/>
      <c r="D605" s="183"/>
      <c r="E605" s="180"/>
      <c r="F605" s="180"/>
    </row>
    <row r="606" spans="1:6" ht="15.75" customHeight="1">
      <c r="A606" s="183"/>
      <c r="B606" s="182"/>
      <c r="C606" s="182"/>
      <c r="D606" s="183"/>
      <c r="E606" s="180"/>
      <c r="F606" s="180"/>
    </row>
    <row r="607" spans="1:6" ht="15.75" customHeight="1">
      <c r="A607" s="183"/>
      <c r="B607" s="182"/>
      <c r="C607" s="182"/>
      <c r="D607" s="183"/>
      <c r="E607" s="180"/>
      <c r="F607" s="180"/>
    </row>
    <row r="608" spans="1:6" ht="15.75" customHeight="1">
      <c r="A608" s="183"/>
      <c r="B608" s="182"/>
      <c r="C608" s="182"/>
      <c r="D608" s="183"/>
      <c r="E608" s="180"/>
      <c r="F608" s="180"/>
    </row>
    <row r="609" spans="1:6" ht="15.75" customHeight="1">
      <c r="A609" s="183"/>
      <c r="B609" s="182"/>
      <c r="C609" s="182"/>
      <c r="D609" s="183"/>
      <c r="E609" s="180"/>
      <c r="F609" s="180"/>
    </row>
    <row r="610" spans="1:6" ht="15.75" customHeight="1">
      <c r="A610" s="183"/>
      <c r="B610" s="182"/>
      <c r="C610" s="182"/>
      <c r="D610" s="183"/>
      <c r="E610" s="180"/>
      <c r="F610" s="180"/>
    </row>
    <row r="611" spans="1:6" ht="15.75" customHeight="1">
      <c r="A611" s="183"/>
      <c r="B611" s="182"/>
      <c r="C611" s="182"/>
      <c r="D611" s="183"/>
      <c r="E611" s="180"/>
      <c r="F611" s="180"/>
    </row>
    <row r="612" spans="1:6" ht="15.75" customHeight="1">
      <c r="A612" s="183"/>
      <c r="B612" s="182"/>
      <c r="C612" s="182"/>
      <c r="D612" s="183"/>
      <c r="E612" s="180"/>
      <c r="F612" s="180"/>
    </row>
    <row r="613" spans="1:6" ht="15.75" customHeight="1">
      <c r="A613" s="183"/>
      <c r="B613" s="182"/>
      <c r="C613" s="182"/>
      <c r="D613" s="183"/>
      <c r="E613" s="180"/>
      <c r="F613" s="180"/>
    </row>
    <row r="614" spans="1:6" ht="15.75" customHeight="1">
      <c r="A614" s="183"/>
      <c r="B614" s="182"/>
      <c r="C614" s="182"/>
      <c r="D614" s="183"/>
      <c r="E614" s="180"/>
      <c r="F614" s="180"/>
    </row>
    <row r="615" spans="1:6" ht="15.75" customHeight="1">
      <c r="A615" s="183"/>
      <c r="B615" s="182"/>
      <c r="C615" s="182"/>
      <c r="D615" s="183"/>
      <c r="E615" s="180"/>
      <c r="F615" s="180"/>
    </row>
    <row r="616" spans="1:6" ht="15.75" customHeight="1">
      <c r="A616" s="183"/>
      <c r="B616" s="182"/>
      <c r="C616" s="182"/>
      <c r="D616" s="183"/>
      <c r="E616" s="180"/>
      <c r="F616" s="180"/>
    </row>
    <row r="617" spans="1:6" ht="15.75" customHeight="1">
      <c r="A617" s="183"/>
      <c r="B617" s="182"/>
      <c r="C617" s="182"/>
      <c r="D617" s="183"/>
      <c r="E617" s="180"/>
      <c r="F617" s="180"/>
    </row>
    <row r="618" spans="1:6" ht="15.75" customHeight="1">
      <c r="A618" s="183"/>
      <c r="B618" s="182"/>
      <c r="C618" s="182"/>
      <c r="D618" s="183"/>
      <c r="E618" s="180"/>
      <c r="F618" s="180"/>
    </row>
    <row r="619" spans="1:6" ht="15.75" customHeight="1">
      <c r="A619" s="183"/>
      <c r="B619" s="182"/>
      <c r="C619" s="182"/>
      <c r="D619" s="183"/>
      <c r="E619" s="180"/>
      <c r="F619" s="180"/>
    </row>
    <row r="620" spans="1:6" ht="15.75" customHeight="1">
      <c r="A620" s="183"/>
      <c r="B620" s="182"/>
      <c r="C620" s="182"/>
      <c r="D620" s="183"/>
      <c r="E620" s="180"/>
      <c r="F620" s="180"/>
    </row>
    <row r="621" spans="1:6" ht="15.75" customHeight="1">
      <c r="A621" s="183"/>
      <c r="B621" s="182"/>
      <c r="C621" s="182"/>
      <c r="D621" s="183"/>
      <c r="E621" s="180"/>
      <c r="F621" s="180"/>
    </row>
    <row r="622" spans="1:6" ht="15.75" customHeight="1">
      <c r="A622" s="183"/>
      <c r="B622" s="182"/>
      <c r="C622" s="182"/>
      <c r="D622" s="183"/>
      <c r="E622" s="180"/>
      <c r="F622" s="180"/>
    </row>
    <row r="623" spans="1:6" ht="15.75" customHeight="1">
      <c r="A623" s="183"/>
      <c r="B623" s="182"/>
      <c r="C623" s="182"/>
      <c r="D623" s="183"/>
      <c r="E623" s="180"/>
      <c r="F623" s="180"/>
    </row>
    <row r="624" spans="1:6" ht="15.75" customHeight="1">
      <c r="A624" s="183"/>
      <c r="B624" s="182"/>
      <c r="C624" s="182"/>
      <c r="D624" s="183"/>
      <c r="E624" s="180"/>
      <c r="F624" s="180"/>
    </row>
    <row r="625" spans="1:6" ht="15.75" customHeight="1">
      <c r="A625" s="183"/>
      <c r="B625" s="182"/>
      <c r="C625" s="182"/>
      <c r="D625" s="183"/>
      <c r="E625" s="180"/>
      <c r="F625" s="180"/>
    </row>
    <row r="626" spans="1:6" ht="15.75" customHeight="1">
      <c r="A626" s="183"/>
      <c r="B626" s="182"/>
      <c r="C626" s="182"/>
      <c r="D626" s="183"/>
      <c r="E626" s="180"/>
      <c r="F626" s="180"/>
    </row>
    <row r="627" spans="1:6" ht="15.75" customHeight="1">
      <c r="A627" s="183"/>
      <c r="B627" s="182"/>
      <c r="C627" s="182"/>
      <c r="D627" s="183"/>
      <c r="E627" s="180"/>
      <c r="F627" s="180"/>
    </row>
    <row r="628" spans="1:6" ht="15.75" customHeight="1">
      <c r="A628" s="183"/>
      <c r="B628" s="182"/>
      <c r="C628" s="182"/>
      <c r="D628" s="183"/>
      <c r="E628" s="180"/>
      <c r="F628" s="180"/>
    </row>
    <row r="629" spans="1:6" ht="15.75" customHeight="1">
      <c r="A629" s="183"/>
      <c r="B629" s="182"/>
      <c r="C629" s="182"/>
      <c r="D629" s="183"/>
      <c r="E629" s="180"/>
      <c r="F629" s="180"/>
    </row>
    <row r="630" spans="1:6" ht="15.75" customHeight="1">
      <c r="A630" s="183"/>
      <c r="B630" s="182"/>
      <c r="C630" s="182"/>
      <c r="D630" s="183"/>
      <c r="E630" s="180"/>
      <c r="F630" s="180"/>
    </row>
    <row r="631" spans="1:6" ht="15.75" customHeight="1">
      <c r="A631" s="183"/>
      <c r="B631" s="182"/>
      <c r="C631" s="182"/>
      <c r="D631" s="183"/>
      <c r="E631" s="180"/>
      <c r="F631" s="180"/>
    </row>
    <row r="632" spans="1:6" ht="15.75" customHeight="1">
      <c r="A632" s="183"/>
      <c r="B632" s="182"/>
      <c r="C632" s="182"/>
      <c r="D632" s="183"/>
      <c r="E632" s="180"/>
      <c r="F632" s="180"/>
    </row>
    <row r="633" spans="1:6" ht="15.75" customHeight="1">
      <c r="A633" s="183"/>
      <c r="B633" s="182"/>
      <c r="C633" s="182"/>
      <c r="D633" s="183"/>
      <c r="E633" s="180"/>
      <c r="F633" s="180"/>
    </row>
    <row r="634" spans="1:6" ht="15.75" customHeight="1">
      <c r="A634" s="183"/>
      <c r="B634" s="182"/>
      <c r="C634" s="182"/>
      <c r="D634" s="183"/>
      <c r="E634" s="180"/>
      <c r="F634" s="180"/>
    </row>
    <row r="635" spans="1:6" ht="15.75" customHeight="1">
      <c r="A635" s="183"/>
      <c r="B635" s="182"/>
      <c r="C635" s="182"/>
      <c r="D635" s="183"/>
      <c r="E635" s="180"/>
      <c r="F635" s="180"/>
    </row>
    <row r="636" spans="1:6" ht="15.75" customHeight="1">
      <c r="A636" s="183"/>
      <c r="B636" s="182"/>
      <c r="C636" s="182"/>
      <c r="D636" s="183"/>
      <c r="E636" s="180"/>
      <c r="F636" s="180"/>
    </row>
    <row r="637" spans="1:6" ht="15.75" customHeight="1">
      <c r="A637" s="183"/>
      <c r="B637" s="182"/>
      <c r="C637" s="182"/>
      <c r="D637" s="183"/>
      <c r="E637" s="180"/>
      <c r="F637" s="180"/>
    </row>
    <row r="638" spans="1:6" ht="15.75" customHeight="1">
      <c r="A638" s="183"/>
      <c r="B638" s="182"/>
      <c r="C638" s="182"/>
      <c r="D638" s="183"/>
      <c r="E638" s="180"/>
      <c r="F638" s="180"/>
    </row>
    <row r="639" spans="1:6" ht="15.75" customHeight="1">
      <c r="A639" s="183"/>
      <c r="B639" s="182"/>
      <c r="C639" s="182"/>
      <c r="D639" s="183"/>
      <c r="E639" s="180"/>
      <c r="F639" s="180"/>
    </row>
    <row r="640" spans="1:6" ht="15.75" customHeight="1">
      <c r="A640" s="183"/>
      <c r="B640" s="182"/>
      <c r="C640" s="182"/>
      <c r="D640" s="183"/>
      <c r="E640" s="180"/>
      <c r="F640" s="180"/>
    </row>
    <row r="641" spans="1:6" ht="15.75" customHeight="1">
      <c r="A641" s="183"/>
      <c r="B641" s="182"/>
      <c r="C641" s="182"/>
      <c r="D641" s="183"/>
      <c r="E641" s="180"/>
      <c r="F641" s="180"/>
    </row>
    <row r="642" spans="1:6" ht="15.75" customHeight="1">
      <c r="A642" s="183"/>
      <c r="B642" s="182"/>
      <c r="C642" s="182"/>
      <c r="D642" s="183"/>
      <c r="E642" s="180"/>
      <c r="F642" s="180"/>
    </row>
    <row r="643" spans="1:6" ht="15.75" customHeight="1">
      <c r="A643" s="183"/>
      <c r="B643" s="182"/>
      <c r="C643" s="182"/>
      <c r="D643" s="183"/>
      <c r="E643" s="180"/>
      <c r="F643" s="180"/>
    </row>
    <row r="644" spans="1:6" ht="15.75" customHeight="1">
      <c r="A644" s="183"/>
      <c r="B644" s="182"/>
      <c r="C644" s="182"/>
      <c r="D644" s="183"/>
      <c r="E644" s="180"/>
      <c r="F644" s="180"/>
    </row>
    <row r="645" spans="1:6" ht="15.75" customHeight="1">
      <c r="A645" s="183"/>
      <c r="B645" s="182"/>
      <c r="C645" s="182"/>
      <c r="D645" s="183"/>
      <c r="E645" s="180"/>
      <c r="F645" s="180"/>
    </row>
    <row r="646" spans="1:6" ht="15.75" customHeight="1">
      <c r="A646" s="183"/>
      <c r="B646" s="182"/>
      <c r="C646" s="182"/>
      <c r="D646" s="183"/>
      <c r="E646" s="180"/>
      <c r="F646" s="180"/>
    </row>
    <row r="647" spans="1:6" ht="15.75" customHeight="1">
      <c r="A647" s="183"/>
      <c r="B647" s="182"/>
      <c r="C647" s="182"/>
      <c r="D647" s="183"/>
      <c r="E647" s="180"/>
      <c r="F647" s="180"/>
    </row>
    <row r="648" spans="1:6" ht="15.75" customHeight="1">
      <c r="A648" s="183"/>
      <c r="B648" s="182"/>
      <c r="C648" s="182"/>
      <c r="D648" s="183"/>
      <c r="E648" s="180"/>
      <c r="F648" s="180"/>
    </row>
    <row r="649" spans="1:6" ht="15.75" customHeight="1">
      <c r="A649" s="183"/>
      <c r="B649" s="182"/>
      <c r="C649" s="182"/>
      <c r="D649" s="183"/>
      <c r="E649" s="180"/>
      <c r="F649" s="180"/>
    </row>
    <row r="650" spans="1:6" ht="15.75" customHeight="1">
      <c r="A650" s="183"/>
      <c r="B650" s="182"/>
      <c r="C650" s="182"/>
      <c r="D650" s="183"/>
      <c r="E650" s="180"/>
      <c r="F650" s="180"/>
    </row>
    <row r="651" spans="1:6" ht="15.75" customHeight="1">
      <c r="A651" s="183"/>
      <c r="B651" s="182"/>
      <c r="C651" s="182"/>
      <c r="D651" s="183"/>
      <c r="E651" s="180"/>
      <c r="F651" s="180"/>
    </row>
    <row r="652" spans="1:6" ht="15.75" customHeight="1">
      <c r="A652" s="183"/>
      <c r="B652" s="182"/>
      <c r="C652" s="182"/>
      <c r="D652" s="183"/>
      <c r="E652" s="180"/>
      <c r="F652" s="180"/>
    </row>
    <row r="653" spans="1:6" ht="15.75" customHeight="1">
      <c r="A653" s="183"/>
      <c r="B653" s="182"/>
      <c r="C653" s="182"/>
      <c r="D653" s="183"/>
      <c r="E653" s="180"/>
      <c r="F653" s="180"/>
    </row>
    <row r="654" spans="1:6" ht="15.75" customHeight="1">
      <c r="A654" s="183"/>
      <c r="B654" s="182"/>
      <c r="C654" s="182"/>
      <c r="D654" s="183"/>
      <c r="E654" s="180"/>
      <c r="F654" s="180"/>
    </row>
    <row r="655" spans="1:6" ht="15.75" customHeight="1">
      <c r="A655" s="183"/>
      <c r="B655" s="182"/>
      <c r="C655" s="182"/>
      <c r="D655" s="183"/>
      <c r="E655" s="180"/>
      <c r="F655" s="180"/>
    </row>
    <row r="656" spans="1:6" ht="15.75" customHeight="1">
      <c r="A656" s="183"/>
      <c r="B656" s="182"/>
      <c r="C656" s="182"/>
      <c r="D656" s="183"/>
      <c r="E656" s="180"/>
      <c r="F656" s="180"/>
    </row>
    <row r="657" spans="1:6" ht="15.75" customHeight="1">
      <c r="A657" s="183"/>
      <c r="B657" s="182"/>
      <c r="C657" s="182"/>
      <c r="D657" s="183"/>
      <c r="E657" s="180"/>
      <c r="F657" s="180"/>
    </row>
    <row r="658" spans="1:6" ht="15.75" customHeight="1">
      <c r="A658" s="183"/>
      <c r="B658" s="182"/>
      <c r="C658" s="182"/>
      <c r="D658" s="183"/>
      <c r="E658" s="180"/>
      <c r="F658" s="180"/>
    </row>
    <row r="659" spans="1:6" ht="15.75" customHeight="1">
      <c r="A659" s="183"/>
      <c r="B659" s="182"/>
      <c r="C659" s="182"/>
      <c r="D659" s="183"/>
      <c r="E659" s="180"/>
      <c r="F659" s="180"/>
    </row>
    <row r="660" spans="1:6" ht="15.75" customHeight="1">
      <c r="A660" s="183"/>
      <c r="B660" s="182"/>
      <c r="C660" s="182"/>
      <c r="D660" s="183"/>
      <c r="E660" s="180"/>
      <c r="F660" s="180"/>
    </row>
    <row r="661" spans="1:6" ht="15.75" customHeight="1">
      <c r="A661" s="183"/>
      <c r="B661" s="182"/>
      <c r="C661" s="182"/>
      <c r="D661" s="183"/>
      <c r="E661" s="180"/>
      <c r="F661" s="180"/>
    </row>
    <row r="662" spans="1:6" ht="15.75" customHeight="1">
      <c r="A662" s="183"/>
      <c r="B662" s="182"/>
      <c r="C662" s="182"/>
      <c r="D662" s="183"/>
      <c r="E662" s="180"/>
      <c r="F662" s="180"/>
    </row>
    <row r="663" spans="1:6" ht="15.75" customHeight="1">
      <c r="A663" s="183"/>
      <c r="B663" s="182"/>
      <c r="C663" s="182"/>
      <c r="D663" s="183"/>
      <c r="E663" s="180"/>
      <c r="F663" s="180"/>
    </row>
    <row r="664" spans="1:6" ht="15.75" customHeight="1">
      <c r="A664" s="183"/>
      <c r="B664" s="182"/>
      <c r="C664" s="182"/>
      <c r="D664" s="183"/>
      <c r="E664" s="180"/>
      <c r="F664" s="180"/>
    </row>
    <row r="665" spans="1:6" ht="15.75" customHeight="1">
      <c r="A665" s="183"/>
      <c r="B665" s="182"/>
      <c r="C665" s="182"/>
      <c r="D665" s="183"/>
      <c r="E665" s="180"/>
      <c r="F665" s="180"/>
    </row>
    <row r="666" spans="1:6" ht="15.75" customHeight="1">
      <c r="A666" s="183"/>
      <c r="B666" s="182"/>
      <c r="C666" s="182"/>
      <c r="D666" s="183"/>
      <c r="E666" s="180"/>
      <c r="F666" s="180"/>
    </row>
    <row r="667" spans="1:6" ht="15.75" customHeight="1">
      <c r="A667" s="183"/>
      <c r="B667" s="182"/>
      <c r="C667" s="182"/>
      <c r="D667" s="183"/>
      <c r="E667" s="180"/>
      <c r="F667" s="180"/>
    </row>
    <row r="668" spans="1:6" ht="15.75" customHeight="1">
      <c r="A668" s="183"/>
      <c r="B668" s="182"/>
      <c r="C668" s="182"/>
      <c r="D668" s="183"/>
      <c r="E668" s="180"/>
      <c r="F668" s="180"/>
    </row>
    <row r="669" spans="1:6" ht="15.75" customHeight="1">
      <c r="A669" s="183"/>
      <c r="B669" s="182"/>
      <c r="C669" s="182"/>
      <c r="D669" s="183"/>
      <c r="E669" s="180"/>
      <c r="F669" s="180"/>
    </row>
    <row r="670" spans="1:6" ht="15.75" customHeight="1">
      <c r="A670" s="183"/>
      <c r="B670" s="182"/>
      <c r="C670" s="182"/>
      <c r="D670" s="183"/>
      <c r="E670" s="180"/>
      <c r="F670" s="180"/>
    </row>
    <row r="671" spans="1:6" ht="15.75" customHeight="1">
      <c r="A671" s="183"/>
      <c r="B671" s="182"/>
      <c r="C671" s="182"/>
      <c r="D671" s="183"/>
      <c r="E671" s="180"/>
      <c r="F671" s="180"/>
    </row>
    <row r="672" spans="1:6" ht="15.75" customHeight="1">
      <c r="A672" s="183"/>
      <c r="B672" s="182"/>
      <c r="C672" s="182"/>
      <c r="D672" s="183"/>
      <c r="E672" s="180"/>
      <c r="F672" s="180"/>
    </row>
    <row r="673" spans="1:6" ht="15.75" customHeight="1">
      <c r="A673" s="183"/>
      <c r="B673" s="182"/>
      <c r="C673" s="182"/>
      <c r="D673" s="183"/>
      <c r="E673" s="180"/>
      <c r="F673" s="180"/>
    </row>
    <row r="674" spans="1:6" ht="15.75" customHeight="1">
      <c r="A674" s="183"/>
      <c r="B674" s="182"/>
      <c r="C674" s="182"/>
      <c r="D674" s="183"/>
      <c r="E674" s="180"/>
      <c r="F674" s="180"/>
    </row>
    <row r="675" spans="1:6" ht="15.75" customHeight="1">
      <c r="A675" s="183"/>
      <c r="B675" s="182"/>
      <c r="C675" s="182"/>
      <c r="D675" s="183"/>
      <c r="E675" s="180"/>
      <c r="F675" s="180"/>
    </row>
    <row r="676" spans="1:6" ht="15.75" customHeight="1">
      <c r="A676" s="183"/>
      <c r="B676" s="182"/>
      <c r="C676" s="182"/>
      <c r="D676" s="183"/>
      <c r="E676" s="180"/>
      <c r="F676" s="180"/>
    </row>
    <row r="677" spans="1:6" ht="15.75" customHeight="1">
      <c r="A677" s="183"/>
      <c r="B677" s="182"/>
      <c r="C677" s="182"/>
      <c r="D677" s="183"/>
      <c r="E677" s="180"/>
      <c r="F677" s="180"/>
    </row>
    <row r="678" spans="1:6" ht="15.75" customHeight="1">
      <c r="A678" s="183"/>
      <c r="B678" s="182"/>
      <c r="C678" s="182"/>
      <c r="D678" s="183"/>
      <c r="E678" s="180"/>
      <c r="F678" s="180"/>
    </row>
    <row r="679" spans="1:6" ht="15.75" customHeight="1">
      <c r="A679" s="183"/>
      <c r="B679" s="182"/>
      <c r="C679" s="182"/>
      <c r="D679" s="183"/>
      <c r="E679" s="180"/>
      <c r="F679" s="180"/>
    </row>
    <row r="680" spans="1:6" ht="15.75" customHeight="1">
      <c r="A680" s="183"/>
      <c r="B680" s="182"/>
      <c r="C680" s="182"/>
      <c r="D680" s="183"/>
      <c r="E680" s="180"/>
      <c r="F680" s="180"/>
    </row>
    <row r="681" spans="1:6" ht="15.75" customHeight="1">
      <c r="A681" s="183"/>
      <c r="B681" s="182"/>
      <c r="C681" s="182"/>
      <c r="D681" s="183"/>
      <c r="E681" s="180"/>
      <c r="F681" s="180"/>
    </row>
    <row r="682" spans="1:6" ht="15.75" customHeight="1">
      <c r="A682" s="183"/>
      <c r="B682" s="182"/>
      <c r="C682" s="182"/>
      <c r="D682" s="183"/>
      <c r="E682" s="180"/>
      <c r="F682" s="180"/>
    </row>
    <row r="683" spans="1:6" ht="15.75" customHeight="1">
      <c r="A683" s="183"/>
      <c r="B683" s="182"/>
      <c r="C683" s="182"/>
      <c r="D683" s="183"/>
      <c r="E683" s="180"/>
      <c r="F683" s="180"/>
    </row>
    <row r="684" spans="1:6" ht="15.75" customHeight="1">
      <c r="A684" s="183"/>
      <c r="B684" s="182"/>
      <c r="C684" s="182"/>
      <c r="D684" s="183"/>
      <c r="E684" s="180"/>
      <c r="F684" s="180"/>
    </row>
    <row r="685" spans="1:6" ht="15.75" customHeight="1">
      <c r="A685" s="183"/>
      <c r="B685" s="182"/>
      <c r="C685" s="182"/>
      <c r="D685" s="183"/>
      <c r="E685" s="180"/>
      <c r="F685" s="180"/>
    </row>
    <row r="686" spans="1:6" ht="15.75" customHeight="1">
      <c r="A686" s="183"/>
      <c r="B686" s="182"/>
      <c r="C686" s="182"/>
      <c r="D686" s="183"/>
      <c r="E686" s="180"/>
      <c r="F686" s="180"/>
    </row>
    <row r="687" spans="1:6" ht="15.75" customHeight="1">
      <c r="A687" s="183"/>
      <c r="B687" s="182"/>
      <c r="C687" s="182"/>
      <c r="D687" s="183"/>
      <c r="E687" s="180"/>
      <c r="F687" s="180"/>
    </row>
    <row r="688" spans="1:6" ht="15.75" customHeight="1">
      <c r="A688" s="183"/>
      <c r="B688" s="182"/>
      <c r="C688" s="182"/>
      <c r="D688" s="183"/>
      <c r="E688" s="180"/>
      <c r="F688" s="180"/>
    </row>
    <row r="689" spans="1:6" ht="15.75" customHeight="1">
      <c r="A689" s="183"/>
      <c r="B689" s="182"/>
      <c r="C689" s="182"/>
      <c r="D689" s="183"/>
      <c r="E689" s="180"/>
      <c r="F689" s="180"/>
    </row>
    <row r="690" spans="1:6" ht="15.75" customHeight="1">
      <c r="A690" s="183"/>
      <c r="B690" s="182"/>
      <c r="C690" s="182"/>
      <c r="D690" s="183"/>
      <c r="E690" s="180"/>
      <c r="F690" s="180"/>
    </row>
    <row r="691" spans="1:6" ht="15.75" customHeight="1">
      <c r="A691" s="183"/>
      <c r="B691" s="182"/>
      <c r="C691" s="182"/>
      <c r="D691" s="183"/>
      <c r="E691" s="180"/>
      <c r="F691" s="180"/>
    </row>
    <row r="692" spans="1:6" ht="15.75" customHeight="1">
      <c r="A692" s="183"/>
      <c r="B692" s="182"/>
      <c r="C692" s="182"/>
      <c r="D692" s="183"/>
      <c r="E692" s="180"/>
      <c r="F692" s="180"/>
    </row>
    <row r="693" spans="1:6" ht="15.75" customHeight="1">
      <c r="A693" s="183"/>
      <c r="B693" s="182"/>
      <c r="C693" s="182"/>
      <c r="D693" s="183"/>
      <c r="E693" s="180"/>
      <c r="F693" s="180"/>
    </row>
    <row r="694" spans="1:6" ht="15.75" customHeight="1">
      <c r="A694" s="183"/>
      <c r="B694" s="182"/>
      <c r="C694" s="182"/>
      <c r="D694" s="183"/>
      <c r="E694" s="180"/>
      <c r="F694" s="180"/>
    </row>
    <row r="695" spans="1:6" ht="15.75" customHeight="1">
      <c r="A695" s="183"/>
      <c r="B695" s="182"/>
      <c r="C695" s="182"/>
      <c r="D695" s="183"/>
      <c r="E695" s="180"/>
      <c r="F695" s="180"/>
    </row>
    <row r="696" spans="1:6" ht="15.75" customHeight="1">
      <c r="A696" s="183"/>
      <c r="B696" s="182"/>
      <c r="C696" s="182"/>
      <c r="D696" s="183"/>
      <c r="E696" s="180"/>
      <c r="F696" s="180"/>
    </row>
    <row r="697" spans="1:6" ht="15.75" customHeight="1">
      <c r="A697" s="183"/>
      <c r="B697" s="182"/>
      <c r="C697" s="182"/>
      <c r="D697" s="183"/>
      <c r="E697" s="180"/>
      <c r="F697" s="180"/>
    </row>
    <row r="698" spans="1:6" ht="15.75" customHeight="1">
      <c r="A698" s="183"/>
      <c r="B698" s="182"/>
      <c r="C698" s="182"/>
      <c r="D698" s="183"/>
      <c r="E698" s="180"/>
      <c r="F698" s="180"/>
    </row>
    <row r="699" spans="1:6" ht="15.75" customHeight="1">
      <c r="A699" s="183"/>
      <c r="B699" s="182"/>
      <c r="C699" s="182"/>
      <c r="D699" s="183"/>
      <c r="E699" s="180"/>
      <c r="F699" s="180"/>
    </row>
    <row r="700" spans="1:6" ht="15.75" customHeight="1">
      <c r="A700" s="183"/>
      <c r="B700" s="182"/>
      <c r="C700" s="182"/>
      <c r="D700" s="183"/>
      <c r="E700" s="180"/>
      <c r="F700" s="180"/>
    </row>
    <row r="701" spans="1:6" ht="15.75" customHeight="1">
      <c r="A701" s="183"/>
      <c r="B701" s="182"/>
      <c r="C701" s="182"/>
      <c r="D701" s="183"/>
      <c r="E701" s="180"/>
      <c r="F701" s="180"/>
    </row>
    <row r="702" spans="1:6" ht="15.75" customHeight="1">
      <c r="A702" s="183"/>
      <c r="B702" s="182"/>
      <c r="C702" s="182"/>
      <c r="D702" s="183"/>
      <c r="E702" s="180"/>
      <c r="F702" s="180"/>
    </row>
    <row r="703" spans="1:6" ht="15.75" customHeight="1">
      <c r="A703" s="183"/>
      <c r="B703" s="182"/>
      <c r="C703" s="182"/>
      <c r="D703" s="183"/>
      <c r="E703" s="180"/>
      <c r="F703" s="180"/>
    </row>
    <row r="704" spans="1:6" ht="15.75" customHeight="1">
      <c r="A704" s="183"/>
      <c r="B704" s="182"/>
      <c r="C704" s="182"/>
      <c r="D704" s="183"/>
      <c r="E704" s="180"/>
      <c r="F704" s="180"/>
    </row>
    <row r="705" spans="1:6" ht="15.75" customHeight="1">
      <c r="A705" s="183"/>
      <c r="B705" s="182"/>
      <c r="C705" s="182"/>
      <c r="D705" s="183"/>
      <c r="E705" s="180"/>
      <c r="F705" s="180"/>
    </row>
    <row r="706" spans="1:6" ht="15.75" customHeight="1">
      <c r="A706" s="183"/>
      <c r="B706" s="182"/>
      <c r="C706" s="182"/>
      <c r="D706" s="183"/>
      <c r="E706" s="180"/>
      <c r="F706" s="180"/>
    </row>
    <row r="707" spans="1:6" ht="15.75" customHeight="1">
      <c r="A707" s="183"/>
      <c r="B707" s="182"/>
      <c r="C707" s="182"/>
      <c r="D707" s="183"/>
      <c r="E707" s="180"/>
      <c r="F707" s="180"/>
    </row>
    <row r="708" spans="1:6" ht="15.75" customHeight="1">
      <c r="A708" s="183"/>
      <c r="B708" s="182"/>
      <c r="C708" s="182"/>
      <c r="D708" s="183"/>
      <c r="E708" s="180"/>
      <c r="F708" s="180"/>
    </row>
    <row r="709" spans="1:6" ht="15.75" customHeight="1">
      <c r="A709" s="183"/>
      <c r="B709" s="182"/>
      <c r="C709" s="182"/>
      <c r="D709" s="183"/>
      <c r="E709" s="180"/>
      <c r="F709" s="180"/>
    </row>
    <row r="710" spans="1:6" ht="15.75" customHeight="1">
      <c r="A710" s="183"/>
      <c r="B710" s="182"/>
      <c r="C710" s="182"/>
      <c r="D710" s="183"/>
      <c r="E710" s="180"/>
      <c r="F710" s="180"/>
    </row>
    <row r="711" spans="1:6" ht="15.75" customHeight="1">
      <c r="A711" s="183"/>
      <c r="B711" s="182"/>
      <c r="C711" s="182"/>
      <c r="D711" s="183"/>
      <c r="E711" s="180"/>
      <c r="F711" s="180"/>
    </row>
    <row r="712" spans="1:6" ht="15.75" customHeight="1">
      <c r="A712" s="183"/>
      <c r="B712" s="182"/>
      <c r="C712" s="182"/>
      <c r="D712" s="183"/>
      <c r="E712" s="180"/>
      <c r="F712" s="180"/>
    </row>
    <row r="713" spans="1:6" ht="15.75" customHeight="1">
      <c r="A713" s="183"/>
      <c r="B713" s="182"/>
      <c r="C713" s="182"/>
      <c r="D713" s="183"/>
      <c r="E713" s="180"/>
      <c r="F713" s="180"/>
    </row>
    <row r="714" spans="1:6" ht="15.75" customHeight="1">
      <c r="A714" s="183"/>
      <c r="B714" s="182"/>
      <c r="C714" s="182"/>
      <c r="D714" s="183"/>
      <c r="E714" s="180"/>
      <c r="F714" s="180"/>
    </row>
    <row r="715" spans="1:6" ht="15.75" customHeight="1">
      <c r="A715" s="183"/>
      <c r="B715" s="182"/>
      <c r="C715" s="182"/>
      <c r="D715" s="183"/>
      <c r="E715" s="180"/>
      <c r="F715" s="180"/>
    </row>
    <row r="716" spans="1:6" ht="15.75" customHeight="1">
      <c r="A716" s="183"/>
      <c r="B716" s="182"/>
      <c r="C716" s="182"/>
      <c r="D716" s="183"/>
      <c r="E716" s="180"/>
      <c r="F716" s="180"/>
    </row>
    <row r="717" spans="1:6" ht="15.75" customHeight="1">
      <c r="A717" s="183"/>
      <c r="B717" s="182"/>
      <c r="C717" s="182"/>
      <c r="D717" s="183"/>
      <c r="E717" s="180"/>
      <c r="F717" s="180"/>
    </row>
    <row r="718" spans="1:6" ht="15.75" customHeight="1">
      <c r="A718" s="183"/>
      <c r="B718" s="182"/>
      <c r="C718" s="182"/>
      <c r="D718" s="183"/>
      <c r="E718" s="180"/>
      <c r="F718" s="180"/>
    </row>
    <row r="719" spans="1:6" ht="15.75" customHeight="1">
      <c r="A719" s="183"/>
      <c r="B719" s="182"/>
      <c r="C719" s="182"/>
      <c r="D719" s="183"/>
      <c r="E719" s="180"/>
      <c r="F719" s="180"/>
    </row>
    <row r="720" spans="1:6" ht="15.75" customHeight="1">
      <c r="A720" s="183"/>
      <c r="B720" s="182"/>
      <c r="C720" s="182"/>
      <c r="D720" s="183"/>
      <c r="E720" s="180"/>
      <c r="F720" s="180"/>
    </row>
    <row r="721" spans="1:6" ht="15.75" customHeight="1">
      <c r="A721" s="183"/>
      <c r="B721" s="182"/>
      <c r="C721" s="182"/>
      <c r="D721" s="183"/>
      <c r="E721" s="180"/>
      <c r="F721" s="180"/>
    </row>
    <row r="722" spans="1:6" ht="15.75" customHeight="1">
      <c r="A722" s="183"/>
      <c r="B722" s="182"/>
      <c r="C722" s="182"/>
      <c r="D722" s="183"/>
      <c r="E722" s="180"/>
      <c r="F722" s="180"/>
    </row>
    <row r="723" spans="1:6" ht="15.75" customHeight="1">
      <c r="A723" s="183"/>
      <c r="B723" s="182"/>
      <c r="C723" s="182"/>
      <c r="D723" s="183"/>
      <c r="E723" s="180"/>
      <c r="F723" s="180"/>
    </row>
    <row r="724" spans="1:6" ht="15.75" customHeight="1">
      <c r="A724" s="183"/>
      <c r="B724" s="182"/>
      <c r="C724" s="182"/>
      <c r="D724" s="183"/>
      <c r="E724" s="180"/>
      <c r="F724" s="180"/>
    </row>
    <row r="725" spans="1:6" ht="15.75" customHeight="1">
      <c r="A725" s="183"/>
      <c r="B725" s="182"/>
      <c r="C725" s="182"/>
      <c r="D725" s="183"/>
      <c r="E725" s="180"/>
      <c r="F725" s="180"/>
    </row>
    <row r="726" spans="1:6" ht="15.75" customHeight="1">
      <c r="A726" s="183"/>
      <c r="B726" s="182"/>
      <c r="C726" s="182"/>
      <c r="D726" s="183"/>
      <c r="E726" s="180"/>
      <c r="F726" s="180"/>
    </row>
    <row r="727" spans="1:6" ht="15.75" customHeight="1">
      <c r="A727" s="183"/>
      <c r="B727" s="182"/>
      <c r="C727" s="182"/>
      <c r="D727" s="183"/>
      <c r="E727" s="180"/>
      <c r="F727" s="180"/>
    </row>
    <row r="728" spans="1:6" ht="15.75" customHeight="1">
      <c r="A728" s="183"/>
      <c r="B728" s="182"/>
      <c r="C728" s="182"/>
      <c r="D728" s="183"/>
      <c r="E728" s="180"/>
      <c r="F728" s="180"/>
    </row>
    <row r="729" spans="1:6" ht="15.75" customHeight="1">
      <c r="A729" s="183"/>
      <c r="B729" s="182"/>
      <c r="C729" s="182"/>
      <c r="D729" s="183"/>
      <c r="E729" s="180"/>
      <c r="F729" s="180"/>
    </row>
    <row r="730" spans="1:6" ht="15.75" customHeight="1">
      <c r="A730" s="183"/>
      <c r="B730" s="182"/>
      <c r="C730" s="182"/>
      <c r="D730" s="183"/>
      <c r="E730" s="180"/>
      <c r="F730" s="180"/>
    </row>
    <row r="731" spans="1:6" ht="15.75" customHeight="1">
      <c r="A731" s="183"/>
      <c r="B731" s="182"/>
      <c r="C731" s="182"/>
      <c r="D731" s="183"/>
      <c r="E731" s="180"/>
      <c r="F731" s="180"/>
    </row>
    <row r="732" spans="1:6" ht="15.75" customHeight="1">
      <c r="A732" s="183"/>
      <c r="B732" s="182"/>
      <c r="C732" s="182"/>
      <c r="D732" s="183"/>
      <c r="E732" s="180"/>
      <c r="F732" s="180"/>
    </row>
    <row r="733" spans="1:6" ht="15.75" customHeight="1">
      <c r="A733" s="183"/>
      <c r="B733" s="182"/>
      <c r="C733" s="182"/>
      <c r="D733" s="183"/>
      <c r="E733" s="180"/>
      <c r="F733" s="180"/>
    </row>
    <row r="734" spans="1:6" ht="15.75" customHeight="1">
      <c r="A734" s="183"/>
      <c r="B734" s="182"/>
      <c r="C734" s="182"/>
      <c r="D734" s="183"/>
      <c r="E734" s="180"/>
      <c r="F734" s="180"/>
    </row>
    <row r="735" spans="1:6" ht="15.75" customHeight="1">
      <c r="A735" s="183"/>
      <c r="B735" s="182"/>
      <c r="C735" s="182"/>
      <c r="D735" s="183"/>
      <c r="E735" s="180"/>
      <c r="F735" s="180"/>
    </row>
    <row r="736" spans="1:6" ht="15.75" customHeight="1">
      <c r="A736" s="183"/>
      <c r="B736" s="182"/>
      <c r="C736" s="182"/>
      <c r="D736" s="183"/>
      <c r="E736" s="180"/>
      <c r="F736" s="180"/>
    </row>
    <row r="737" spans="1:6" ht="15.75" customHeight="1">
      <c r="A737" s="183"/>
      <c r="B737" s="182"/>
      <c r="C737" s="182"/>
      <c r="D737" s="183"/>
      <c r="E737" s="180"/>
      <c r="F737" s="180"/>
    </row>
    <row r="738" spans="1:6" ht="15.75" customHeight="1">
      <c r="A738" s="183"/>
      <c r="B738" s="182"/>
      <c r="C738" s="182"/>
      <c r="D738" s="183"/>
      <c r="E738" s="180"/>
      <c r="F738" s="180"/>
    </row>
    <row r="739" spans="1:6" ht="15.75" customHeight="1">
      <c r="A739" s="183"/>
      <c r="B739" s="182"/>
      <c r="C739" s="182"/>
      <c r="D739" s="183"/>
      <c r="E739" s="180"/>
      <c r="F739" s="180"/>
    </row>
    <row r="740" spans="1:6" ht="15.75" customHeight="1">
      <c r="A740" s="183"/>
      <c r="B740" s="182"/>
      <c r="C740" s="182"/>
      <c r="D740" s="183"/>
      <c r="E740" s="180"/>
      <c r="F740" s="180"/>
    </row>
    <row r="741" spans="1:6" ht="15.75" customHeight="1">
      <c r="A741" s="183"/>
      <c r="B741" s="182"/>
      <c r="C741" s="182"/>
      <c r="D741" s="183"/>
      <c r="E741" s="180"/>
      <c r="F741" s="180"/>
    </row>
    <row r="742" spans="1:6" ht="15.75" customHeight="1">
      <c r="A742" s="183"/>
      <c r="B742" s="182"/>
      <c r="C742" s="182"/>
      <c r="D742" s="183"/>
      <c r="E742" s="180"/>
      <c r="F742" s="180"/>
    </row>
    <row r="743" spans="1:6" ht="15.75" customHeight="1">
      <c r="A743" s="183"/>
      <c r="B743" s="182"/>
      <c r="C743" s="182"/>
      <c r="D743" s="183"/>
      <c r="E743" s="180"/>
      <c r="F743" s="180"/>
    </row>
    <row r="744" spans="1:6" ht="15.75" customHeight="1">
      <c r="A744" s="183"/>
      <c r="B744" s="182"/>
      <c r="C744" s="182"/>
      <c r="D744" s="183"/>
      <c r="E744" s="180"/>
      <c r="F744" s="180"/>
    </row>
    <row r="745" spans="1:6" ht="15.75" customHeight="1">
      <c r="A745" s="183"/>
      <c r="B745" s="182"/>
      <c r="C745" s="182"/>
      <c r="D745" s="183"/>
      <c r="E745" s="180"/>
      <c r="F745" s="180"/>
    </row>
    <row r="746" spans="1:6" ht="15.75" customHeight="1">
      <c r="A746" s="183"/>
      <c r="B746" s="182"/>
      <c r="C746" s="182"/>
      <c r="D746" s="183"/>
      <c r="E746" s="180"/>
      <c r="F746" s="180"/>
    </row>
    <row r="747" spans="1:6" ht="15.75" customHeight="1">
      <c r="A747" s="183"/>
      <c r="B747" s="182"/>
      <c r="C747" s="182"/>
      <c r="D747" s="183"/>
      <c r="E747" s="180"/>
      <c r="F747" s="180"/>
    </row>
    <row r="748" spans="1:6" ht="15.75" customHeight="1">
      <c r="A748" s="183"/>
      <c r="B748" s="182"/>
      <c r="C748" s="182"/>
      <c r="D748" s="183"/>
      <c r="E748" s="180"/>
      <c r="F748" s="180"/>
    </row>
    <row r="749" spans="1:6" ht="15.75" customHeight="1">
      <c r="A749" s="183"/>
      <c r="B749" s="182"/>
      <c r="C749" s="182"/>
      <c r="D749" s="183"/>
      <c r="E749" s="180"/>
      <c r="F749" s="180"/>
    </row>
    <row r="750" spans="1:6" ht="15.75" customHeight="1">
      <c r="A750" s="183"/>
      <c r="B750" s="182"/>
      <c r="C750" s="182"/>
      <c r="D750" s="183"/>
      <c r="E750" s="180"/>
      <c r="F750" s="180"/>
    </row>
    <row r="751" spans="1:6" ht="15.75" customHeight="1">
      <c r="A751" s="183"/>
      <c r="B751" s="182"/>
      <c r="C751" s="182"/>
      <c r="D751" s="183"/>
      <c r="E751" s="180"/>
      <c r="F751" s="180"/>
    </row>
    <row r="752" spans="1:6" ht="15.75" customHeight="1">
      <c r="A752" s="183"/>
      <c r="B752" s="182"/>
      <c r="C752" s="182"/>
      <c r="D752" s="183"/>
      <c r="E752" s="180"/>
      <c r="F752" s="180"/>
    </row>
    <row r="753" spans="1:6" ht="15.75" customHeight="1">
      <c r="A753" s="183"/>
      <c r="B753" s="182"/>
      <c r="C753" s="182"/>
      <c r="D753" s="183"/>
      <c r="E753" s="180"/>
      <c r="F753" s="180"/>
    </row>
    <row r="754" spans="1:6" ht="15.75" customHeight="1">
      <c r="A754" s="183"/>
      <c r="B754" s="182"/>
      <c r="C754" s="182"/>
      <c r="D754" s="183"/>
      <c r="E754" s="180"/>
      <c r="F754" s="180"/>
    </row>
    <row r="755" spans="1:6" ht="15.75" customHeight="1">
      <c r="A755" s="183"/>
      <c r="B755" s="182"/>
      <c r="C755" s="182"/>
      <c r="D755" s="183"/>
      <c r="E755" s="180"/>
      <c r="F755" s="180"/>
    </row>
    <row r="756" spans="1:6" ht="15.75" customHeight="1">
      <c r="A756" s="183"/>
      <c r="B756" s="182"/>
      <c r="C756" s="182"/>
      <c r="D756" s="183"/>
      <c r="E756" s="180"/>
      <c r="F756" s="180"/>
    </row>
    <row r="757" spans="1:6" ht="15.75" customHeight="1">
      <c r="A757" s="183"/>
      <c r="B757" s="182"/>
      <c r="C757" s="182"/>
      <c r="D757" s="183"/>
      <c r="E757" s="180"/>
      <c r="F757" s="180"/>
    </row>
    <row r="758" spans="1:6" ht="15.75" customHeight="1">
      <c r="A758" s="183"/>
      <c r="B758" s="182"/>
      <c r="C758" s="182"/>
      <c r="D758" s="183"/>
      <c r="E758" s="180"/>
      <c r="F758" s="180"/>
    </row>
    <row r="759" spans="1:6" ht="15.75" customHeight="1">
      <c r="A759" s="183"/>
      <c r="B759" s="182"/>
      <c r="C759" s="182"/>
      <c r="D759" s="183"/>
      <c r="E759" s="180"/>
      <c r="F759" s="180"/>
    </row>
    <row r="760" spans="1:6" ht="15.75" customHeight="1">
      <c r="A760" s="183"/>
      <c r="B760" s="182"/>
      <c r="C760" s="182"/>
      <c r="D760" s="183"/>
      <c r="E760" s="180"/>
      <c r="F760" s="180"/>
    </row>
    <row r="761" spans="1:6" ht="15.75" customHeight="1">
      <c r="A761" s="183"/>
      <c r="B761" s="182"/>
      <c r="C761" s="182"/>
      <c r="D761" s="183"/>
      <c r="E761" s="180"/>
      <c r="F761" s="180"/>
    </row>
    <row r="762" spans="1:6" ht="15.75" customHeight="1">
      <c r="A762" s="183"/>
      <c r="B762" s="182"/>
      <c r="C762" s="182"/>
      <c r="D762" s="183"/>
      <c r="E762" s="180"/>
      <c r="F762" s="180"/>
    </row>
    <row r="763" spans="1:6" ht="15.75" customHeight="1">
      <c r="A763" s="183"/>
      <c r="B763" s="182"/>
      <c r="C763" s="182"/>
      <c r="D763" s="183"/>
      <c r="E763" s="180"/>
      <c r="F763" s="180"/>
    </row>
    <row r="764" spans="1:6" ht="15.75" customHeight="1">
      <c r="A764" s="183"/>
      <c r="B764" s="182"/>
      <c r="C764" s="182"/>
      <c r="D764" s="183"/>
      <c r="E764" s="180"/>
      <c r="F764" s="180"/>
    </row>
    <row r="765" spans="1:6" ht="15.75" customHeight="1">
      <c r="A765" s="183"/>
      <c r="B765" s="182"/>
      <c r="C765" s="182"/>
      <c r="D765" s="183"/>
      <c r="E765" s="180"/>
      <c r="F765" s="180"/>
    </row>
    <row r="766" spans="1:6" ht="15.75" customHeight="1">
      <c r="A766" s="183"/>
      <c r="B766" s="182"/>
      <c r="C766" s="182"/>
      <c r="D766" s="183"/>
      <c r="E766" s="180"/>
      <c r="F766" s="180"/>
    </row>
    <row r="767" spans="1:6" ht="15.75" customHeight="1">
      <c r="A767" s="183"/>
      <c r="B767" s="182"/>
      <c r="C767" s="182"/>
      <c r="D767" s="183"/>
      <c r="E767" s="180"/>
      <c r="F767" s="180"/>
    </row>
    <row r="768" spans="1:6" ht="15.75" customHeight="1">
      <c r="A768" s="183"/>
      <c r="B768" s="182"/>
      <c r="C768" s="182"/>
      <c r="D768" s="183"/>
      <c r="E768" s="180"/>
      <c r="F768" s="180"/>
    </row>
    <row r="769" spans="1:6" ht="15.75" customHeight="1">
      <c r="A769" s="183"/>
      <c r="B769" s="182"/>
      <c r="C769" s="182"/>
      <c r="D769" s="183"/>
      <c r="E769" s="180"/>
      <c r="F769" s="180"/>
    </row>
    <row r="770" spans="1:6" ht="15.75" customHeight="1">
      <c r="A770" s="183"/>
      <c r="B770" s="182"/>
      <c r="C770" s="182"/>
      <c r="D770" s="183"/>
      <c r="E770" s="180"/>
      <c r="F770" s="180"/>
    </row>
    <row r="771" spans="1:6" ht="15.75" customHeight="1">
      <c r="A771" s="183"/>
      <c r="B771" s="182"/>
      <c r="C771" s="182"/>
      <c r="D771" s="183"/>
      <c r="E771" s="180"/>
      <c r="F771" s="180"/>
    </row>
    <row r="772" spans="1:6" ht="15.75" customHeight="1">
      <c r="A772" s="183"/>
      <c r="B772" s="182"/>
      <c r="C772" s="182"/>
      <c r="D772" s="183"/>
      <c r="E772" s="180"/>
      <c r="F772" s="180"/>
    </row>
    <row r="773" spans="1:6" ht="15.75" customHeight="1">
      <c r="A773" s="183"/>
      <c r="B773" s="182"/>
      <c r="C773" s="182"/>
      <c r="D773" s="183"/>
      <c r="E773" s="180"/>
      <c r="F773" s="180"/>
    </row>
    <row r="774" spans="1:6" ht="15.75" customHeight="1">
      <c r="A774" s="183"/>
      <c r="B774" s="182"/>
      <c r="C774" s="182"/>
      <c r="D774" s="183"/>
      <c r="E774" s="180"/>
      <c r="F774" s="180"/>
    </row>
    <row r="775" spans="1:6" ht="15.75" customHeight="1">
      <c r="A775" s="183"/>
      <c r="B775" s="182"/>
      <c r="C775" s="182"/>
      <c r="D775" s="183"/>
      <c r="E775" s="180"/>
      <c r="F775" s="180"/>
    </row>
    <row r="776" spans="1:6" ht="15.75" customHeight="1">
      <c r="A776" s="183"/>
      <c r="B776" s="182"/>
      <c r="C776" s="182"/>
      <c r="D776" s="183"/>
      <c r="E776" s="180"/>
      <c r="F776" s="180"/>
    </row>
    <row r="777" spans="1:6" ht="15.75" customHeight="1">
      <c r="A777" s="183"/>
      <c r="B777" s="182"/>
      <c r="C777" s="182"/>
      <c r="D777" s="183"/>
      <c r="E777" s="180"/>
      <c r="F777" s="180"/>
    </row>
    <row r="778" spans="1:6" ht="15.75" customHeight="1">
      <c r="A778" s="183"/>
      <c r="B778" s="182"/>
      <c r="C778" s="182"/>
      <c r="D778" s="183"/>
      <c r="E778" s="180"/>
      <c r="F778" s="180"/>
    </row>
    <row r="779" spans="1:6" ht="15.75" customHeight="1">
      <c r="A779" s="183"/>
      <c r="B779" s="182"/>
      <c r="C779" s="182"/>
      <c r="D779" s="183"/>
      <c r="E779" s="180"/>
      <c r="F779" s="180"/>
    </row>
    <row r="780" spans="1:6" ht="15.75" customHeight="1">
      <c r="A780" s="183"/>
      <c r="B780" s="182"/>
      <c r="C780" s="182"/>
      <c r="D780" s="183"/>
      <c r="E780" s="180"/>
      <c r="F780" s="180"/>
    </row>
    <row r="781" spans="1:6" ht="15.75" customHeight="1">
      <c r="A781" s="183"/>
      <c r="B781" s="182"/>
      <c r="C781" s="182"/>
      <c r="D781" s="183"/>
      <c r="E781" s="180"/>
      <c r="F781" s="180"/>
    </row>
    <row r="782" spans="1:6" ht="15.75" customHeight="1">
      <c r="A782" s="183"/>
      <c r="B782" s="182"/>
      <c r="C782" s="182"/>
      <c r="D782" s="183"/>
      <c r="E782" s="180"/>
      <c r="F782" s="180"/>
    </row>
    <row r="783" spans="1:6" ht="15.75" customHeight="1">
      <c r="A783" s="183"/>
      <c r="B783" s="182"/>
      <c r="C783" s="182"/>
      <c r="D783" s="183"/>
      <c r="E783" s="180"/>
      <c r="F783" s="180"/>
    </row>
    <row r="784" spans="1:6" ht="15.75" customHeight="1">
      <c r="A784" s="183"/>
      <c r="B784" s="182"/>
      <c r="C784" s="182"/>
      <c r="D784" s="183"/>
      <c r="E784" s="180"/>
      <c r="F784" s="180"/>
    </row>
    <row r="785" spans="1:6" ht="15.75" customHeight="1">
      <c r="A785" s="183"/>
      <c r="B785" s="182"/>
      <c r="C785" s="182"/>
      <c r="D785" s="183"/>
      <c r="E785" s="180"/>
      <c r="F785" s="180"/>
    </row>
    <row r="786" spans="1:6" ht="15.75" customHeight="1">
      <c r="A786" s="183"/>
      <c r="B786" s="182"/>
      <c r="C786" s="182"/>
      <c r="D786" s="183"/>
      <c r="E786" s="180"/>
      <c r="F786" s="180"/>
    </row>
    <row r="787" spans="1:6" ht="15.75" customHeight="1">
      <c r="A787" s="183"/>
      <c r="B787" s="182"/>
      <c r="C787" s="182"/>
      <c r="D787" s="183"/>
      <c r="E787" s="180"/>
      <c r="F787" s="180"/>
    </row>
    <row r="788" spans="1:6" ht="15.75" customHeight="1">
      <c r="A788" s="183"/>
      <c r="B788" s="182"/>
      <c r="C788" s="182"/>
      <c r="D788" s="183"/>
      <c r="E788" s="180"/>
      <c r="F788" s="180"/>
    </row>
    <row r="789" spans="1:6" ht="15.75" customHeight="1">
      <c r="A789" s="183"/>
      <c r="B789" s="182"/>
      <c r="C789" s="182"/>
      <c r="D789" s="183"/>
      <c r="E789" s="180"/>
      <c r="F789" s="180"/>
    </row>
    <row r="790" spans="1:6" ht="15.75" customHeight="1">
      <c r="A790" s="183"/>
      <c r="B790" s="182"/>
      <c r="C790" s="182"/>
      <c r="D790" s="183"/>
      <c r="E790" s="180"/>
      <c r="F790" s="180"/>
    </row>
    <row r="791" spans="1:6" ht="15.75" customHeight="1">
      <c r="A791" s="183"/>
      <c r="B791" s="182"/>
      <c r="C791" s="182"/>
      <c r="D791" s="183"/>
      <c r="E791" s="180"/>
      <c r="F791" s="180"/>
    </row>
    <row r="792" spans="1:6" ht="15.75" customHeight="1">
      <c r="A792" s="183"/>
      <c r="B792" s="182"/>
      <c r="C792" s="182"/>
      <c r="D792" s="183"/>
      <c r="E792" s="180"/>
      <c r="F792" s="180"/>
    </row>
    <row r="793" spans="1:6" ht="15.75" customHeight="1">
      <c r="A793" s="183"/>
      <c r="B793" s="182"/>
      <c r="C793" s="182"/>
      <c r="D793" s="183"/>
      <c r="E793" s="180"/>
      <c r="F793" s="180"/>
    </row>
    <row r="794" spans="1:6" ht="15.75" customHeight="1">
      <c r="A794" s="183"/>
      <c r="B794" s="182"/>
      <c r="C794" s="182"/>
      <c r="D794" s="183"/>
      <c r="E794" s="180"/>
      <c r="F794" s="180"/>
    </row>
    <row r="795" spans="1:6" ht="15.75" customHeight="1">
      <c r="A795" s="183"/>
      <c r="B795" s="182"/>
      <c r="C795" s="182"/>
      <c r="D795" s="183"/>
      <c r="E795" s="180"/>
      <c r="F795" s="180"/>
    </row>
    <row r="796" spans="1:6" ht="15.75" customHeight="1">
      <c r="A796" s="183"/>
      <c r="B796" s="182"/>
      <c r="C796" s="182"/>
      <c r="D796" s="183"/>
      <c r="E796" s="180"/>
      <c r="F796" s="180"/>
    </row>
    <row r="797" spans="1:6" ht="15.75" customHeight="1">
      <c r="A797" s="183"/>
      <c r="B797" s="182"/>
      <c r="C797" s="182"/>
      <c r="D797" s="183"/>
      <c r="E797" s="180"/>
      <c r="F797" s="180"/>
    </row>
    <row r="798" spans="1:6" ht="15.75" customHeight="1">
      <c r="A798" s="183"/>
      <c r="B798" s="182"/>
      <c r="C798" s="182"/>
      <c r="D798" s="183"/>
      <c r="E798" s="180"/>
      <c r="F798" s="180"/>
    </row>
    <row r="799" spans="1:6" ht="15.75" customHeight="1">
      <c r="A799" s="183"/>
      <c r="B799" s="182"/>
      <c r="C799" s="182"/>
      <c r="D799" s="183"/>
      <c r="E799" s="180"/>
      <c r="F799" s="180"/>
    </row>
    <row r="800" spans="1:6" ht="15.75" customHeight="1">
      <c r="A800" s="183"/>
      <c r="B800" s="182"/>
      <c r="C800" s="182"/>
      <c r="D800" s="183"/>
      <c r="E800" s="180"/>
      <c r="F800" s="180"/>
    </row>
    <row r="801" spans="1:6" ht="15.75" customHeight="1">
      <c r="A801" s="183"/>
      <c r="B801" s="182"/>
      <c r="C801" s="182"/>
      <c r="D801" s="183"/>
      <c r="E801" s="180"/>
      <c r="F801" s="180"/>
    </row>
    <row r="802" spans="1:6" ht="15.75" customHeight="1">
      <c r="A802" s="183"/>
      <c r="B802" s="182"/>
      <c r="C802" s="182"/>
      <c r="D802" s="183"/>
      <c r="E802" s="180"/>
      <c r="F802" s="180"/>
    </row>
    <row r="803" spans="1:6" ht="15.75" customHeight="1">
      <c r="A803" s="183"/>
      <c r="B803" s="182"/>
      <c r="C803" s="182"/>
      <c r="D803" s="183"/>
      <c r="E803" s="180"/>
      <c r="F803" s="180"/>
    </row>
    <row r="804" spans="1:6" ht="15.75" customHeight="1">
      <c r="A804" s="183"/>
      <c r="B804" s="182"/>
      <c r="C804" s="182"/>
      <c r="D804" s="183"/>
      <c r="E804" s="180"/>
      <c r="F804" s="180"/>
    </row>
    <row r="805" spans="1:6" ht="15.75" customHeight="1">
      <c r="A805" s="183"/>
      <c r="B805" s="182"/>
      <c r="C805" s="182"/>
      <c r="D805" s="183"/>
      <c r="E805" s="180"/>
      <c r="F805" s="180"/>
    </row>
    <row r="806" spans="1:6" ht="15.75" customHeight="1">
      <c r="A806" s="183"/>
      <c r="B806" s="182"/>
      <c r="C806" s="182"/>
      <c r="D806" s="183"/>
      <c r="E806" s="180"/>
      <c r="F806" s="180"/>
    </row>
    <row r="807" spans="1:6" ht="15.75" customHeight="1">
      <c r="A807" s="183"/>
      <c r="B807" s="182"/>
      <c r="C807" s="182"/>
      <c r="D807" s="183"/>
      <c r="E807" s="180"/>
      <c r="F807" s="180"/>
    </row>
    <row r="808" spans="1:6" ht="15.75" customHeight="1">
      <c r="A808" s="183"/>
      <c r="B808" s="182"/>
      <c r="C808" s="182"/>
      <c r="D808" s="183"/>
      <c r="E808" s="180"/>
      <c r="F808" s="180"/>
    </row>
    <row r="809" spans="1:6" ht="15.75" customHeight="1">
      <c r="A809" s="183"/>
      <c r="B809" s="182"/>
      <c r="C809" s="182"/>
      <c r="D809" s="183"/>
      <c r="E809" s="180"/>
      <c r="F809" s="180"/>
    </row>
    <row r="810" spans="1:6" ht="15.75" customHeight="1">
      <c r="A810" s="183"/>
      <c r="B810" s="182"/>
      <c r="C810" s="182"/>
      <c r="D810" s="183"/>
      <c r="E810" s="180"/>
      <c r="F810" s="180"/>
    </row>
    <row r="811" spans="1:6" ht="15.75" customHeight="1">
      <c r="A811" s="183"/>
      <c r="B811" s="182"/>
      <c r="C811" s="182"/>
      <c r="D811" s="183"/>
      <c r="E811" s="180"/>
      <c r="F811" s="180"/>
    </row>
    <row r="812" spans="1:6" ht="15.75" customHeight="1">
      <c r="A812" s="183"/>
      <c r="B812" s="182"/>
      <c r="C812" s="182"/>
      <c r="D812" s="183"/>
      <c r="E812" s="180"/>
      <c r="F812" s="180"/>
    </row>
    <row r="813" spans="1:6" ht="15.75" customHeight="1">
      <c r="A813" s="183"/>
      <c r="B813" s="182"/>
      <c r="C813" s="182"/>
      <c r="D813" s="183"/>
      <c r="E813" s="180"/>
      <c r="F813" s="180"/>
    </row>
    <row r="814" spans="1:6" ht="15.75" customHeight="1">
      <c r="A814" s="183"/>
      <c r="B814" s="182"/>
      <c r="C814" s="182"/>
      <c r="D814" s="183"/>
      <c r="E814" s="180"/>
      <c r="F814" s="180"/>
    </row>
    <row r="815" spans="1:6" ht="15.75" customHeight="1">
      <c r="A815" s="183"/>
      <c r="B815" s="182"/>
      <c r="C815" s="182"/>
      <c r="D815" s="183"/>
      <c r="E815" s="180"/>
      <c r="F815" s="180"/>
    </row>
    <row r="816" spans="1:6" ht="15.75" customHeight="1">
      <c r="A816" s="183"/>
      <c r="B816" s="182"/>
      <c r="C816" s="182"/>
      <c r="D816" s="183"/>
      <c r="E816" s="180"/>
      <c r="F816" s="180"/>
    </row>
    <row r="817" spans="1:6" ht="15.75" customHeight="1">
      <c r="A817" s="183"/>
      <c r="B817" s="182"/>
      <c r="C817" s="182"/>
      <c r="D817" s="183"/>
      <c r="E817" s="180"/>
      <c r="F817" s="180"/>
    </row>
    <row r="818" spans="1:6" ht="15.75" customHeight="1">
      <c r="A818" s="183"/>
      <c r="B818" s="182"/>
      <c r="C818" s="182"/>
      <c r="D818" s="183"/>
      <c r="E818" s="180"/>
      <c r="F818" s="180"/>
    </row>
    <row r="819" spans="1:6" ht="15.75" customHeight="1">
      <c r="A819" s="183"/>
      <c r="B819" s="182"/>
      <c r="C819" s="182"/>
      <c r="D819" s="183"/>
      <c r="E819" s="180"/>
      <c r="F819" s="180"/>
    </row>
    <row r="820" spans="1:6" ht="15.75" customHeight="1">
      <c r="A820" s="183"/>
      <c r="B820" s="182"/>
      <c r="C820" s="182"/>
      <c r="D820" s="183"/>
      <c r="E820" s="180"/>
      <c r="F820" s="180"/>
    </row>
    <row r="821" spans="1:6" ht="15.75" customHeight="1">
      <c r="A821" s="183"/>
      <c r="B821" s="182"/>
      <c r="C821" s="182"/>
      <c r="D821" s="183"/>
      <c r="E821" s="180"/>
      <c r="F821" s="180"/>
    </row>
    <row r="822" spans="1:6" ht="15.75" customHeight="1">
      <c r="A822" s="183"/>
      <c r="B822" s="182"/>
      <c r="C822" s="182"/>
      <c r="D822" s="183"/>
      <c r="E822" s="180"/>
      <c r="F822" s="180"/>
    </row>
    <row r="823" spans="1:6" ht="15.75" customHeight="1">
      <c r="A823" s="183"/>
      <c r="B823" s="182"/>
      <c r="C823" s="182"/>
      <c r="D823" s="183"/>
      <c r="E823" s="180"/>
      <c r="F823" s="180"/>
    </row>
    <row r="824" spans="1:6" ht="15.75" customHeight="1">
      <c r="A824" s="183"/>
      <c r="B824" s="182"/>
      <c r="C824" s="182"/>
      <c r="D824" s="183"/>
      <c r="E824" s="180"/>
      <c r="F824" s="180"/>
    </row>
    <row r="825" spans="1:6" ht="15.75" customHeight="1">
      <c r="A825" s="183"/>
      <c r="B825" s="182"/>
      <c r="C825" s="182"/>
      <c r="D825" s="183"/>
      <c r="E825" s="180"/>
      <c r="F825" s="180"/>
    </row>
    <row r="826" spans="1:6" ht="15.75" customHeight="1">
      <c r="A826" s="183"/>
      <c r="B826" s="182"/>
      <c r="C826" s="182"/>
      <c r="D826" s="183"/>
      <c r="E826" s="180"/>
      <c r="F826" s="180"/>
    </row>
    <row r="827" spans="1:6" ht="15.75" customHeight="1">
      <c r="A827" s="183"/>
      <c r="B827" s="182"/>
      <c r="C827" s="182"/>
      <c r="D827" s="183"/>
      <c r="E827" s="180"/>
      <c r="F827" s="180"/>
    </row>
    <row r="828" spans="1:6" ht="15.75" customHeight="1">
      <c r="A828" s="183"/>
      <c r="B828" s="182"/>
      <c r="C828" s="182"/>
      <c r="D828" s="183"/>
      <c r="E828" s="180"/>
      <c r="F828" s="180"/>
    </row>
    <row r="829" spans="1:6" ht="15.75" customHeight="1">
      <c r="A829" s="183"/>
      <c r="B829" s="182"/>
      <c r="C829" s="182"/>
      <c r="D829" s="183"/>
      <c r="E829" s="180"/>
      <c r="F829" s="180"/>
    </row>
    <row r="830" spans="1:6" ht="15.75" customHeight="1">
      <c r="A830" s="183"/>
      <c r="B830" s="182"/>
      <c r="C830" s="182"/>
      <c r="D830" s="183"/>
      <c r="E830" s="180"/>
      <c r="F830" s="180"/>
    </row>
    <row r="831" spans="1:6" ht="15.75" customHeight="1">
      <c r="A831" s="183"/>
      <c r="B831" s="182"/>
      <c r="C831" s="182"/>
      <c r="D831" s="183"/>
      <c r="E831" s="180"/>
      <c r="F831" s="180"/>
    </row>
    <row r="832" spans="1:6" ht="15.75" customHeight="1">
      <c r="A832" s="183"/>
      <c r="B832" s="182"/>
      <c r="C832" s="182"/>
      <c r="D832" s="183"/>
      <c r="E832" s="180"/>
      <c r="F832" s="180"/>
    </row>
    <row r="833" spans="1:6" ht="15.75" customHeight="1">
      <c r="A833" s="183"/>
      <c r="B833" s="182"/>
      <c r="C833" s="182"/>
      <c r="D833" s="183"/>
      <c r="E833" s="180"/>
      <c r="F833" s="180"/>
    </row>
    <row r="834" spans="1:6" ht="15.75" customHeight="1">
      <c r="A834" s="183"/>
      <c r="B834" s="182"/>
      <c r="C834" s="182"/>
      <c r="D834" s="183"/>
      <c r="E834" s="180"/>
      <c r="F834" s="180"/>
    </row>
    <row r="835" spans="1:6" ht="15.75" customHeight="1">
      <c r="A835" s="183"/>
      <c r="B835" s="182"/>
      <c r="C835" s="182"/>
      <c r="D835" s="183"/>
      <c r="E835" s="180"/>
      <c r="F835" s="180"/>
    </row>
    <row r="836" spans="1:6" ht="15.75" customHeight="1">
      <c r="A836" s="183"/>
      <c r="B836" s="182"/>
      <c r="C836" s="182"/>
      <c r="D836" s="183"/>
      <c r="E836" s="180"/>
      <c r="F836" s="180"/>
    </row>
    <row r="837" spans="1:6" ht="15.75" customHeight="1">
      <c r="A837" s="183"/>
      <c r="B837" s="182"/>
      <c r="C837" s="182"/>
      <c r="D837" s="183"/>
      <c r="E837" s="180"/>
      <c r="F837" s="180"/>
    </row>
    <row r="838" spans="1:6" ht="15.75" customHeight="1">
      <c r="A838" s="183"/>
      <c r="B838" s="182"/>
      <c r="C838" s="182"/>
      <c r="D838" s="183"/>
      <c r="E838" s="180"/>
      <c r="F838" s="180"/>
    </row>
    <row r="839" spans="1:6" ht="15.75" customHeight="1">
      <c r="A839" s="183"/>
      <c r="B839" s="182"/>
      <c r="C839" s="182"/>
      <c r="D839" s="183"/>
      <c r="E839" s="180"/>
      <c r="F839" s="180"/>
    </row>
    <row r="840" spans="1:6" ht="15.75" customHeight="1">
      <c r="A840" s="183"/>
      <c r="B840" s="182"/>
      <c r="C840" s="182"/>
      <c r="D840" s="183"/>
      <c r="E840" s="180"/>
      <c r="F840" s="180"/>
    </row>
    <row r="841" spans="1:6" ht="15.75" customHeight="1">
      <c r="A841" s="183"/>
      <c r="B841" s="182"/>
      <c r="C841" s="182"/>
      <c r="D841" s="183"/>
      <c r="E841" s="180"/>
      <c r="F841" s="180"/>
    </row>
    <row r="842" spans="1:6" ht="15.75" customHeight="1">
      <c r="A842" s="183"/>
      <c r="B842" s="182"/>
      <c r="C842" s="182"/>
      <c r="D842" s="183"/>
      <c r="E842" s="180"/>
      <c r="F842" s="180"/>
    </row>
    <row r="843" spans="1:6" ht="15.75" customHeight="1">
      <c r="A843" s="183"/>
      <c r="B843" s="182"/>
      <c r="C843" s="182"/>
      <c r="D843" s="183"/>
      <c r="E843" s="180"/>
      <c r="F843" s="180"/>
    </row>
    <row r="844" spans="1:6" ht="15.75" customHeight="1">
      <c r="A844" s="183"/>
      <c r="B844" s="182"/>
      <c r="C844" s="182"/>
      <c r="D844" s="183"/>
      <c r="E844" s="180"/>
      <c r="F844" s="180"/>
    </row>
    <row r="845" spans="1:6" ht="15.75" customHeight="1">
      <c r="A845" s="183"/>
      <c r="B845" s="182"/>
      <c r="C845" s="182"/>
      <c r="D845" s="183"/>
      <c r="E845" s="180"/>
      <c r="F845" s="180"/>
    </row>
    <row r="846" spans="1:6" ht="15.75" customHeight="1">
      <c r="A846" s="183"/>
      <c r="B846" s="182"/>
      <c r="C846" s="182"/>
      <c r="D846" s="183"/>
      <c r="E846" s="180"/>
      <c r="F846" s="180"/>
    </row>
    <row r="847" spans="1:6" ht="15.75" customHeight="1">
      <c r="A847" s="183"/>
      <c r="B847" s="182"/>
      <c r="C847" s="182"/>
      <c r="D847" s="183"/>
      <c r="E847" s="180"/>
      <c r="F847" s="180"/>
    </row>
    <row r="848" spans="1:6" ht="15.75" customHeight="1">
      <c r="A848" s="183"/>
      <c r="B848" s="182"/>
      <c r="C848" s="182"/>
      <c r="D848" s="183"/>
      <c r="E848" s="180"/>
      <c r="F848" s="180"/>
    </row>
    <row r="849" spans="1:6" ht="15.75" customHeight="1">
      <c r="A849" s="183"/>
      <c r="B849" s="182"/>
      <c r="C849" s="182"/>
      <c r="D849" s="183"/>
      <c r="E849" s="180"/>
      <c r="F849" s="180"/>
    </row>
    <row r="850" spans="1:6" ht="15.75" customHeight="1">
      <c r="A850" s="183"/>
      <c r="B850" s="182"/>
      <c r="C850" s="182"/>
      <c r="D850" s="183"/>
      <c r="E850" s="180"/>
      <c r="F850" s="180"/>
    </row>
    <row r="851" spans="1:6" ht="15.75" customHeight="1">
      <c r="A851" s="183"/>
      <c r="B851" s="182"/>
      <c r="C851" s="182"/>
      <c r="D851" s="183"/>
      <c r="E851" s="180"/>
      <c r="F851" s="180"/>
    </row>
    <row r="852" spans="1:6" ht="15.75" customHeight="1">
      <c r="A852" s="183"/>
      <c r="B852" s="182"/>
      <c r="C852" s="182"/>
      <c r="D852" s="183"/>
      <c r="E852" s="180"/>
      <c r="F852" s="180"/>
    </row>
    <row r="853" spans="1:6" ht="15.75" customHeight="1">
      <c r="A853" s="183"/>
      <c r="B853" s="182"/>
      <c r="C853" s="182"/>
      <c r="D853" s="183"/>
      <c r="E853" s="180"/>
      <c r="F853" s="180"/>
    </row>
    <row r="854" spans="1:6" ht="15.75" customHeight="1">
      <c r="A854" s="183"/>
      <c r="B854" s="182"/>
      <c r="C854" s="182"/>
      <c r="D854" s="183"/>
      <c r="E854" s="180"/>
      <c r="F854" s="180"/>
    </row>
    <row r="855" spans="1:6" ht="15.75" customHeight="1">
      <c r="A855" s="183"/>
      <c r="B855" s="182"/>
      <c r="C855" s="182"/>
      <c r="D855" s="183"/>
      <c r="E855" s="180"/>
      <c r="F855" s="180"/>
    </row>
    <row r="856" spans="1:6" ht="15.75" customHeight="1">
      <c r="A856" s="183"/>
      <c r="B856" s="182"/>
      <c r="C856" s="182"/>
      <c r="D856" s="183"/>
      <c r="E856" s="180"/>
      <c r="F856" s="180"/>
    </row>
    <row r="857" spans="1:6" ht="15.75" customHeight="1">
      <c r="A857" s="183"/>
      <c r="B857" s="182"/>
      <c r="C857" s="182"/>
      <c r="D857" s="183"/>
      <c r="E857" s="180"/>
      <c r="F857" s="180"/>
    </row>
    <row r="858" spans="1:6" ht="15.75" customHeight="1">
      <c r="A858" s="183"/>
      <c r="B858" s="182"/>
      <c r="C858" s="182"/>
      <c r="D858" s="183"/>
      <c r="E858" s="180"/>
      <c r="F858" s="180"/>
    </row>
    <row r="859" spans="1:6" ht="15.75" customHeight="1">
      <c r="A859" s="183"/>
      <c r="B859" s="182"/>
      <c r="C859" s="182"/>
      <c r="D859" s="183"/>
      <c r="E859" s="180"/>
      <c r="F859" s="180"/>
    </row>
    <row r="860" spans="1:6" ht="15.75" customHeight="1">
      <c r="A860" s="183"/>
      <c r="B860" s="182"/>
      <c r="C860" s="182"/>
      <c r="D860" s="183"/>
      <c r="E860" s="180"/>
      <c r="F860" s="180"/>
    </row>
    <row r="861" spans="1:6" ht="15.75" customHeight="1">
      <c r="A861" s="183"/>
      <c r="B861" s="182"/>
      <c r="C861" s="182"/>
      <c r="D861" s="183"/>
      <c r="E861" s="180"/>
      <c r="F861" s="180"/>
    </row>
    <row r="862" spans="1:6" ht="15.75" customHeight="1">
      <c r="A862" s="183"/>
      <c r="B862" s="182"/>
      <c r="C862" s="182"/>
      <c r="D862" s="183"/>
      <c r="E862" s="180"/>
      <c r="F862" s="180"/>
    </row>
    <row r="863" spans="1:6" ht="15.75" customHeight="1">
      <c r="A863" s="183"/>
      <c r="B863" s="182"/>
      <c r="C863" s="182"/>
      <c r="D863" s="183"/>
      <c r="E863" s="180"/>
      <c r="F863" s="180"/>
    </row>
    <row r="864" spans="1:6" ht="15.75" customHeight="1">
      <c r="A864" s="183"/>
      <c r="B864" s="182"/>
      <c r="C864" s="182"/>
      <c r="D864" s="183"/>
      <c r="E864" s="180"/>
      <c r="F864" s="180"/>
    </row>
    <row r="865" spans="1:6" ht="15.75" customHeight="1">
      <c r="A865" s="183"/>
      <c r="B865" s="182"/>
      <c r="C865" s="182"/>
      <c r="D865" s="183"/>
      <c r="E865" s="180"/>
      <c r="F865" s="180"/>
    </row>
    <row r="866" spans="1:6" ht="15.75" customHeight="1">
      <c r="A866" s="183"/>
      <c r="B866" s="182"/>
      <c r="C866" s="182"/>
      <c r="D866" s="183"/>
      <c r="E866" s="180"/>
      <c r="F866" s="180"/>
    </row>
    <row r="867" spans="1:6" ht="15.75" customHeight="1">
      <c r="A867" s="183"/>
      <c r="B867" s="182"/>
      <c r="C867" s="182"/>
      <c r="D867" s="183"/>
      <c r="E867" s="180"/>
      <c r="F867" s="180"/>
    </row>
    <row r="868" spans="1:6" ht="15.75" customHeight="1">
      <c r="A868" s="183"/>
      <c r="B868" s="182"/>
      <c r="C868" s="182"/>
      <c r="D868" s="183"/>
      <c r="E868" s="180"/>
      <c r="F868" s="180"/>
    </row>
    <row r="869" spans="1:6" ht="15.75" customHeight="1">
      <c r="A869" s="183"/>
      <c r="B869" s="182"/>
      <c r="C869" s="182"/>
      <c r="D869" s="183"/>
      <c r="E869" s="180"/>
      <c r="F869" s="180"/>
    </row>
    <row r="870" spans="1:6" ht="15.75" customHeight="1">
      <c r="A870" s="183"/>
      <c r="B870" s="182"/>
      <c r="C870" s="182"/>
      <c r="D870" s="183"/>
      <c r="E870" s="180"/>
      <c r="F870" s="180"/>
    </row>
    <row r="871" spans="1:6" ht="15.75" customHeight="1">
      <c r="A871" s="183"/>
      <c r="B871" s="182"/>
      <c r="C871" s="182"/>
      <c r="D871" s="183"/>
      <c r="E871" s="180"/>
      <c r="F871" s="180"/>
    </row>
    <row r="872" spans="1:6" ht="15.75" customHeight="1">
      <c r="A872" s="183"/>
      <c r="B872" s="182"/>
      <c r="C872" s="182"/>
      <c r="D872" s="183"/>
      <c r="E872" s="180"/>
      <c r="F872" s="180"/>
    </row>
    <row r="873" spans="1:6" ht="15.75" customHeight="1">
      <c r="A873" s="183"/>
      <c r="B873" s="182"/>
      <c r="C873" s="182"/>
      <c r="D873" s="183"/>
      <c r="E873" s="180"/>
      <c r="F873" s="180"/>
    </row>
    <row r="874" spans="1:6" ht="15.75" customHeight="1">
      <c r="A874" s="183"/>
      <c r="B874" s="182"/>
      <c r="C874" s="182"/>
      <c r="D874" s="183"/>
      <c r="E874" s="180"/>
      <c r="F874" s="180"/>
    </row>
    <row r="875" spans="1:6" ht="15.75" customHeight="1">
      <c r="A875" s="183"/>
      <c r="B875" s="182"/>
      <c r="C875" s="182"/>
      <c r="D875" s="183"/>
      <c r="E875" s="180"/>
      <c r="F875" s="180"/>
    </row>
    <row r="876" spans="1:6" ht="15.75" customHeight="1">
      <c r="A876" s="183"/>
      <c r="B876" s="182"/>
      <c r="C876" s="182"/>
      <c r="D876" s="183"/>
      <c r="E876" s="180"/>
      <c r="F876" s="180"/>
    </row>
    <row r="877" spans="1:6" ht="15.75" customHeight="1">
      <c r="A877" s="183"/>
      <c r="B877" s="182"/>
      <c r="C877" s="182"/>
      <c r="D877" s="183"/>
      <c r="E877" s="180"/>
      <c r="F877" s="180"/>
    </row>
    <row r="878" spans="1:6" ht="15.75" customHeight="1">
      <c r="A878" s="183"/>
      <c r="B878" s="182"/>
      <c r="C878" s="182"/>
      <c r="D878" s="183"/>
      <c r="E878" s="180"/>
      <c r="F878" s="180"/>
    </row>
    <row r="879" spans="1:6" ht="15.75" customHeight="1">
      <c r="A879" s="183"/>
      <c r="B879" s="182"/>
      <c r="C879" s="182"/>
      <c r="D879" s="183"/>
      <c r="E879" s="180"/>
      <c r="F879" s="180"/>
    </row>
    <row r="880" spans="1:6" ht="15.75" customHeight="1">
      <c r="A880" s="183"/>
      <c r="B880" s="182"/>
      <c r="C880" s="182"/>
      <c r="D880" s="183"/>
      <c r="E880" s="180"/>
      <c r="F880" s="180"/>
    </row>
    <row r="881" spans="1:6" ht="15.75" customHeight="1">
      <c r="A881" s="183"/>
      <c r="B881" s="182"/>
      <c r="C881" s="182"/>
      <c r="D881" s="183"/>
      <c r="E881" s="180"/>
      <c r="F881" s="180"/>
    </row>
    <row r="882" spans="1:6" ht="15.75" customHeight="1">
      <c r="A882" s="183"/>
      <c r="B882" s="182"/>
      <c r="C882" s="182"/>
      <c r="D882" s="183"/>
      <c r="E882" s="180"/>
      <c r="F882" s="180"/>
    </row>
    <row r="883" spans="1:6" ht="15.75" customHeight="1">
      <c r="A883" s="183"/>
      <c r="B883" s="182"/>
      <c r="C883" s="182"/>
      <c r="D883" s="183"/>
      <c r="E883" s="180"/>
      <c r="F883" s="180"/>
    </row>
    <row r="884" spans="1:6" ht="15.75" customHeight="1">
      <c r="A884" s="183"/>
      <c r="B884" s="182"/>
      <c r="C884" s="182"/>
      <c r="D884" s="183"/>
      <c r="E884" s="180"/>
      <c r="F884" s="180"/>
    </row>
    <row r="885" spans="1:6" ht="15.75" customHeight="1">
      <c r="A885" s="183"/>
      <c r="B885" s="182"/>
      <c r="C885" s="182"/>
      <c r="D885" s="183"/>
      <c r="E885" s="180"/>
      <c r="F885" s="180"/>
    </row>
    <row r="886" spans="1:6" ht="15.75" customHeight="1">
      <c r="A886" s="183"/>
      <c r="B886" s="182"/>
      <c r="C886" s="182"/>
      <c r="D886" s="183"/>
      <c r="E886" s="180"/>
      <c r="F886" s="180"/>
    </row>
    <row r="887" spans="1:6" ht="15.75" customHeight="1">
      <c r="A887" s="183"/>
      <c r="B887" s="182"/>
      <c r="C887" s="182"/>
      <c r="D887" s="183"/>
      <c r="E887" s="180"/>
      <c r="F887" s="180"/>
    </row>
    <row r="888" spans="1:6" ht="15.75" customHeight="1">
      <c r="A888" s="183"/>
      <c r="B888" s="182"/>
      <c r="C888" s="182"/>
      <c r="D888" s="183"/>
      <c r="E888" s="180"/>
      <c r="F888" s="180"/>
    </row>
    <row r="889" spans="1:6" ht="15.75" customHeight="1">
      <c r="A889" s="183"/>
      <c r="B889" s="182"/>
      <c r="C889" s="182"/>
      <c r="D889" s="183"/>
      <c r="E889" s="180"/>
      <c r="F889" s="180"/>
    </row>
    <row r="890" spans="1:6" ht="15.75" customHeight="1">
      <c r="A890" s="183"/>
      <c r="B890" s="182"/>
      <c r="C890" s="182"/>
      <c r="D890" s="183"/>
      <c r="E890" s="180"/>
      <c r="F890" s="180"/>
    </row>
    <row r="891" spans="1:6" ht="15.75" customHeight="1">
      <c r="A891" s="183"/>
      <c r="B891" s="182"/>
      <c r="C891" s="182"/>
      <c r="D891" s="183"/>
      <c r="E891" s="180"/>
      <c r="F891" s="180"/>
    </row>
    <row r="892" spans="1:6" ht="15.75" customHeight="1">
      <c r="A892" s="183"/>
      <c r="B892" s="182"/>
      <c r="C892" s="182"/>
      <c r="D892" s="183"/>
      <c r="E892" s="180"/>
      <c r="F892" s="180"/>
    </row>
    <row r="893" spans="1:6" ht="15.75" customHeight="1">
      <c r="A893" s="183"/>
      <c r="B893" s="182"/>
      <c r="C893" s="182"/>
      <c r="D893" s="183"/>
      <c r="E893" s="180"/>
      <c r="F893" s="180"/>
    </row>
    <row r="894" spans="1:6" ht="15.75" customHeight="1">
      <c r="A894" s="183"/>
      <c r="B894" s="182"/>
      <c r="C894" s="182"/>
      <c r="D894" s="183"/>
      <c r="E894" s="180"/>
      <c r="F894" s="180"/>
    </row>
    <row r="895" spans="1:6" ht="15.75" customHeight="1">
      <c r="A895" s="183"/>
      <c r="B895" s="182"/>
      <c r="C895" s="182"/>
      <c r="D895" s="183"/>
      <c r="E895" s="180"/>
      <c r="F895" s="180"/>
    </row>
    <row r="896" spans="1:6" ht="15.75" customHeight="1">
      <c r="A896" s="183"/>
      <c r="B896" s="182"/>
      <c r="C896" s="182"/>
      <c r="D896" s="183"/>
      <c r="E896" s="180"/>
      <c r="F896" s="180"/>
    </row>
    <row r="897" spans="1:6" ht="15.75" customHeight="1">
      <c r="A897" s="183"/>
      <c r="B897" s="182"/>
      <c r="C897" s="182"/>
      <c r="D897" s="183"/>
      <c r="E897" s="180"/>
      <c r="F897" s="180"/>
    </row>
    <row r="898" spans="1:6" ht="15.75" customHeight="1">
      <c r="A898" s="183"/>
      <c r="B898" s="182"/>
      <c r="C898" s="182"/>
      <c r="D898" s="183"/>
      <c r="E898" s="180"/>
      <c r="F898" s="180"/>
    </row>
    <row r="899" spans="1:6" ht="15.75" customHeight="1">
      <c r="A899" s="183"/>
      <c r="B899" s="182"/>
      <c r="C899" s="182"/>
      <c r="D899" s="183"/>
      <c r="E899" s="180"/>
      <c r="F899" s="180"/>
    </row>
    <row r="900" spans="1:6" ht="15.75" customHeight="1">
      <c r="A900" s="183"/>
      <c r="B900" s="182"/>
      <c r="C900" s="182"/>
      <c r="D900" s="183"/>
      <c r="E900" s="180"/>
      <c r="F900" s="180"/>
    </row>
    <row r="901" spans="1:6" ht="15.75" customHeight="1">
      <c r="A901" s="183"/>
      <c r="B901" s="182"/>
      <c r="C901" s="182"/>
      <c r="D901" s="183"/>
      <c r="E901" s="180"/>
      <c r="F901" s="180"/>
    </row>
    <row r="902" spans="1:6" ht="15.75" customHeight="1">
      <c r="A902" s="183"/>
      <c r="B902" s="182"/>
      <c r="C902" s="182"/>
      <c r="D902" s="183"/>
      <c r="E902" s="180"/>
      <c r="F902" s="180"/>
    </row>
    <row r="903" spans="1:6" ht="15.75" customHeight="1">
      <c r="A903" s="183"/>
      <c r="B903" s="182"/>
      <c r="C903" s="182"/>
      <c r="D903" s="183"/>
      <c r="E903" s="180"/>
      <c r="F903" s="180"/>
    </row>
    <row r="904" spans="1:6" ht="15.75" customHeight="1">
      <c r="A904" s="183"/>
      <c r="B904" s="182"/>
      <c r="C904" s="182"/>
      <c r="D904" s="183"/>
      <c r="E904" s="180"/>
      <c r="F904" s="180"/>
    </row>
    <row r="905" spans="1:6" ht="15.75" customHeight="1">
      <c r="A905" s="183"/>
      <c r="B905" s="182"/>
      <c r="C905" s="182"/>
      <c r="D905" s="183"/>
      <c r="E905" s="180"/>
      <c r="F905" s="180"/>
    </row>
    <row r="906" spans="1:6" ht="15.75" customHeight="1">
      <c r="A906" s="183"/>
      <c r="B906" s="182"/>
      <c r="C906" s="182"/>
      <c r="D906" s="183"/>
      <c r="E906" s="180"/>
      <c r="F906" s="180"/>
    </row>
    <row r="907" spans="1:6" ht="15.75" customHeight="1">
      <c r="A907" s="183"/>
      <c r="B907" s="182"/>
      <c r="C907" s="182"/>
      <c r="D907" s="183"/>
      <c r="E907" s="180"/>
      <c r="F907" s="180"/>
    </row>
    <row r="908" spans="1:6" ht="15.75" customHeight="1">
      <c r="A908" s="183"/>
      <c r="B908" s="182"/>
      <c r="C908" s="182"/>
      <c r="D908" s="183"/>
      <c r="E908" s="180"/>
      <c r="F908" s="180"/>
    </row>
    <row r="909" spans="1:6" ht="15.75" customHeight="1">
      <c r="A909" s="183"/>
      <c r="B909" s="182"/>
      <c r="C909" s="182"/>
      <c r="D909" s="183"/>
      <c r="E909" s="180"/>
      <c r="F909" s="180"/>
    </row>
    <row r="910" spans="1:6" ht="15.75" customHeight="1">
      <c r="A910" s="183"/>
      <c r="B910" s="182"/>
      <c r="C910" s="182"/>
      <c r="D910" s="183"/>
      <c r="E910" s="180"/>
      <c r="F910" s="180"/>
    </row>
    <row r="911" spans="1:6" ht="15.75" customHeight="1">
      <c r="A911" s="183"/>
      <c r="B911" s="182"/>
      <c r="C911" s="182"/>
      <c r="D911" s="183"/>
      <c r="E911" s="180"/>
      <c r="F911" s="180"/>
    </row>
    <row r="912" spans="1:6" ht="15.75" customHeight="1">
      <c r="A912" s="183"/>
      <c r="B912" s="182"/>
      <c r="C912" s="182"/>
      <c r="D912" s="183"/>
      <c r="E912" s="180"/>
      <c r="F912" s="180"/>
    </row>
    <row r="913" spans="1:6" ht="15.75" customHeight="1">
      <c r="A913" s="183"/>
      <c r="B913" s="182"/>
      <c r="C913" s="182"/>
      <c r="D913" s="183"/>
      <c r="E913" s="180"/>
      <c r="F913" s="180"/>
    </row>
    <row r="914" spans="1:6" ht="15.75" customHeight="1">
      <c r="A914" s="183"/>
      <c r="B914" s="182"/>
      <c r="C914" s="182"/>
      <c r="D914" s="183"/>
      <c r="E914" s="180"/>
      <c r="F914" s="180"/>
    </row>
    <row r="915" spans="1:6" ht="15.75" customHeight="1">
      <c r="A915" s="183"/>
      <c r="B915" s="182"/>
      <c r="C915" s="182"/>
      <c r="D915" s="183"/>
      <c r="E915" s="180"/>
      <c r="F915" s="180"/>
    </row>
    <row r="916" spans="1:6" ht="15.75" customHeight="1">
      <c r="A916" s="183"/>
      <c r="B916" s="182"/>
      <c r="C916" s="182"/>
      <c r="D916" s="183"/>
      <c r="E916" s="180"/>
      <c r="F916" s="180"/>
    </row>
    <row r="917" spans="1:6" ht="15.75" customHeight="1">
      <c r="A917" s="183"/>
      <c r="B917" s="182"/>
      <c r="C917" s="182"/>
      <c r="D917" s="183"/>
      <c r="E917" s="180"/>
      <c r="F917" s="180"/>
    </row>
    <row r="918" spans="1:6" ht="15.75" customHeight="1">
      <c r="A918" s="183"/>
      <c r="B918" s="182"/>
      <c r="C918" s="182"/>
      <c r="D918" s="183"/>
      <c r="E918" s="180"/>
      <c r="F918" s="180"/>
    </row>
    <row r="919" spans="1:6" ht="15.75" customHeight="1">
      <c r="A919" s="183"/>
      <c r="B919" s="182"/>
      <c r="C919" s="182"/>
      <c r="D919" s="183"/>
      <c r="E919" s="180"/>
      <c r="F919" s="180"/>
    </row>
    <row r="920" spans="1:6" ht="15.75" customHeight="1">
      <c r="A920" s="183"/>
      <c r="B920" s="182"/>
      <c r="C920" s="182"/>
      <c r="D920" s="183"/>
      <c r="E920" s="180"/>
      <c r="F920" s="180"/>
    </row>
    <row r="921" spans="1:6" ht="15.75" customHeight="1">
      <c r="A921" s="183"/>
      <c r="B921" s="182"/>
      <c r="C921" s="182"/>
      <c r="D921" s="183"/>
      <c r="E921" s="180"/>
      <c r="F921" s="180"/>
    </row>
    <row r="922" spans="1:6" ht="15.75" customHeight="1">
      <c r="A922" s="183"/>
      <c r="B922" s="182"/>
      <c r="C922" s="182"/>
      <c r="D922" s="183"/>
      <c r="E922" s="180"/>
      <c r="F922" s="180"/>
    </row>
    <row r="923" spans="1:6" ht="15.75" customHeight="1">
      <c r="A923" s="183"/>
      <c r="B923" s="182"/>
      <c r="C923" s="182"/>
      <c r="D923" s="183"/>
      <c r="E923" s="180"/>
      <c r="F923" s="180"/>
    </row>
    <row r="924" spans="1:6" ht="15.75" customHeight="1">
      <c r="A924" s="183"/>
      <c r="B924" s="182"/>
      <c r="C924" s="182"/>
      <c r="D924" s="183"/>
      <c r="E924" s="180"/>
      <c r="F924" s="180"/>
    </row>
    <row r="925" spans="1:6" ht="15.75" customHeight="1">
      <c r="A925" s="183"/>
      <c r="B925" s="182"/>
      <c r="C925" s="182"/>
      <c r="D925" s="183"/>
      <c r="E925" s="180"/>
      <c r="F925" s="180"/>
    </row>
    <row r="926" spans="1:6" ht="15.75" customHeight="1">
      <c r="A926" s="183"/>
      <c r="B926" s="182"/>
      <c r="C926" s="182"/>
      <c r="D926" s="183"/>
      <c r="E926" s="180"/>
      <c r="F926" s="180"/>
    </row>
    <row r="927" spans="1:6" ht="15.75" customHeight="1">
      <c r="A927" s="183"/>
      <c r="B927" s="182"/>
      <c r="C927" s="182"/>
      <c r="D927" s="183"/>
      <c r="E927" s="180"/>
      <c r="F927" s="180"/>
    </row>
    <row r="928" spans="1:6" ht="15.75" customHeight="1">
      <c r="A928" s="183"/>
      <c r="B928" s="182"/>
      <c r="C928" s="182"/>
      <c r="D928" s="183"/>
      <c r="E928" s="180"/>
      <c r="F928" s="180"/>
    </row>
    <row r="929" spans="1:6" ht="15.75" customHeight="1">
      <c r="A929" s="183"/>
      <c r="B929" s="182"/>
      <c r="C929" s="182"/>
      <c r="D929" s="183"/>
      <c r="E929" s="180"/>
      <c r="F929" s="180"/>
    </row>
    <row r="930" spans="1:6" ht="15.75" customHeight="1">
      <c r="A930" s="183"/>
      <c r="B930" s="182"/>
      <c r="C930" s="182"/>
      <c r="D930" s="183"/>
      <c r="E930" s="180"/>
      <c r="F930" s="180"/>
    </row>
    <row r="931" spans="1:6" ht="15.75" customHeight="1">
      <c r="A931" s="183"/>
      <c r="B931" s="182"/>
      <c r="C931" s="182"/>
      <c r="D931" s="183"/>
      <c r="E931" s="180"/>
      <c r="F931" s="180"/>
    </row>
    <row r="932" spans="1:6" ht="15.75" customHeight="1">
      <c r="A932" s="183"/>
      <c r="B932" s="182"/>
      <c r="C932" s="182"/>
      <c r="D932" s="183"/>
      <c r="E932" s="180"/>
      <c r="F932" s="180"/>
    </row>
    <row r="933" spans="1:6" ht="15.75" customHeight="1">
      <c r="A933" s="183"/>
      <c r="B933" s="182"/>
      <c r="C933" s="182"/>
      <c r="D933" s="183"/>
      <c r="E933" s="180"/>
      <c r="F933" s="180"/>
    </row>
    <row r="934" spans="1:6" ht="15.75" customHeight="1">
      <c r="A934" s="183"/>
      <c r="B934" s="182"/>
      <c r="C934" s="182"/>
      <c r="D934" s="183"/>
      <c r="E934" s="180"/>
      <c r="F934" s="180"/>
    </row>
    <row r="935" spans="1:6" ht="15.75" customHeight="1">
      <c r="A935" s="183"/>
      <c r="B935" s="182"/>
      <c r="C935" s="182"/>
      <c r="D935" s="183"/>
      <c r="E935" s="180"/>
      <c r="F935" s="180"/>
    </row>
    <row r="936" spans="1:6" ht="15.75" customHeight="1">
      <c r="A936" s="183"/>
      <c r="B936" s="182"/>
      <c r="C936" s="182"/>
      <c r="D936" s="183"/>
      <c r="E936" s="180"/>
      <c r="F936" s="180"/>
    </row>
    <row r="937" spans="1:6" ht="15.75" customHeight="1">
      <c r="A937" s="183"/>
      <c r="B937" s="182"/>
      <c r="C937" s="182"/>
      <c r="D937" s="183"/>
      <c r="E937" s="180"/>
      <c r="F937" s="180"/>
    </row>
    <row r="938" spans="1:6" ht="15.75" customHeight="1">
      <c r="A938" s="183"/>
      <c r="B938" s="182"/>
      <c r="C938" s="182"/>
      <c r="D938" s="183"/>
      <c r="E938" s="180"/>
      <c r="F938" s="180"/>
    </row>
    <row r="939" spans="1:6" ht="15.75" customHeight="1">
      <c r="A939" s="183"/>
      <c r="B939" s="182"/>
      <c r="C939" s="182"/>
      <c r="D939" s="183"/>
      <c r="E939" s="180"/>
      <c r="F939" s="180"/>
    </row>
    <row r="940" spans="1:6" ht="15.75" customHeight="1">
      <c r="A940" s="183"/>
      <c r="B940" s="182"/>
      <c r="C940" s="182"/>
      <c r="D940" s="183"/>
      <c r="E940" s="180"/>
      <c r="F940" s="180"/>
    </row>
    <row r="941" spans="1:6" ht="15.75" customHeight="1">
      <c r="A941" s="183"/>
      <c r="B941" s="182"/>
      <c r="C941" s="182"/>
      <c r="D941" s="183"/>
      <c r="E941" s="180"/>
      <c r="F941" s="180"/>
    </row>
    <row r="942" spans="1:6" ht="15.75" customHeight="1">
      <c r="A942" s="183"/>
      <c r="B942" s="182"/>
      <c r="C942" s="182"/>
      <c r="D942" s="183"/>
      <c r="E942" s="180"/>
      <c r="F942" s="180"/>
    </row>
    <row r="943" spans="1:6" ht="15.75" customHeight="1">
      <c r="A943" s="183"/>
      <c r="B943" s="182"/>
      <c r="C943" s="182"/>
      <c r="D943" s="183"/>
      <c r="E943" s="180"/>
      <c r="F943" s="180"/>
    </row>
    <row r="944" spans="1:6" ht="15.75" customHeight="1">
      <c r="A944" s="183"/>
      <c r="B944" s="182"/>
      <c r="C944" s="182"/>
      <c r="D944" s="183"/>
      <c r="E944" s="180"/>
      <c r="F944" s="180"/>
    </row>
    <row r="945" spans="1:6" ht="15.75" customHeight="1">
      <c r="A945" s="183"/>
      <c r="B945" s="182"/>
      <c r="C945" s="182"/>
      <c r="D945" s="183"/>
      <c r="E945" s="180"/>
      <c r="F945" s="180"/>
    </row>
    <row r="946" spans="1:6" ht="15.75" customHeight="1">
      <c r="A946" s="183"/>
      <c r="B946" s="182"/>
      <c r="C946" s="182"/>
      <c r="D946" s="183"/>
      <c r="E946" s="180"/>
      <c r="F946" s="180"/>
    </row>
    <row r="947" spans="1:6" ht="15.75" customHeight="1">
      <c r="A947" s="183"/>
      <c r="B947" s="182"/>
      <c r="C947" s="182"/>
      <c r="D947" s="183"/>
      <c r="E947" s="180"/>
      <c r="F947" s="180"/>
    </row>
    <row r="948" spans="1:6" ht="15.75" customHeight="1">
      <c r="A948" s="183"/>
      <c r="B948" s="182"/>
      <c r="C948" s="182"/>
      <c r="D948" s="183"/>
      <c r="E948" s="180"/>
      <c r="F948" s="180"/>
    </row>
    <row r="949" spans="1:6" ht="15.75" customHeight="1">
      <c r="A949" s="183"/>
      <c r="B949" s="182"/>
      <c r="C949" s="182"/>
      <c r="D949" s="183"/>
      <c r="E949" s="180"/>
      <c r="F949" s="180"/>
    </row>
    <row r="950" spans="1:6" ht="15.75" customHeight="1">
      <c r="A950" s="183"/>
      <c r="B950" s="182"/>
      <c r="C950" s="182"/>
      <c r="D950" s="183"/>
      <c r="E950" s="180"/>
      <c r="F950" s="180"/>
    </row>
    <row r="951" spans="1:6" ht="15.75" customHeight="1">
      <c r="A951" s="183"/>
      <c r="B951" s="182"/>
      <c r="C951" s="182"/>
      <c r="D951" s="183"/>
      <c r="E951" s="180"/>
      <c r="F951" s="180"/>
    </row>
    <row r="952" spans="1:6" ht="15.75" customHeight="1">
      <c r="A952" s="183"/>
      <c r="B952" s="182"/>
      <c r="C952" s="182"/>
      <c r="D952" s="183"/>
      <c r="E952" s="180"/>
      <c r="F952" s="180"/>
    </row>
    <row r="953" spans="1:6" ht="15.75" customHeight="1">
      <c r="A953" s="183"/>
      <c r="B953" s="182"/>
      <c r="C953" s="182"/>
      <c r="D953" s="183"/>
      <c r="E953" s="180"/>
      <c r="F953" s="180"/>
    </row>
    <row r="954" spans="1:6" ht="15.75" customHeight="1">
      <c r="A954" s="183"/>
      <c r="B954" s="182"/>
      <c r="C954" s="182"/>
      <c r="D954" s="183"/>
      <c r="E954" s="180"/>
      <c r="F954" s="180"/>
    </row>
    <row r="955" spans="1:6" ht="15.75" customHeight="1">
      <c r="A955" s="183"/>
      <c r="B955" s="182"/>
      <c r="C955" s="182"/>
      <c r="D955" s="183"/>
      <c r="E955" s="180"/>
      <c r="F955" s="180"/>
    </row>
    <row r="956" spans="1:6" ht="15.75" customHeight="1">
      <c r="A956" s="183"/>
      <c r="B956" s="182"/>
      <c r="C956" s="182"/>
      <c r="D956" s="183"/>
      <c r="E956" s="180"/>
      <c r="F956" s="180"/>
    </row>
    <row r="957" spans="1:6" ht="15.75" customHeight="1">
      <c r="A957" s="183"/>
      <c r="B957" s="182"/>
      <c r="C957" s="182"/>
      <c r="D957" s="183"/>
      <c r="E957" s="180"/>
      <c r="F957" s="180"/>
    </row>
    <row r="958" spans="1:6" ht="15.75" customHeight="1">
      <c r="A958" s="183"/>
      <c r="B958" s="182"/>
      <c r="C958" s="182"/>
      <c r="D958" s="183"/>
      <c r="E958" s="180"/>
      <c r="F958" s="180"/>
    </row>
    <row r="959" spans="1:6" ht="15.75" customHeight="1">
      <c r="A959" s="183"/>
      <c r="B959" s="182"/>
      <c r="C959" s="182"/>
      <c r="D959" s="183"/>
      <c r="E959" s="180"/>
      <c r="F959" s="180"/>
    </row>
    <row r="960" spans="1:6" ht="15.75" customHeight="1">
      <c r="A960" s="183"/>
      <c r="B960" s="182"/>
      <c r="C960" s="182"/>
      <c r="D960" s="183"/>
      <c r="E960" s="180"/>
      <c r="F960" s="180"/>
    </row>
    <row r="961" spans="1:6" ht="15.75" customHeight="1">
      <c r="A961" s="183"/>
      <c r="B961" s="182"/>
      <c r="C961" s="182"/>
      <c r="D961" s="183"/>
      <c r="E961" s="180"/>
      <c r="F961" s="180"/>
    </row>
    <row r="962" spans="1:6" ht="15.75" customHeight="1">
      <c r="A962" s="183"/>
      <c r="B962" s="182"/>
      <c r="C962" s="182"/>
      <c r="D962" s="183"/>
      <c r="E962" s="180"/>
      <c r="F962" s="180"/>
    </row>
    <row r="963" spans="1:6" ht="15.75" customHeight="1">
      <c r="A963" s="183"/>
      <c r="B963" s="182"/>
      <c r="C963" s="182"/>
      <c r="D963" s="183"/>
      <c r="E963" s="180"/>
      <c r="F963" s="180"/>
    </row>
    <row r="964" spans="1:6" ht="15.75" customHeight="1">
      <c r="A964" s="183"/>
      <c r="B964" s="182"/>
      <c r="C964" s="182"/>
      <c r="D964" s="183"/>
      <c r="E964" s="180"/>
      <c r="F964" s="180"/>
    </row>
    <row r="965" spans="1:6" ht="15.75" customHeight="1">
      <c r="A965" s="183"/>
      <c r="B965" s="182"/>
      <c r="C965" s="182"/>
      <c r="D965" s="183"/>
      <c r="E965" s="180"/>
      <c r="F965" s="180"/>
    </row>
    <row r="966" spans="1:6" ht="15.75" customHeight="1">
      <c r="A966" s="183"/>
      <c r="B966" s="182"/>
      <c r="C966" s="182"/>
      <c r="D966" s="183"/>
      <c r="E966" s="180"/>
      <c r="F966" s="180"/>
    </row>
    <row r="967" spans="1:6" ht="15.75" customHeight="1">
      <c r="A967" s="183"/>
      <c r="B967" s="182"/>
      <c r="C967" s="182"/>
      <c r="D967" s="183"/>
      <c r="E967" s="180"/>
      <c r="F967" s="180"/>
    </row>
    <row r="968" spans="1:6" ht="15.75" customHeight="1">
      <c r="A968" s="183"/>
      <c r="B968" s="182"/>
      <c r="C968" s="182"/>
      <c r="D968" s="183"/>
      <c r="E968" s="180"/>
      <c r="F968" s="180"/>
    </row>
    <row r="969" spans="1:6" ht="15.75" customHeight="1">
      <c r="A969" s="183"/>
      <c r="B969" s="182"/>
      <c r="C969" s="182"/>
      <c r="D969" s="183"/>
      <c r="E969" s="180"/>
      <c r="F969" s="180"/>
    </row>
    <row r="970" spans="1:6" ht="15.75" customHeight="1">
      <c r="A970" s="183"/>
      <c r="B970" s="182"/>
      <c r="C970" s="182"/>
      <c r="D970" s="183"/>
      <c r="E970" s="180"/>
      <c r="F970" s="180"/>
    </row>
    <row r="971" spans="1:6" ht="15.75" customHeight="1">
      <c r="A971" s="183"/>
      <c r="B971" s="182"/>
      <c r="C971" s="182"/>
      <c r="D971" s="183"/>
      <c r="E971" s="180"/>
      <c r="F971" s="180"/>
    </row>
    <row r="972" spans="1:6" ht="15.75" customHeight="1">
      <c r="A972" s="183"/>
      <c r="B972" s="182"/>
      <c r="C972" s="182"/>
      <c r="D972" s="183"/>
      <c r="E972" s="180"/>
      <c r="F972" s="180"/>
    </row>
    <row r="973" spans="1:6" ht="15.75" customHeight="1">
      <c r="A973" s="183"/>
      <c r="B973" s="182"/>
      <c r="C973" s="182"/>
      <c r="D973" s="183"/>
      <c r="E973" s="180"/>
      <c r="F973" s="180"/>
    </row>
    <row r="974" spans="1:6" ht="15.75" customHeight="1">
      <c r="A974" s="183"/>
      <c r="B974" s="182"/>
      <c r="C974" s="182"/>
      <c r="D974" s="183"/>
      <c r="E974" s="180"/>
      <c r="F974" s="180"/>
    </row>
    <row r="975" spans="1:6" ht="15.75" customHeight="1">
      <c r="A975" s="183"/>
      <c r="B975" s="182"/>
      <c r="C975" s="182"/>
      <c r="D975" s="183"/>
      <c r="E975" s="180"/>
      <c r="F975" s="180"/>
    </row>
    <row r="976" spans="1:6" ht="15.75" customHeight="1">
      <c r="A976" s="183"/>
      <c r="B976" s="182"/>
      <c r="C976" s="182"/>
      <c r="D976" s="183"/>
      <c r="E976" s="180"/>
      <c r="F976" s="180"/>
    </row>
    <row r="977" spans="1:6" ht="15.75" customHeight="1">
      <c r="A977" s="183"/>
      <c r="B977" s="182"/>
      <c r="C977" s="182"/>
      <c r="D977" s="183"/>
      <c r="E977" s="180"/>
      <c r="F977" s="180"/>
    </row>
    <row r="978" spans="1:6" ht="15.75" customHeight="1">
      <c r="A978" s="183"/>
      <c r="B978" s="182"/>
      <c r="C978" s="182"/>
      <c r="D978" s="183"/>
      <c r="E978" s="180"/>
      <c r="F978" s="180"/>
    </row>
    <row r="979" spans="1:6" ht="15.75" customHeight="1">
      <c r="A979" s="183"/>
      <c r="B979" s="182"/>
      <c r="C979" s="182"/>
      <c r="D979" s="183"/>
      <c r="E979" s="180"/>
      <c r="F979" s="180"/>
    </row>
    <row r="980" spans="1:6" ht="15.75" customHeight="1">
      <c r="A980" s="183"/>
      <c r="B980" s="182"/>
      <c r="C980" s="182"/>
      <c r="D980" s="183"/>
      <c r="E980" s="180"/>
      <c r="F980" s="180"/>
    </row>
    <row r="981" spans="1:6" ht="15.75" customHeight="1">
      <c r="A981" s="183"/>
      <c r="B981" s="182"/>
      <c r="C981" s="182"/>
      <c r="D981" s="183"/>
      <c r="E981" s="180"/>
      <c r="F981" s="180"/>
    </row>
    <row r="982" spans="1:6" ht="15.75" customHeight="1">
      <c r="A982" s="183"/>
      <c r="B982" s="182"/>
      <c r="C982" s="182"/>
      <c r="D982" s="183"/>
      <c r="E982" s="180"/>
      <c r="F982" s="180"/>
    </row>
    <row r="983" spans="1:6" ht="15.75" customHeight="1">
      <c r="A983" s="183"/>
      <c r="B983" s="182"/>
      <c r="C983" s="182"/>
      <c r="D983" s="183"/>
      <c r="E983" s="180"/>
      <c r="F983" s="180"/>
    </row>
    <row r="984" spans="1:6" ht="15.75" customHeight="1">
      <c r="A984" s="183"/>
      <c r="B984" s="182"/>
      <c r="C984" s="182"/>
      <c r="D984" s="183"/>
      <c r="E984" s="180"/>
      <c r="F984" s="180"/>
    </row>
    <row r="985" spans="1:6" ht="15.75" customHeight="1">
      <c r="A985" s="183"/>
      <c r="B985" s="182"/>
      <c r="C985" s="182"/>
      <c r="D985" s="183"/>
      <c r="E985" s="180"/>
      <c r="F985" s="180"/>
    </row>
    <row r="986" spans="1:6" ht="15.75" customHeight="1">
      <c r="A986" s="183"/>
      <c r="B986" s="182"/>
      <c r="C986" s="182"/>
      <c r="D986" s="183"/>
      <c r="E986" s="180"/>
      <c r="F986" s="180"/>
    </row>
    <row r="987" spans="1:6" ht="15.75" customHeight="1">
      <c r="A987" s="183"/>
      <c r="B987" s="182"/>
      <c r="C987" s="182"/>
      <c r="D987" s="183"/>
      <c r="E987" s="180"/>
      <c r="F987" s="180"/>
    </row>
    <row r="988" spans="1:6" ht="15.75" customHeight="1">
      <c r="A988" s="183"/>
      <c r="B988" s="182"/>
      <c r="C988" s="182"/>
      <c r="D988" s="183"/>
      <c r="E988" s="180"/>
      <c r="F988" s="180"/>
    </row>
    <row r="989" spans="1:6" ht="15.75" customHeight="1">
      <c r="A989" s="183"/>
      <c r="B989" s="182"/>
      <c r="C989" s="182"/>
      <c r="D989" s="183"/>
      <c r="E989" s="180"/>
      <c r="F989" s="180"/>
    </row>
    <row r="990" spans="1:6" ht="15.75" customHeight="1">
      <c r="A990" s="183"/>
      <c r="B990" s="182"/>
      <c r="C990" s="182"/>
      <c r="D990" s="183"/>
      <c r="E990" s="180"/>
      <c r="F990" s="180"/>
    </row>
    <row r="991" spans="1:6" ht="15.75" customHeight="1">
      <c r="A991" s="183"/>
      <c r="B991" s="182"/>
      <c r="C991" s="182"/>
      <c r="D991" s="183"/>
      <c r="E991" s="180"/>
      <c r="F991" s="180"/>
    </row>
    <row r="992" spans="1:6" ht="15.75" customHeight="1">
      <c r="A992" s="183"/>
      <c r="B992" s="182"/>
      <c r="C992" s="182"/>
      <c r="D992" s="183"/>
      <c r="E992" s="180"/>
      <c r="F992" s="180"/>
    </row>
    <row r="993" spans="1:6" ht="15.75" customHeight="1">
      <c r="A993" s="183"/>
      <c r="B993" s="182"/>
      <c r="C993" s="182"/>
      <c r="D993" s="183"/>
      <c r="E993" s="180"/>
      <c r="F993" s="180"/>
    </row>
    <row r="994" spans="1:6" ht="15.75" customHeight="1">
      <c r="A994" s="183"/>
      <c r="B994" s="182"/>
      <c r="C994" s="182"/>
      <c r="D994" s="183"/>
      <c r="E994" s="180"/>
      <c r="F994" s="180"/>
    </row>
    <row r="995" spans="1:6" ht="15.75" customHeight="1">
      <c r="A995" s="183"/>
      <c r="B995" s="182"/>
      <c r="C995" s="182"/>
      <c r="D995" s="183"/>
      <c r="E995" s="180"/>
      <c r="F995" s="180"/>
    </row>
    <row r="996" spans="1:6" ht="15.75" customHeight="1">
      <c r="A996" s="183"/>
      <c r="B996" s="182"/>
      <c r="C996" s="182"/>
      <c r="D996" s="183"/>
      <c r="E996" s="180"/>
      <c r="F996" s="180"/>
    </row>
    <row r="997" spans="1:6" ht="15.75" customHeight="1">
      <c r="A997" s="183"/>
      <c r="B997" s="182"/>
      <c r="C997" s="182"/>
      <c r="D997" s="183"/>
      <c r="E997" s="180"/>
      <c r="F997" s="180"/>
    </row>
    <row r="998" spans="1:6" ht="15.75" customHeight="1">
      <c r="A998" s="183"/>
      <c r="B998" s="182"/>
      <c r="C998" s="182"/>
      <c r="D998" s="183"/>
      <c r="E998" s="180"/>
      <c r="F998" s="180"/>
    </row>
    <row r="999" spans="1:6" ht="15.75" customHeight="1">
      <c r="A999" s="183"/>
      <c r="B999" s="182"/>
      <c r="C999" s="182"/>
      <c r="D999" s="183"/>
      <c r="E999" s="180"/>
      <c r="F999" s="180"/>
    </row>
    <row r="1000" spans="1:6" ht="15.75" customHeight="1">
      <c r="A1000" s="183"/>
      <c r="B1000" s="182"/>
      <c r="C1000" s="182"/>
      <c r="D1000" s="183"/>
      <c r="E1000" s="180"/>
      <c r="F1000" s="180"/>
    </row>
  </sheetData>
  <pageMargins left="0.7" right="0.7" top="0.75" bottom="0.75" header="0" footer="0"/>
  <pageSetup paperSize="9" fitToWidth="0" fitToHeight="0"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M1000"/>
  <sheetViews>
    <sheetView topLeftCell="A8" zoomScale="67" workbookViewId="0">
      <selection activeCell="E12" sqref="E12"/>
    </sheetView>
  </sheetViews>
  <sheetFormatPr defaultColWidth="14" defaultRowHeight="15" customHeight="1"/>
  <cols>
    <col min="1" max="1" width="7.140625" customWidth="1"/>
    <col min="2" max="2" width="18" customWidth="1"/>
    <col min="3" max="3" width="12" customWidth="1"/>
    <col min="4" max="4" width="20.5703125" customWidth="1"/>
    <col min="5" max="5" width="20.5703125" style="201" customWidth="1"/>
    <col min="6" max="6" width="24.85546875" customWidth="1"/>
    <col min="7" max="8" width="8" customWidth="1"/>
    <col min="9" max="9" width="10.42578125" customWidth="1"/>
    <col min="10" max="10" width="14.28515625" customWidth="1"/>
    <col min="11" max="11" width="14.42578125" customWidth="1"/>
    <col min="12" max="12" width="15" customWidth="1"/>
    <col min="13" max="13" width="17.85546875" customWidth="1"/>
    <col min="14" max="27" width="8" customWidth="1"/>
  </cols>
  <sheetData>
    <row r="1" spans="1:13" ht="26.25" customHeight="1">
      <c r="A1" s="177" t="s">
        <v>0</v>
      </c>
      <c r="B1" s="178"/>
      <c r="C1" s="223"/>
      <c r="D1" s="180"/>
      <c r="E1" s="210"/>
    </row>
    <row r="2" spans="1:13">
      <c r="A2" s="181"/>
      <c r="B2" s="182"/>
      <c r="D2" s="180"/>
      <c r="E2" s="210"/>
    </row>
    <row r="3" spans="1:13">
      <c r="A3" s="181" t="s">
        <v>1</v>
      </c>
      <c r="B3" s="182"/>
      <c r="C3" s="184" t="s">
        <v>2</v>
      </c>
      <c r="D3" s="180" t="s">
        <v>49</v>
      </c>
      <c r="E3" s="210"/>
    </row>
    <row r="4" spans="1:13">
      <c r="A4" s="181" t="s">
        <v>4</v>
      </c>
      <c r="B4" s="182"/>
      <c r="C4" s="184" t="s">
        <v>2</v>
      </c>
      <c r="D4" s="180" t="s">
        <v>50</v>
      </c>
      <c r="E4" s="210"/>
      <c r="I4" s="185" t="s">
        <v>5</v>
      </c>
    </row>
    <row r="5" spans="1:13">
      <c r="A5" s="181" t="s">
        <v>6</v>
      </c>
      <c r="B5" s="182"/>
      <c r="C5" s="184" t="s">
        <v>2</v>
      </c>
      <c r="D5" s="186">
        <v>1173000000</v>
      </c>
      <c r="E5" s="237"/>
      <c r="I5" s="184" t="s">
        <v>7</v>
      </c>
      <c r="K5" s="180">
        <f>SUM(L11:L20)</f>
        <v>0</v>
      </c>
    </row>
    <row r="6" spans="1:13">
      <c r="A6" s="181" t="s">
        <v>8</v>
      </c>
      <c r="B6" s="182"/>
      <c r="C6" s="184" t="s">
        <v>2</v>
      </c>
      <c r="D6" s="180" t="s">
        <v>27</v>
      </c>
      <c r="E6" s="210"/>
      <c r="F6" s="250"/>
      <c r="I6" s="185" t="s">
        <v>9</v>
      </c>
      <c r="K6" s="180">
        <f>K5-L11-L12-L13</f>
        <v>0</v>
      </c>
    </row>
    <row r="7" spans="1:13">
      <c r="A7" s="181" t="s">
        <v>10</v>
      </c>
      <c r="B7" s="182"/>
      <c r="C7" s="184" t="s">
        <v>2</v>
      </c>
      <c r="D7" s="180">
        <f>SUM(D11:D59)</f>
        <v>1077659966</v>
      </c>
      <c r="E7" s="210"/>
    </row>
    <row r="8" spans="1:13">
      <c r="A8" s="181" t="s">
        <v>11</v>
      </c>
      <c r="B8" s="182"/>
      <c r="C8" s="184" t="s">
        <v>2</v>
      </c>
      <c r="D8" s="180">
        <f>D5-D7</f>
        <v>95340034</v>
      </c>
      <c r="E8" s="210"/>
    </row>
    <row r="9" spans="1:13">
      <c r="A9" s="183"/>
      <c r="B9" s="182"/>
      <c r="D9" s="180"/>
      <c r="E9" s="210"/>
    </row>
    <row r="10" spans="1:13" ht="34.5" customHeight="1">
      <c r="A10" s="188" t="s">
        <v>12</v>
      </c>
      <c r="B10" s="189" t="s">
        <v>13</v>
      </c>
      <c r="C10" s="188" t="s">
        <v>15</v>
      </c>
      <c r="D10" s="191" t="s">
        <v>16</v>
      </c>
      <c r="E10" s="191" t="s">
        <v>11</v>
      </c>
      <c r="F10" s="188" t="s">
        <v>17</v>
      </c>
      <c r="I10" s="192" t="s">
        <v>12</v>
      </c>
      <c r="J10" s="193" t="s">
        <v>13</v>
      </c>
      <c r="K10" s="192" t="s">
        <v>15</v>
      </c>
      <c r="L10" s="194" t="s">
        <v>16</v>
      </c>
      <c r="M10" s="192" t="s">
        <v>17</v>
      </c>
    </row>
    <row r="11" spans="1:13">
      <c r="A11" s="195">
        <v>1</v>
      </c>
      <c r="B11" s="208">
        <v>43607</v>
      </c>
      <c r="C11" s="198" t="s">
        <v>60</v>
      </c>
      <c r="D11" s="207">
        <v>15000000</v>
      </c>
      <c r="E11" s="220">
        <f>D5-D11</f>
        <v>1158000000</v>
      </c>
      <c r="F11" s="198"/>
      <c r="I11" s="199">
        <v>1</v>
      </c>
      <c r="J11" s="200"/>
      <c r="K11" s="201"/>
      <c r="L11" s="202"/>
      <c r="M11" s="201"/>
    </row>
    <row r="12" spans="1:13">
      <c r="A12" s="195">
        <v>2</v>
      </c>
      <c r="B12" s="208">
        <v>43643</v>
      </c>
      <c r="C12" s="198" t="s">
        <v>60</v>
      </c>
      <c r="D12" s="207">
        <v>572183979</v>
      </c>
      <c r="E12" s="220">
        <f t="shared" ref="E12:E27" si="0">E11-D12</f>
        <v>585816021</v>
      </c>
      <c r="F12" s="198"/>
      <c r="I12" s="199">
        <v>2</v>
      </c>
      <c r="J12" s="200"/>
      <c r="K12" s="201"/>
      <c r="L12" s="202"/>
      <c r="M12" s="201"/>
    </row>
    <row r="13" spans="1:13">
      <c r="A13" s="195">
        <v>3</v>
      </c>
      <c r="B13" s="208">
        <v>43654</v>
      </c>
      <c r="C13" s="198" t="s">
        <v>60</v>
      </c>
      <c r="D13" s="207">
        <v>50000000</v>
      </c>
      <c r="E13" s="220">
        <f t="shared" si="0"/>
        <v>535816021</v>
      </c>
      <c r="F13" s="198"/>
      <c r="I13" s="199">
        <v>3</v>
      </c>
      <c r="J13" s="200"/>
      <c r="K13" s="201"/>
      <c r="L13" s="202"/>
      <c r="M13" s="201"/>
    </row>
    <row r="14" spans="1:13">
      <c r="A14" s="195">
        <v>4</v>
      </c>
      <c r="B14" s="208">
        <v>43805</v>
      </c>
      <c r="C14" s="198" t="s">
        <v>60</v>
      </c>
      <c r="D14" s="207">
        <v>381455987</v>
      </c>
      <c r="E14" s="220">
        <f t="shared" si="0"/>
        <v>154360034</v>
      </c>
      <c r="F14" s="198"/>
      <c r="I14" s="199">
        <v>4</v>
      </c>
      <c r="J14" s="200"/>
      <c r="K14" s="201"/>
      <c r="L14" s="202"/>
      <c r="M14" s="201"/>
    </row>
    <row r="15" spans="1:13">
      <c r="A15" s="195">
        <v>5</v>
      </c>
      <c r="B15" s="208">
        <v>44014</v>
      </c>
      <c r="C15" s="198" t="s">
        <v>60</v>
      </c>
      <c r="D15" s="207">
        <v>4540000</v>
      </c>
      <c r="E15" s="220">
        <f t="shared" si="0"/>
        <v>149820034</v>
      </c>
      <c r="F15" s="198"/>
      <c r="I15" s="199">
        <v>5</v>
      </c>
      <c r="J15" s="200"/>
      <c r="K15" s="201"/>
      <c r="L15" s="202"/>
      <c r="M15" s="201"/>
    </row>
    <row r="16" spans="1:13">
      <c r="A16" s="195">
        <v>6</v>
      </c>
      <c r="B16" s="208">
        <v>44047</v>
      </c>
      <c r="C16" s="198" t="s">
        <v>60</v>
      </c>
      <c r="D16" s="207">
        <v>4540000</v>
      </c>
      <c r="E16" s="220">
        <f t="shared" si="0"/>
        <v>145280034</v>
      </c>
      <c r="F16" s="198"/>
      <c r="I16" s="199">
        <v>6</v>
      </c>
      <c r="J16" s="200"/>
      <c r="K16" s="201"/>
      <c r="L16" s="202"/>
      <c r="M16" s="201"/>
    </row>
    <row r="17" spans="1:13">
      <c r="A17" s="195">
        <v>7</v>
      </c>
      <c r="B17" s="208">
        <v>44075</v>
      </c>
      <c r="C17" s="198" t="s">
        <v>60</v>
      </c>
      <c r="D17" s="207">
        <v>4540000</v>
      </c>
      <c r="E17" s="220">
        <f t="shared" si="0"/>
        <v>140740034</v>
      </c>
      <c r="F17" s="198"/>
      <c r="I17" s="199">
        <v>7</v>
      </c>
      <c r="J17" s="200"/>
      <c r="K17" s="201"/>
      <c r="L17" s="202"/>
      <c r="M17" s="201"/>
    </row>
    <row r="18" spans="1:13">
      <c r="A18" s="195">
        <v>8</v>
      </c>
      <c r="B18" s="208">
        <v>44105</v>
      </c>
      <c r="C18" s="198" t="s">
        <v>60</v>
      </c>
      <c r="D18" s="207">
        <v>4540000</v>
      </c>
      <c r="E18" s="220">
        <f t="shared" si="0"/>
        <v>136200034</v>
      </c>
      <c r="F18" s="198"/>
      <c r="I18" s="199">
        <v>8</v>
      </c>
      <c r="J18" s="200"/>
      <c r="K18" s="201"/>
      <c r="L18" s="202"/>
      <c r="M18" s="201"/>
    </row>
    <row r="19" spans="1:13">
      <c r="A19" s="195">
        <v>9</v>
      </c>
      <c r="B19" s="208">
        <v>44137</v>
      </c>
      <c r="C19" s="198" t="s">
        <v>60</v>
      </c>
      <c r="D19" s="207">
        <v>4540000</v>
      </c>
      <c r="E19" s="220">
        <f t="shared" si="0"/>
        <v>131660034</v>
      </c>
      <c r="F19" s="198"/>
      <c r="I19" s="199">
        <v>9</v>
      </c>
      <c r="J19" s="200"/>
      <c r="K19" s="201"/>
      <c r="L19" s="202"/>
      <c r="M19" s="201"/>
    </row>
    <row r="20" spans="1:13">
      <c r="A20" s="195">
        <v>10</v>
      </c>
      <c r="B20" s="208">
        <v>44167</v>
      </c>
      <c r="C20" s="198" t="s">
        <v>60</v>
      </c>
      <c r="D20" s="207">
        <v>4540000</v>
      </c>
      <c r="E20" s="220">
        <f t="shared" si="0"/>
        <v>127120034</v>
      </c>
      <c r="F20" s="198"/>
      <c r="I20" s="199">
        <v>10</v>
      </c>
      <c r="J20" s="200"/>
      <c r="K20" s="201"/>
      <c r="L20" s="202"/>
      <c r="M20" s="201"/>
    </row>
    <row r="21" spans="1:13" ht="15.75" customHeight="1">
      <c r="A21" s="195">
        <v>11</v>
      </c>
      <c r="B21" s="208">
        <v>44198</v>
      </c>
      <c r="C21" s="198" t="s">
        <v>60</v>
      </c>
      <c r="D21" s="220">
        <v>4540000</v>
      </c>
      <c r="E21" s="220">
        <f t="shared" si="0"/>
        <v>122580034</v>
      </c>
      <c r="F21" s="198"/>
      <c r="I21" s="199"/>
      <c r="J21" s="200"/>
      <c r="K21" s="209"/>
      <c r="L21" s="202"/>
      <c r="M21" s="209"/>
    </row>
    <row r="22" spans="1:13" ht="15.75" customHeight="1">
      <c r="A22" s="195">
        <v>12</v>
      </c>
      <c r="B22" s="208">
        <v>44228</v>
      </c>
      <c r="C22" s="198" t="s">
        <v>60</v>
      </c>
      <c r="D22" s="220">
        <v>4540000</v>
      </c>
      <c r="E22" s="220">
        <f t="shared" si="0"/>
        <v>118040034</v>
      </c>
      <c r="F22" s="198"/>
      <c r="I22" s="199"/>
      <c r="J22" s="200"/>
      <c r="K22" s="209"/>
      <c r="L22" s="202"/>
      <c r="M22" s="209"/>
    </row>
    <row r="23" spans="1:13" ht="15.75" customHeight="1">
      <c r="A23" s="195">
        <v>13</v>
      </c>
      <c r="B23" s="208">
        <v>44258</v>
      </c>
      <c r="C23" s="198" t="s">
        <v>60</v>
      </c>
      <c r="D23" s="220">
        <v>4540000</v>
      </c>
      <c r="E23" s="220">
        <f t="shared" si="0"/>
        <v>113500034</v>
      </c>
      <c r="F23" s="198"/>
      <c r="I23" s="199"/>
      <c r="J23" s="200"/>
      <c r="K23" s="209"/>
      <c r="L23" s="202"/>
      <c r="M23" s="209"/>
    </row>
    <row r="24" spans="1:13" ht="15.75" customHeight="1">
      <c r="A24" s="195">
        <v>14</v>
      </c>
      <c r="B24" s="208">
        <v>44287</v>
      </c>
      <c r="C24" s="198" t="s">
        <v>60</v>
      </c>
      <c r="D24" s="220">
        <v>4540000</v>
      </c>
      <c r="E24" s="220">
        <f t="shared" si="0"/>
        <v>108960034</v>
      </c>
      <c r="F24" s="198"/>
      <c r="I24" s="199"/>
      <c r="J24" s="200"/>
      <c r="K24" s="209"/>
      <c r="L24" s="202"/>
      <c r="M24" s="209"/>
    </row>
    <row r="25" spans="1:13" ht="15.75" customHeight="1">
      <c r="A25" s="195">
        <v>15</v>
      </c>
      <c r="B25" s="208">
        <v>44315</v>
      </c>
      <c r="C25" s="198" t="s">
        <v>60</v>
      </c>
      <c r="D25" s="220">
        <v>4540000</v>
      </c>
      <c r="E25" s="220">
        <f t="shared" si="0"/>
        <v>104420034</v>
      </c>
      <c r="F25" s="198"/>
      <c r="I25" s="199"/>
      <c r="J25" s="200"/>
      <c r="K25" s="209"/>
      <c r="L25" s="202"/>
      <c r="M25" s="209"/>
    </row>
    <row r="26" spans="1:13" ht="15.75" customHeight="1">
      <c r="A26" s="195">
        <v>16</v>
      </c>
      <c r="B26" s="208">
        <v>44347</v>
      </c>
      <c r="C26" s="198" t="s">
        <v>60</v>
      </c>
      <c r="D26" s="220">
        <v>4540000</v>
      </c>
      <c r="E26" s="220">
        <f t="shared" si="0"/>
        <v>99880034</v>
      </c>
      <c r="F26" s="198"/>
      <c r="I26" s="199"/>
      <c r="J26" s="200"/>
      <c r="K26" s="209"/>
      <c r="L26" s="202"/>
      <c r="M26" s="209"/>
    </row>
    <row r="27" spans="1:13" ht="15.75" customHeight="1">
      <c r="A27" s="195">
        <v>17</v>
      </c>
      <c r="B27" s="208">
        <v>44376</v>
      </c>
      <c r="C27" s="198" t="s">
        <v>60</v>
      </c>
      <c r="D27" s="220">
        <v>4540000</v>
      </c>
      <c r="E27" s="220">
        <f t="shared" si="0"/>
        <v>95340034</v>
      </c>
      <c r="F27" s="198"/>
      <c r="I27" s="199"/>
      <c r="J27" s="200"/>
      <c r="K27" s="209"/>
      <c r="L27" s="202"/>
      <c r="M27" s="209"/>
    </row>
    <row r="28" spans="1:13" ht="15.75" customHeight="1">
      <c r="A28" s="195">
        <v>18</v>
      </c>
      <c r="B28" s="208"/>
      <c r="C28" s="198"/>
      <c r="D28" s="207"/>
      <c r="E28" s="220"/>
      <c r="F28" s="198"/>
      <c r="I28" s="199"/>
      <c r="J28" s="200"/>
      <c r="K28" s="209"/>
      <c r="L28" s="202"/>
      <c r="M28" s="209"/>
    </row>
    <row r="29" spans="1:13" ht="15.75" customHeight="1">
      <c r="A29" s="195">
        <v>19</v>
      </c>
      <c r="B29" s="208"/>
      <c r="C29" s="198"/>
      <c r="D29" s="207"/>
      <c r="E29" s="220"/>
      <c r="F29" s="198"/>
      <c r="I29" s="199"/>
      <c r="J29" s="200"/>
      <c r="K29" s="209"/>
      <c r="L29" s="202"/>
      <c r="M29" s="209"/>
    </row>
    <row r="30" spans="1:13" ht="15.75" customHeight="1">
      <c r="A30" s="195">
        <v>20</v>
      </c>
      <c r="B30" s="208"/>
      <c r="C30" s="198"/>
      <c r="D30" s="207"/>
      <c r="E30" s="220"/>
      <c r="F30" s="198"/>
      <c r="I30" s="199"/>
      <c r="J30" s="200"/>
      <c r="K30" s="209"/>
      <c r="L30" s="202"/>
      <c r="M30" s="209"/>
    </row>
    <row r="31" spans="1:13" ht="15.75" customHeight="1">
      <c r="A31" s="195">
        <v>21</v>
      </c>
      <c r="B31" s="208"/>
      <c r="C31" s="198"/>
      <c r="D31" s="207"/>
      <c r="E31" s="220"/>
      <c r="F31" s="198"/>
      <c r="I31" s="199"/>
      <c r="J31" s="200"/>
      <c r="K31" s="209"/>
      <c r="L31" s="202"/>
      <c r="M31" s="209"/>
    </row>
    <row r="32" spans="1:13" ht="15.75" customHeight="1">
      <c r="A32" s="195">
        <v>22</v>
      </c>
      <c r="B32" s="208"/>
      <c r="C32" s="198"/>
      <c r="D32" s="207"/>
      <c r="E32" s="220"/>
      <c r="F32" s="198"/>
      <c r="I32" s="199"/>
      <c r="J32" s="200"/>
      <c r="K32" s="209"/>
      <c r="L32" s="202"/>
      <c r="M32" s="209"/>
    </row>
    <row r="33" spans="1:13" ht="15.75" customHeight="1">
      <c r="A33" s="195">
        <v>23</v>
      </c>
      <c r="B33" s="208"/>
      <c r="C33" s="198"/>
      <c r="D33" s="207"/>
      <c r="E33" s="220"/>
      <c r="F33" s="198"/>
      <c r="I33" s="199"/>
      <c r="J33" s="200"/>
      <c r="K33" s="209"/>
      <c r="L33" s="202"/>
      <c r="M33" s="209"/>
    </row>
    <row r="34" spans="1:13" ht="15.75" customHeight="1">
      <c r="A34" s="195">
        <v>24</v>
      </c>
      <c r="B34" s="208"/>
      <c r="C34" s="198"/>
      <c r="D34" s="207"/>
      <c r="E34" s="220"/>
      <c r="F34" s="198"/>
      <c r="I34" s="199"/>
      <c r="J34" s="200"/>
      <c r="K34" s="209"/>
      <c r="L34" s="202"/>
      <c r="M34" s="209"/>
    </row>
    <row r="35" spans="1:13" ht="15.75" customHeight="1">
      <c r="A35" s="195">
        <v>25</v>
      </c>
      <c r="B35" s="208"/>
      <c r="C35" s="198"/>
      <c r="D35" s="207"/>
      <c r="E35" s="220"/>
      <c r="F35" s="198"/>
      <c r="I35" s="199"/>
      <c r="J35" s="200"/>
      <c r="K35" s="209"/>
      <c r="L35" s="202"/>
      <c r="M35" s="209"/>
    </row>
    <row r="36" spans="1:13" ht="15.75" customHeight="1">
      <c r="A36" s="195">
        <v>26</v>
      </c>
      <c r="B36" s="208"/>
      <c r="C36" s="198"/>
      <c r="D36" s="207"/>
      <c r="E36" s="220"/>
      <c r="F36" s="198"/>
      <c r="I36" s="199"/>
      <c r="J36" s="200"/>
      <c r="K36" s="209"/>
      <c r="L36" s="202"/>
      <c r="M36" s="209"/>
    </row>
    <row r="37" spans="1:13" ht="15.75" customHeight="1">
      <c r="A37" s="195">
        <v>27</v>
      </c>
      <c r="B37" s="208"/>
      <c r="C37" s="198"/>
      <c r="D37" s="207"/>
      <c r="E37" s="220"/>
      <c r="F37" s="198"/>
      <c r="I37" s="199"/>
      <c r="J37" s="200"/>
      <c r="K37" s="209"/>
      <c r="L37" s="202"/>
      <c r="M37" s="209"/>
    </row>
    <row r="38" spans="1:13" ht="15.75" customHeight="1">
      <c r="A38" s="195"/>
      <c r="B38" s="208"/>
      <c r="C38" s="198"/>
      <c r="D38" s="207"/>
      <c r="E38" s="220"/>
      <c r="F38" s="198"/>
      <c r="I38" s="183"/>
      <c r="J38" s="182"/>
      <c r="L38" s="180"/>
    </row>
    <row r="39" spans="1:13" ht="15.75" customHeight="1">
      <c r="A39" s="195"/>
      <c r="B39" s="208"/>
      <c r="C39" s="198"/>
      <c r="D39" s="207"/>
      <c r="E39" s="220"/>
      <c r="F39" s="198"/>
    </row>
    <row r="40" spans="1:13" ht="15.75" customHeight="1">
      <c r="A40" s="195"/>
      <c r="B40" s="208"/>
      <c r="C40" s="198"/>
      <c r="D40" s="207"/>
      <c r="E40" s="220"/>
      <c r="F40" s="198"/>
    </row>
    <row r="41" spans="1:13" ht="15.75" customHeight="1">
      <c r="A41" s="195"/>
      <c r="B41" s="208"/>
      <c r="C41" s="198"/>
      <c r="D41" s="207"/>
      <c r="E41" s="220"/>
      <c r="F41" s="198"/>
    </row>
    <row r="42" spans="1:13" ht="15.75" customHeight="1">
      <c r="A42" s="195"/>
      <c r="B42" s="208"/>
      <c r="C42" s="198"/>
      <c r="D42" s="207"/>
      <c r="E42" s="220"/>
      <c r="F42" s="198"/>
    </row>
    <row r="43" spans="1:13" ht="15.75" customHeight="1">
      <c r="A43" s="183"/>
      <c r="B43" s="182"/>
      <c r="D43" s="180"/>
      <c r="E43" s="210"/>
    </row>
    <row r="44" spans="1:13" ht="15.75" customHeight="1">
      <c r="A44" s="183"/>
      <c r="B44" s="182"/>
      <c r="D44" s="180"/>
      <c r="E44" s="210"/>
    </row>
    <row r="45" spans="1:13" ht="15.75" customHeight="1">
      <c r="A45" s="183"/>
      <c r="B45" s="182"/>
      <c r="D45" s="180"/>
      <c r="E45" s="210"/>
    </row>
    <row r="46" spans="1:13" ht="15.75" customHeight="1">
      <c r="A46" s="183"/>
      <c r="B46" s="182"/>
      <c r="D46" s="180"/>
      <c r="E46" s="210"/>
    </row>
    <row r="47" spans="1:13" ht="15.75" customHeight="1">
      <c r="A47" s="183"/>
      <c r="B47" s="182"/>
      <c r="D47" s="180"/>
      <c r="E47" s="210"/>
    </row>
    <row r="48" spans="1:13" ht="15.75" customHeight="1">
      <c r="A48" s="183"/>
      <c r="B48" s="182"/>
      <c r="D48" s="180"/>
      <c r="E48" s="210"/>
    </row>
    <row r="49" spans="1:5" ht="15.75" customHeight="1">
      <c r="A49" s="183"/>
      <c r="B49" s="182"/>
      <c r="D49" s="180"/>
      <c r="E49" s="210"/>
    </row>
    <row r="50" spans="1:5" ht="15.75" customHeight="1">
      <c r="A50" s="183"/>
      <c r="B50" s="182"/>
      <c r="D50" s="180"/>
      <c r="E50" s="210"/>
    </row>
    <row r="51" spans="1:5" ht="15.75" customHeight="1">
      <c r="A51" s="183"/>
      <c r="B51" s="182"/>
      <c r="D51" s="180"/>
      <c r="E51" s="210"/>
    </row>
    <row r="52" spans="1:5" ht="15.75" customHeight="1">
      <c r="A52" s="183"/>
      <c r="B52" s="182"/>
      <c r="D52" s="180"/>
      <c r="E52" s="210"/>
    </row>
    <row r="53" spans="1:5" ht="15.75" customHeight="1">
      <c r="A53" s="183"/>
      <c r="B53" s="182"/>
      <c r="D53" s="180"/>
      <c r="E53" s="210"/>
    </row>
    <row r="54" spans="1:5" ht="15.75" customHeight="1">
      <c r="A54" s="183"/>
      <c r="B54" s="182"/>
      <c r="D54" s="180"/>
      <c r="E54" s="210"/>
    </row>
    <row r="55" spans="1:5" ht="15.75" customHeight="1">
      <c r="A55" s="183"/>
      <c r="B55" s="182"/>
      <c r="D55" s="180"/>
      <c r="E55" s="210"/>
    </row>
    <row r="56" spans="1:5" ht="15.75" customHeight="1">
      <c r="A56" s="183"/>
      <c r="B56" s="182"/>
      <c r="D56" s="180"/>
      <c r="E56" s="210"/>
    </row>
    <row r="57" spans="1:5" ht="15.75" customHeight="1">
      <c r="A57" s="183"/>
      <c r="B57" s="182"/>
      <c r="D57" s="180"/>
      <c r="E57" s="210"/>
    </row>
    <row r="58" spans="1:5" ht="15.75" customHeight="1">
      <c r="A58" s="183"/>
      <c r="B58" s="182"/>
      <c r="D58" s="180"/>
      <c r="E58" s="210"/>
    </row>
    <row r="59" spans="1:5" ht="15.75" customHeight="1">
      <c r="A59" s="183"/>
      <c r="B59" s="182"/>
      <c r="D59" s="180"/>
      <c r="E59" s="210"/>
    </row>
    <row r="60" spans="1:5" ht="15.75" customHeight="1">
      <c r="A60" s="183"/>
      <c r="B60" s="182"/>
      <c r="D60" s="180"/>
      <c r="E60" s="210"/>
    </row>
    <row r="61" spans="1:5" ht="15.75" customHeight="1">
      <c r="A61" s="183"/>
      <c r="B61" s="182"/>
      <c r="D61" s="180"/>
      <c r="E61" s="210"/>
    </row>
    <row r="62" spans="1:5" ht="15.75" customHeight="1">
      <c r="A62" s="183"/>
      <c r="B62" s="182"/>
      <c r="D62" s="180"/>
      <c r="E62" s="210"/>
    </row>
    <row r="63" spans="1:5" ht="15.75" customHeight="1">
      <c r="A63" s="183"/>
      <c r="B63" s="182"/>
      <c r="D63" s="180"/>
      <c r="E63" s="210"/>
    </row>
    <row r="64" spans="1:5" ht="15.75" customHeight="1">
      <c r="A64" s="183"/>
      <c r="B64" s="182"/>
      <c r="D64" s="180"/>
      <c r="E64" s="210"/>
    </row>
    <row r="65" spans="1:5" ht="15.75" customHeight="1">
      <c r="A65" s="183"/>
      <c r="B65" s="182"/>
      <c r="D65" s="180"/>
      <c r="E65" s="210"/>
    </row>
    <row r="66" spans="1:5" ht="15.75" customHeight="1">
      <c r="A66" s="183"/>
      <c r="B66" s="182"/>
      <c r="D66" s="180"/>
      <c r="E66" s="210"/>
    </row>
    <row r="67" spans="1:5" ht="15.75" customHeight="1">
      <c r="A67" s="183"/>
      <c r="B67" s="182"/>
      <c r="D67" s="180"/>
      <c r="E67" s="210"/>
    </row>
    <row r="68" spans="1:5" ht="15.75" customHeight="1">
      <c r="A68" s="183"/>
      <c r="B68" s="182"/>
      <c r="D68" s="180"/>
      <c r="E68" s="210"/>
    </row>
    <row r="69" spans="1:5" ht="15.75" customHeight="1">
      <c r="A69" s="183"/>
      <c r="B69" s="182"/>
      <c r="D69" s="180"/>
      <c r="E69" s="210"/>
    </row>
    <row r="70" spans="1:5" ht="15.75" customHeight="1">
      <c r="A70" s="183"/>
      <c r="B70" s="182"/>
      <c r="D70" s="180"/>
      <c r="E70" s="210"/>
    </row>
    <row r="71" spans="1:5" ht="15.75" customHeight="1">
      <c r="A71" s="183"/>
      <c r="B71" s="182"/>
      <c r="D71" s="180"/>
      <c r="E71" s="210"/>
    </row>
    <row r="72" spans="1:5" ht="15.75" customHeight="1">
      <c r="A72" s="183"/>
      <c r="B72" s="182"/>
      <c r="D72" s="180"/>
      <c r="E72" s="210"/>
    </row>
    <row r="73" spans="1:5" ht="15.75" customHeight="1">
      <c r="A73" s="183"/>
      <c r="B73" s="182"/>
      <c r="D73" s="180"/>
      <c r="E73" s="210"/>
    </row>
    <row r="74" spans="1:5" ht="15.75" customHeight="1">
      <c r="A74" s="183"/>
      <c r="B74" s="182"/>
      <c r="D74" s="180"/>
      <c r="E74" s="210"/>
    </row>
    <row r="75" spans="1:5" ht="15.75" customHeight="1">
      <c r="A75" s="183"/>
      <c r="B75" s="182"/>
      <c r="D75" s="180"/>
      <c r="E75" s="210"/>
    </row>
    <row r="76" spans="1:5" ht="15.75" customHeight="1">
      <c r="A76" s="183"/>
      <c r="B76" s="182"/>
      <c r="D76" s="180"/>
      <c r="E76" s="210"/>
    </row>
    <row r="77" spans="1:5" ht="15.75" customHeight="1">
      <c r="A77" s="183"/>
      <c r="B77" s="182"/>
      <c r="D77" s="180"/>
      <c r="E77" s="210"/>
    </row>
    <row r="78" spans="1:5" ht="15.75" customHeight="1">
      <c r="A78" s="183"/>
      <c r="B78" s="182"/>
      <c r="D78" s="180"/>
      <c r="E78" s="210"/>
    </row>
    <row r="79" spans="1:5" ht="15.75" customHeight="1">
      <c r="A79" s="183"/>
      <c r="B79" s="182"/>
      <c r="D79" s="180"/>
      <c r="E79" s="210"/>
    </row>
    <row r="80" spans="1:5" ht="15.75" customHeight="1">
      <c r="A80" s="183"/>
      <c r="B80" s="182"/>
      <c r="D80" s="180"/>
      <c r="E80" s="210"/>
    </row>
    <row r="81" spans="1:5" ht="15.75" customHeight="1">
      <c r="A81" s="183"/>
      <c r="B81" s="182"/>
      <c r="D81" s="180"/>
      <c r="E81" s="210"/>
    </row>
    <row r="82" spans="1:5" ht="15.75" customHeight="1">
      <c r="A82" s="183"/>
      <c r="B82" s="182"/>
      <c r="D82" s="180"/>
      <c r="E82" s="210"/>
    </row>
    <row r="83" spans="1:5" ht="15.75" customHeight="1">
      <c r="A83" s="183"/>
      <c r="B83" s="182"/>
      <c r="D83" s="180"/>
      <c r="E83" s="210"/>
    </row>
    <row r="84" spans="1:5" ht="15.75" customHeight="1">
      <c r="A84" s="183"/>
      <c r="B84" s="182"/>
      <c r="D84" s="180"/>
      <c r="E84" s="210"/>
    </row>
    <row r="85" spans="1:5" ht="15.75" customHeight="1">
      <c r="A85" s="183"/>
      <c r="B85" s="182"/>
      <c r="D85" s="180"/>
      <c r="E85" s="210"/>
    </row>
    <row r="86" spans="1:5" ht="15.75" customHeight="1">
      <c r="A86" s="183"/>
      <c r="B86" s="182"/>
      <c r="D86" s="180"/>
      <c r="E86" s="210"/>
    </row>
    <row r="87" spans="1:5" ht="15.75" customHeight="1">
      <c r="A87" s="183"/>
      <c r="B87" s="182"/>
      <c r="D87" s="180"/>
      <c r="E87" s="210"/>
    </row>
    <row r="88" spans="1:5" ht="15.75" customHeight="1">
      <c r="A88" s="183"/>
      <c r="B88" s="182"/>
      <c r="D88" s="180"/>
      <c r="E88" s="210"/>
    </row>
    <row r="89" spans="1:5" ht="15.75" customHeight="1">
      <c r="A89" s="183"/>
      <c r="B89" s="182"/>
      <c r="D89" s="180"/>
      <c r="E89" s="210"/>
    </row>
    <row r="90" spans="1:5" ht="15.75" customHeight="1">
      <c r="A90" s="183"/>
      <c r="B90" s="182"/>
      <c r="D90" s="180"/>
      <c r="E90" s="210"/>
    </row>
    <row r="91" spans="1:5" ht="15.75" customHeight="1">
      <c r="A91" s="183"/>
      <c r="B91" s="182"/>
      <c r="D91" s="180"/>
      <c r="E91" s="210"/>
    </row>
    <row r="92" spans="1:5" ht="15.75" customHeight="1">
      <c r="A92" s="183"/>
      <c r="B92" s="182"/>
      <c r="D92" s="180"/>
      <c r="E92" s="210"/>
    </row>
    <row r="93" spans="1:5" ht="15.75" customHeight="1">
      <c r="A93" s="183"/>
      <c r="B93" s="182"/>
      <c r="D93" s="180"/>
      <c r="E93" s="210"/>
    </row>
    <row r="94" spans="1:5" ht="15.75" customHeight="1">
      <c r="A94" s="183"/>
      <c r="B94" s="182"/>
      <c r="D94" s="180"/>
      <c r="E94" s="210"/>
    </row>
    <row r="95" spans="1:5" ht="15.75" customHeight="1">
      <c r="A95" s="183"/>
      <c r="B95" s="182"/>
      <c r="D95" s="180"/>
      <c r="E95" s="210"/>
    </row>
    <row r="96" spans="1:5" ht="15.75" customHeight="1">
      <c r="A96" s="183"/>
      <c r="B96" s="182"/>
      <c r="D96" s="180"/>
      <c r="E96" s="210"/>
    </row>
    <row r="97" spans="1:5" ht="15.75" customHeight="1">
      <c r="A97" s="183"/>
      <c r="B97" s="182"/>
      <c r="D97" s="180"/>
      <c r="E97" s="210"/>
    </row>
    <row r="98" spans="1:5" ht="15.75" customHeight="1">
      <c r="A98" s="183"/>
      <c r="B98" s="182"/>
      <c r="D98" s="180"/>
      <c r="E98" s="210"/>
    </row>
    <row r="99" spans="1:5" ht="15.75" customHeight="1">
      <c r="A99" s="183"/>
      <c r="B99" s="182"/>
      <c r="D99" s="180"/>
      <c r="E99" s="210"/>
    </row>
    <row r="100" spans="1:5" ht="15.75" customHeight="1">
      <c r="A100" s="183"/>
      <c r="B100" s="182"/>
      <c r="D100" s="180"/>
      <c r="E100" s="210"/>
    </row>
    <row r="101" spans="1:5" ht="15.75" customHeight="1">
      <c r="A101" s="183"/>
      <c r="B101" s="182"/>
      <c r="D101" s="180"/>
      <c r="E101" s="210"/>
    </row>
    <row r="102" spans="1:5" ht="15.75" customHeight="1">
      <c r="A102" s="183"/>
      <c r="B102" s="182"/>
      <c r="D102" s="180"/>
      <c r="E102" s="210"/>
    </row>
    <row r="103" spans="1:5" ht="15.75" customHeight="1">
      <c r="A103" s="183"/>
      <c r="B103" s="182"/>
      <c r="D103" s="180"/>
      <c r="E103" s="210"/>
    </row>
    <row r="104" spans="1:5" ht="15.75" customHeight="1">
      <c r="A104" s="183"/>
      <c r="B104" s="182"/>
      <c r="D104" s="180"/>
      <c r="E104" s="210"/>
    </row>
    <row r="105" spans="1:5" ht="15.75" customHeight="1">
      <c r="A105" s="183"/>
      <c r="B105" s="182"/>
      <c r="D105" s="180"/>
      <c r="E105" s="210"/>
    </row>
    <row r="106" spans="1:5" ht="15.75" customHeight="1">
      <c r="A106" s="183"/>
      <c r="B106" s="182"/>
      <c r="D106" s="180"/>
      <c r="E106" s="210"/>
    </row>
    <row r="107" spans="1:5" ht="15.75" customHeight="1">
      <c r="A107" s="183"/>
      <c r="B107" s="182"/>
      <c r="D107" s="180"/>
      <c r="E107" s="210"/>
    </row>
    <row r="108" spans="1:5" ht="15.75" customHeight="1">
      <c r="A108" s="183"/>
      <c r="B108" s="182"/>
      <c r="D108" s="180"/>
      <c r="E108" s="210"/>
    </row>
    <row r="109" spans="1:5" ht="15.75" customHeight="1">
      <c r="A109" s="183"/>
      <c r="B109" s="182"/>
      <c r="D109" s="180"/>
      <c r="E109" s="210"/>
    </row>
    <row r="110" spans="1:5" ht="15.75" customHeight="1">
      <c r="A110" s="183"/>
      <c r="B110" s="182"/>
      <c r="D110" s="180"/>
      <c r="E110" s="210"/>
    </row>
    <row r="111" spans="1:5" ht="15.75" customHeight="1">
      <c r="A111" s="183"/>
      <c r="B111" s="182"/>
      <c r="D111" s="180"/>
      <c r="E111" s="210"/>
    </row>
    <row r="112" spans="1:5" ht="15.75" customHeight="1">
      <c r="A112" s="183"/>
      <c r="B112" s="182"/>
      <c r="D112" s="180"/>
      <c r="E112" s="210"/>
    </row>
    <row r="113" spans="1:5" ht="15.75" customHeight="1">
      <c r="A113" s="183"/>
      <c r="B113" s="182"/>
      <c r="D113" s="180"/>
      <c r="E113" s="210"/>
    </row>
    <row r="114" spans="1:5" ht="15.75" customHeight="1">
      <c r="A114" s="183"/>
      <c r="B114" s="182"/>
      <c r="D114" s="180"/>
      <c r="E114" s="210"/>
    </row>
    <row r="115" spans="1:5" ht="15.75" customHeight="1">
      <c r="A115" s="183"/>
      <c r="B115" s="182"/>
      <c r="D115" s="180"/>
      <c r="E115" s="210"/>
    </row>
    <row r="116" spans="1:5" ht="15.75" customHeight="1">
      <c r="A116" s="183"/>
      <c r="B116" s="182"/>
      <c r="D116" s="180"/>
      <c r="E116" s="210"/>
    </row>
    <row r="117" spans="1:5" ht="15.75" customHeight="1">
      <c r="A117" s="183"/>
      <c r="B117" s="182"/>
      <c r="D117" s="180"/>
      <c r="E117" s="210"/>
    </row>
    <row r="118" spans="1:5" ht="15.75" customHeight="1">
      <c r="A118" s="183"/>
      <c r="B118" s="182"/>
      <c r="D118" s="180"/>
      <c r="E118" s="210"/>
    </row>
    <row r="119" spans="1:5" ht="15.75" customHeight="1">
      <c r="A119" s="183"/>
      <c r="B119" s="182"/>
      <c r="D119" s="180"/>
      <c r="E119" s="210"/>
    </row>
    <row r="120" spans="1:5" ht="15.75" customHeight="1">
      <c r="A120" s="183"/>
      <c r="B120" s="182"/>
      <c r="D120" s="180"/>
      <c r="E120" s="210"/>
    </row>
    <row r="121" spans="1:5" ht="15.75" customHeight="1">
      <c r="A121" s="183"/>
      <c r="B121" s="182"/>
      <c r="D121" s="180"/>
      <c r="E121" s="210"/>
    </row>
    <row r="122" spans="1:5" ht="15.75" customHeight="1">
      <c r="A122" s="183"/>
      <c r="B122" s="182"/>
      <c r="D122" s="180"/>
      <c r="E122" s="210"/>
    </row>
    <row r="123" spans="1:5" ht="15.75" customHeight="1">
      <c r="A123" s="183"/>
      <c r="B123" s="182"/>
      <c r="D123" s="180"/>
      <c r="E123" s="210"/>
    </row>
    <row r="124" spans="1:5" ht="15.75" customHeight="1">
      <c r="A124" s="183"/>
      <c r="B124" s="182"/>
      <c r="D124" s="180"/>
      <c r="E124" s="210"/>
    </row>
    <row r="125" spans="1:5" ht="15.75" customHeight="1">
      <c r="A125" s="183"/>
      <c r="B125" s="182"/>
      <c r="D125" s="180"/>
      <c r="E125" s="210"/>
    </row>
    <row r="126" spans="1:5" ht="15.75" customHeight="1">
      <c r="A126" s="183"/>
      <c r="B126" s="182"/>
      <c r="D126" s="180"/>
      <c r="E126" s="210"/>
    </row>
    <row r="127" spans="1:5" ht="15.75" customHeight="1">
      <c r="A127" s="183"/>
      <c r="B127" s="182"/>
      <c r="D127" s="180"/>
      <c r="E127" s="210"/>
    </row>
    <row r="128" spans="1:5" ht="15.75" customHeight="1">
      <c r="A128" s="183"/>
      <c r="B128" s="182"/>
      <c r="D128" s="180"/>
      <c r="E128" s="210"/>
    </row>
    <row r="129" spans="1:5" ht="15.75" customHeight="1">
      <c r="A129" s="183"/>
      <c r="B129" s="182"/>
      <c r="D129" s="180"/>
      <c r="E129" s="210"/>
    </row>
    <row r="130" spans="1:5" ht="15.75" customHeight="1">
      <c r="A130" s="183"/>
      <c r="B130" s="182"/>
      <c r="D130" s="180"/>
      <c r="E130" s="210"/>
    </row>
    <row r="131" spans="1:5" ht="15.75" customHeight="1">
      <c r="A131" s="183"/>
      <c r="B131" s="182"/>
      <c r="D131" s="180"/>
      <c r="E131" s="210"/>
    </row>
    <row r="132" spans="1:5" ht="15.75" customHeight="1">
      <c r="A132" s="183"/>
      <c r="B132" s="182"/>
      <c r="D132" s="180"/>
      <c r="E132" s="210"/>
    </row>
    <row r="133" spans="1:5" ht="15.75" customHeight="1">
      <c r="A133" s="183"/>
      <c r="B133" s="182"/>
      <c r="D133" s="180"/>
      <c r="E133" s="210"/>
    </row>
    <row r="134" spans="1:5" ht="15.75" customHeight="1">
      <c r="A134" s="183"/>
      <c r="B134" s="182"/>
      <c r="D134" s="180"/>
      <c r="E134" s="210"/>
    </row>
    <row r="135" spans="1:5" ht="15.75" customHeight="1">
      <c r="A135" s="183"/>
      <c r="B135" s="182"/>
      <c r="D135" s="180"/>
      <c r="E135" s="210"/>
    </row>
    <row r="136" spans="1:5" ht="15.75" customHeight="1">
      <c r="A136" s="183"/>
      <c r="B136" s="182"/>
      <c r="D136" s="180"/>
      <c r="E136" s="210"/>
    </row>
    <row r="137" spans="1:5" ht="15.75" customHeight="1">
      <c r="A137" s="183"/>
      <c r="B137" s="182"/>
      <c r="D137" s="180"/>
      <c r="E137" s="210"/>
    </row>
    <row r="138" spans="1:5" ht="15.75" customHeight="1">
      <c r="A138" s="183"/>
      <c r="B138" s="182"/>
      <c r="D138" s="180"/>
      <c r="E138" s="210"/>
    </row>
    <row r="139" spans="1:5" ht="15.75" customHeight="1">
      <c r="A139" s="183"/>
      <c r="B139" s="182"/>
      <c r="D139" s="180"/>
      <c r="E139" s="210"/>
    </row>
    <row r="140" spans="1:5" ht="15.75" customHeight="1">
      <c r="A140" s="183"/>
      <c r="B140" s="182"/>
      <c r="D140" s="180"/>
      <c r="E140" s="210"/>
    </row>
    <row r="141" spans="1:5" ht="15.75" customHeight="1">
      <c r="A141" s="183"/>
      <c r="B141" s="182"/>
      <c r="D141" s="180"/>
      <c r="E141" s="210"/>
    </row>
    <row r="142" spans="1:5" ht="15.75" customHeight="1">
      <c r="A142" s="183"/>
      <c r="B142" s="182"/>
      <c r="D142" s="180"/>
      <c r="E142" s="210"/>
    </row>
    <row r="143" spans="1:5" ht="15.75" customHeight="1">
      <c r="A143" s="183"/>
      <c r="B143" s="182"/>
      <c r="D143" s="180"/>
      <c r="E143" s="210"/>
    </row>
    <row r="144" spans="1:5" ht="15.75" customHeight="1">
      <c r="A144" s="183"/>
      <c r="B144" s="182"/>
      <c r="D144" s="180"/>
      <c r="E144" s="210"/>
    </row>
    <row r="145" spans="1:5" ht="15.75" customHeight="1">
      <c r="A145" s="183"/>
      <c r="B145" s="182"/>
      <c r="D145" s="180"/>
      <c r="E145" s="210"/>
    </row>
    <row r="146" spans="1:5" ht="15.75" customHeight="1">
      <c r="A146" s="183"/>
      <c r="B146" s="182"/>
      <c r="D146" s="180"/>
      <c r="E146" s="210"/>
    </row>
    <row r="147" spans="1:5" ht="15.75" customHeight="1">
      <c r="A147" s="183"/>
      <c r="B147" s="182"/>
      <c r="D147" s="180"/>
      <c r="E147" s="210"/>
    </row>
    <row r="148" spans="1:5" ht="15.75" customHeight="1">
      <c r="A148" s="183"/>
      <c r="B148" s="182"/>
      <c r="D148" s="180"/>
      <c r="E148" s="210"/>
    </row>
    <row r="149" spans="1:5" ht="15.75" customHeight="1">
      <c r="A149" s="183"/>
      <c r="B149" s="182"/>
      <c r="D149" s="180"/>
      <c r="E149" s="210"/>
    </row>
    <row r="150" spans="1:5" ht="15.75" customHeight="1">
      <c r="A150" s="183"/>
      <c r="B150" s="182"/>
      <c r="D150" s="180"/>
      <c r="E150" s="210"/>
    </row>
    <row r="151" spans="1:5" ht="15.75" customHeight="1">
      <c r="A151" s="183"/>
      <c r="B151" s="182"/>
      <c r="D151" s="180"/>
      <c r="E151" s="210"/>
    </row>
    <row r="152" spans="1:5" ht="15.75" customHeight="1">
      <c r="A152" s="183"/>
      <c r="B152" s="182"/>
      <c r="D152" s="180"/>
      <c r="E152" s="210"/>
    </row>
    <row r="153" spans="1:5" ht="15.75" customHeight="1">
      <c r="A153" s="183"/>
      <c r="B153" s="182"/>
      <c r="D153" s="180"/>
      <c r="E153" s="210"/>
    </row>
    <row r="154" spans="1:5" ht="15.75" customHeight="1">
      <c r="A154" s="183"/>
      <c r="B154" s="182"/>
      <c r="D154" s="180"/>
      <c r="E154" s="210"/>
    </row>
    <row r="155" spans="1:5" ht="15.75" customHeight="1">
      <c r="A155" s="183"/>
      <c r="B155" s="182"/>
      <c r="D155" s="180"/>
      <c r="E155" s="210"/>
    </row>
    <row r="156" spans="1:5" ht="15.75" customHeight="1">
      <c r="A156" s="183"/>
      <c r="B156" s="182"/>
      <c r="D156" s="180"/>
      <c r="E156" s="210"/>
    </row>
    <row r="157" spans="1:5" ht="15.75" customHeight="1">
      <c r="A157" s="183"/>
      <c r="B157" s="182"/>
      <c r="D157" s="180"/>
      <c r="E157" s="210"/>
    </row>
    <row r="158" spans="1:5" ht="15.75" customHeight="1">
      <c r="A158" s="183"/>
      <c r="B158" s="182"/>
      <c r="D158" s="180"/>
      <c r="E158" s="210"/>
    </row>
    <row r="159" spans="1:5" ht="15.75" customHeight="1">
      <c r="A159" s="183"/>
      <c r="B159" s="182"/>
      <c r="D159" s="180"/>
      <c r="E159" s="210"/>
    </row>
    <row r="160" spans="1:5" ht="15.75" customHeight="1">
      <c r="A160" s="183"/>
      <c r="B160" s="182"/>
      <c r="D160" s="180"/>
      <c r="E160" s="210"/>
    </row>
    <row r="161" spans="1:5" ht="15.75" customHeight="1">
      <c r="A161" s="183"/>
      <c r="B161" s="182"/>
      <c r="D161" s="180"/>
      <c r="E161" s="210"/>
    </row>
    <row r="162" spans="1:5" ht="15.75" customHeight="1">
      <c r="A162" s="183"/>
      <c r="B162" s="182"/>
      <c r="D162" s="180"/>
      <c r="E162" s="210"/>
    </row>
    <row r="163" spans="1:5" ht="15.75" customHeight="1">
      <c r="A163" s="183"/>
      <c r="B163" s="182"/>
      <c r="D163" s="180"/>
      <c r="E163" s="210"/>
    </row>
    <row r="164" spans="1:5" ht="15.75" customHeight="1">
      <c r="A164" s="183"/>
      <c r="B164" s="182"/>
      <c r="D164" s="180"/>
      <c r="E164" s="210"/>
    </row>
    <row r="165" spans="1:5" ht="15.75" customHeight="1">
      <c r="A165" s="183"/>
      <c r="B165" s="182"/>
      <c r="D165" s="180"/>
      <c r="E165" s="210"/>
    </row>
    <row r="166" spans="1:5" ht="15.75" customHeight="1">
      <c r="A166" s="183"/>
      <c r="B166" s="182"/>
      <c r="D166" s="180"/>
      <c r="E166" s="210"/>
    </row>
    <row r="167" spans="1:5" ht="15.75" customHeight="1">
      <c r="A167" s="183"/>
      <c r="B167" s="182"/>
      <c r="D167" s="180"/>
      <c r="E167" s="210"/>
    </row>
    <row r="168" spans="1:5" ht="15.75" customHeight="1">
      <c r="A168" s="183"/>
      <c r="B168" s="182"/>
      <c r="D168" s="180"/>
      <c r="E168" s="210"/>
    </row>
    <row r="169" spans="1:5" ht="15.75" customHeight="1">
      <c r="A169" s="183"/>
      <c r="B169" s="182"/>
      <c r="D169" s="180"/>
      <c r="E169" s="210"/>
    </row>
    <row r="170" spans="1:5" ht="15.75" customHeight="1">
      <c r="A170" s="183"/>
      <c r="B170" s="182"/>
      <c r="D170" s="180"/>
      <c r="E170" s="210"/>
    </row>
    <row r="171" spans="1:5" ht="15.75" customHeight="1">
      <c r="A171" s="183"/>
      <c r="B171" s="182"/>
      <c r="D171" s="180"/>
      <c r="E171" s="210"/>
    </row>
    <row r="172" spans="1:5" ht="15.75" customHeight="1">
      <c r="A172" s="183"/>
      <c r="B172" s="182"/>
      <c r="D172" s="180"/>
      <c r="E172" s="210"/>
    </row>
    <row r="173" spans="1:5" ht="15.75" customHeight="1">
      <c r="A173" s="183"/>
      <c r="B173" s="182"/>
      <c r="D173" s="180"/>
      <c r="E173" s="210"/>
    </row>
    <row r="174" spans="1:5" ht="15.75" customHeight="1">
      <c r="A174" s="183"/>
      <c r="B174" s="182"/>
      <c r="D174" s="180"/>
      <c r="E174" s="210"/>
    </row>
    <row r="175" spans="1:5" ht="15.75" customHeight="1">
      <c r="A175" s="183"/>
      <c r="B175" s="182"/>
      <c r="D175" s="180"/>
      <c r="E175" s="210"/>
    </row>
    <row r="176" spans="1:5" ht="15.75" customHeight="1">
      <c r="A176" s="183"/>
      <c r="B176" s="182"/>
      <c r="D176" s="180"/>
      <c r="E176" s="210"/>
    </row>
    <row r="177" spans="1:5" ht="15.75" customHeight="1">
      <c r="A177" s="183"/>
      <c r="B177" s="182"/>
      <c r="D177" s="180"/>
      <c r="E177" s="210"/>
    </row>
    <row r="178" spans="1:5" ht="15.75" customHeight="1">
      <c r="A178" s="183"/>
      <c r="B178" s="182"/>
      <c r="D178" s="180"/>
      <c r="E178" s="210"/>
    </row>
    <row r="179" spans="1:5" ht="15.75" customHeight="1">
      <c r="A179" s="183"/>
      <c r="B179" s="182"/>
      <c r="D179" s="180"/>
      <c r="E179" s="210"/>
    </row>
    <row r="180" spans="1:5" ht="15.75" customHeight="1">
      <c r="A180" s="183"/>
      <c r="B180" s="182"/>
      <c r="D180" s="180"/>
      <c r="E180" s="210"/>
    </row>
    <row r="181" spans="1:5" ht="15.75" customHeight="1">
      <c r="A181" s="183"/>
      <c r="B181" s="182"/>
      <c r="D181" s="180"/>
      <c r="E181" s="210"/>
    </row>
    <row r="182" spans="1:5" ht="15.75" customHeight="1">
      <c r="A182" s="183"/>
      <c r="B182" s="182"/>
      <c r="D182" s="180"/>
      <c r="E182" s="210"/>
    </row>
    <row r="183" spans="1:5" ht="15.75" customHeight="1">
      <c r="A183" s="183"/>
      <c r="B183" s="182"/>
      <c r="D183" s="180"/>
      <c r="E183" s="210"/>
    </row>
    <row r="184" spans="1:5" ht="15.75" customHeight="1">
      <c r="A184" s="183"/>
      <c r="B184" s="182"/>
      <c r="D184" s="180"/>
      <c r="E184" s="210"/>
    </row>
    <row r="185" spans="1:5" ht="15.75" customHeight="1">
      <c r="A185" s="183"/>
      <c r="B185" s="182"/>
      <c r="D185" s="180"/>
      <c r="E185" s="210"/>
    </row>
    <row r="186" spans="1:5" ht="15.75" customHeight="1">
      <c r="A186" s="183"/>
      <c r="B186" s="182"/>
      <c r="D186" s="180"/>
      <c r="E186" s="210"/>
    </row>
    <row r="187" spans="1:5" ht="15.75" customHeight="1">
      <c r="A187" s="183"/>
      <c r="B187" s="182"/>
      <c r="D187" s="180"/>
      <c r="E187" s="210"/>
    </row>
    <row r="188" spans="1:5" ht="15.75" customHeight="1">
      <c r="A188" s="183"/>
      <c r="B188" s="182"/>
      <c r="D188" s="180"/>
      <c r="E188" s="210"/>
    </row>
    <row r="189" spans="1:5" ht="15.75" customHeight="1">
      <c r="A189" s="183"/>
      <c r="B189" s="182"/>
      <c r="D189" s="180"/>
      <c r="E189" s="210"/>
    </row>
    <row r="190" spans="1:5" ht="15.75" customHeight="1">
      <c r="A190" s="183"/>
      <c r="B190" s="182"/>
      <c r="D190" s="180"/>
      <c r="E190" s="210"/>
    </row>
    <row r="191" spans="1:5" ht="15.75" customHeight="1">
      <c r="A191" s="183"/>
      <c r="B191" s="182"/>
      <c r="D191" s="180"/>
      <c r="E191" s="210"/>
    </row>
    <row r="192" spans="1:5" ht="15.75" customHeight="1">
      <c r="A192" s="183"/>
      <c r="B192" s="182"/>
      <c r="D192" s="180"/>
      <c r="E192" s="210"/>
    </row>
    <row r="193" spans="1:5" ht="15.75" customHeight="1">
      <c r="A193" s="183"/>
      <c r="B193" s="182"/>
      <c r="D193" s="180"/>
      <c r="E193" s="210"/>
    </row>
    <row r="194" spans="1:5" ht="15.75" customHeight="1">
      <c r="A194" s="183"/>
      <c r="B194" s="182"/>
      <c r="D194" s="180"/>
      <c r="E194" s="210"/>
    </row>
    <row r="195" spans="1:5" ht="15.75" customHeight="1">
      <c r="A195" s="183"/>
      <c r="B195" s="182"/>
      <c r="D195" s="180"/>
      <c r="E195" s="210"/>
    </row>
    <row r="196" spans="1:5" ht="15.75" customHeight="1">
      <c r="A196" s="183"/>
      <c r="B196" s="182"/>
      <c r="D196" s="180"/>
      <c r="E196" s="210"/>
    </row>
    <row r="197" spans="1:5" ht="15.75" customHeight="1">
      <c r="A197" s="183"/>
      <c r="B197" s="182"/>
      <c r="D197" s="180"/>
      <c r="E197" s="210"/>
    </row>
    <row r="198" spans="1:5" ht="15.75" customHeight="1">
      <c r="A198" s="183"/>
      <c r="B198" s="182"/>
      <c r="D198" s="180"/>
      <c r="E198" s="210"/>
    </row>
    <row r="199" spans="1:5" ht="15.75" customHeight="1">
      <c r="A199" s="183"/>
      <c r="B199" s="182"/>
      <c r="D199" s="180"/>
      <c r="E199" s="210"/>
    </row>
    <row r="200" spans="1:5" ht="15.75" customHeight="1">
      <c r="A200" s="183"/>
      <c r="B200" s="182"/>
      <c r="D200" s="180"/>
      <c r="E200" s="210"/>
    </row>
    <row r="201" spans="1:5" ht="15.75" customHeight="1">
      <c r="A201" s="183"/>
      <c r="B201" s="182"/>
      <c r="D201" s="180"/>
      <c r="E201" s="210"/>
    </row>
    <row r="202" spans="1:5" ht="15.75" customHeight="1">
      <c r="A202" s="183"/>
      <c r="B202" s="182"/>
      <c r="D202" s="180"/>
      <c r="E202" s="210"/>
    </row>
    <row r="203" spans="1:5" ht="15.75" customHeight="1">
      <c r="A203" s="183"/>
      <c r="B203" s="182"/>
      <c r="D203" s="180"/>
      <c r="E203" s="210"/>
    </row>
    <row r="204" spans="1:5" ht="15.75" customHeight="1">
      <c r="A204" s="183"/>
      <c r="B204" s="182"/>
      <c r="D204" s="180"/>
      <c r="E204" s="210"/>
    </row>
    <row r="205" spans="1:5" ht="15.75" customHeight="1">
      <c r="A205" s="183"/>
      <c r="B205" s="182"/>
      <c r="D205" s="180"/>
      <c r="E205" s="210"/>
    </row>
    <row r="206" spans="1:5" ht="15.75" customHeight="1">
      <c r="A206" s="183"/>
      <c r="B206" s="182"/>
      <c r="D206" s="180"/>
      <c r="E206" s="210"/>
    </row>
    <row r="207" spans="1:5" ht="15.75" customHeight="1">
      <c r="A207" s="183"/>
      <c r="B207" s="182"/>
      <c r="D207" s="180"/>
      <c r="E207" s="210"/>
    </row>
    <row r="208" spans="1:5" ht="15.75" customHeight="1">
      <c r="A208" s="183"/>
      <c r="B208" s="182"/>
      <c r="D208" s="180"/>
      <c r="E208" s="210"/>
    </row>
    <row r="209" spans="1:5" ht="15.75" customHeight="1">
      <c r="A209" s="183"/>
      <c r="B209" s="182"/>
      <c r="D209" s="180"/>
      <c r="E209" s="210"/>
    </row>
    <row r="210" spans="1:5" ht="15.75" customHeight="1">
      <c r="A210" s="183"/>
      <c r="B210" s="182"/>
      <c r="D210" s="180"/>
      <c r="E210" s="210"/>
    </row>
    <row r="211" spans="1:5" ht="15.75" customHeight="1">
      <c r="A211" s="183"/>
      <c r="B211" s="182"/>
      <c r="D211" s="180"/>
      <c r="E211" s="210"/>
    </row>
    <row r="212" spans="1:5" ht="15.75" customHeight="1">
      <c r="A212" s="183"/>
      <c r="B212" s="182"/>
      <c r="D212" s="180"/>
      <c r="E212" s="210"/>
    </row>
    <row r="213" spans="1:5" ht="15.75" customHeight="1">
      <c r="A213" s="183"/>
      <c r="B213" s="182"/>
      <c r="D213" s="180"/>
      <c r="E213" s="210"/>
    </row>
    <row r="214" spans="1:5" ht="15.75" customHeight="1">
      <c r="A214" s="183"/>
      <c r="B214" s="182"/>
      <c r="D214" s="180"/>
      <c r="E214" s="210"/>
    </row>
    <row r="215" spans="1:5" ht="15.75" customHeight="1">
      <c r="A215" s="183"/>
      <c r="B215" s="182"/>
      <c r="D215" s="180"/>
      <c r="E215" s="210"/>
    </row>
    <row r="216" spans="1:5" ht="15.75" customHeight="1">
      <c r="A216" s="183"/>
      <c r="B216" s="182"/>
      <c r="D216" s="180"/>
      <c r="E216" s="210"/>
    </row>
    <row r="217" spans="1:5" ht="15.75" customHeight="1">
      <c r="A217" s="183"/>
      <c r="B217" s="182"/>
      <c r="D217" s="180"/>
      <c r="E217" s="210"/>
    </row>
    <row r="218" spans="1:5" ht="15.75" customHeight="1">
      <c r="A218" s="183"/>
      <c r="B218" s="182"/>
      <c r="D218" s="180"/>
      <c r="E218" s="210"/>
    </row>
    <row r="219" spans="1:5" ht="15.75" customHeight="1">
      <c r="A219" s="183"/>
      <c r="B219" s="182"/>
      <c r="D219" s="180"/>
      <c r="E219" s="210"/>
    </row>
    <row r="220" spans="1:5" ht="15.75" customHeight="1">
      <c r="A220" s="183"/>
      <c r="B220" s="182"/>
      <c r="D220" s="180"/>
      <c r="E220" s="210"/>
    </row>
    <row r="221" spans="1:5" ht="15.75" customHeight="1">
      <c r="A221" s="183"/>
      <c r="B221" s="182"/>
      <c r="D221" s="180"/>
      <c r="E221" s="210"/>
    </row>
    <row r="222" spans="1:5" ht="15.75" customHeight="1">
      <c r="A222" s="183"/>
      <c r="B222" s="182"/>
      <c r="D222" s="180"/>
      <c r="E222" s="210"/>
    </row>
    <row r="223" spans="1:5" ht="15.75" customHeight="1">
      <c r="A223" s="183"/>
      <c r="B223" s="182"/>
      <c r="D223" s="180"/>
      <c r="E223" s="210"/>
    </row>
    <row r="224" spans="1:5" ht="15.75" customHeight="1">
      <c r="A224" s="183"/>
      <c r="B224" s="182"/>
      <c r="D224" s="180"/>
      <c r="E224" s="210"/>
    </row>
    <row r="225" spans="1:5" ht="15.75" customHeight="1">
      <c r="A225" s="183"/>
      <c r="B225" s="182"/>
      <c r="D225" s="180"/>
      <c r="E225" s="210"/>
    </row>
    <row r="226" spans="1:5" ht="15.75" customHeight="1">
      <c r="A226" s="183"/>
      <c r="B226" s="182"/>
      <c r="D226" s="180"/>
      <c r="E226" s="210"/>
    </row>
    <row r="227" spans="1:5" ht="15.75" customHeight="1">
      <c r="A227" s="183"/>
      <c r="B227" s="182"/>
      <c r="D227" s="180"/>
      <c r="E227" s="210"/>
    </row>
    <row r="228" spans="1:5" ht="15.75" customHeight="1">
      <c r="A228" s="183"/>
      <c r="B228" s="182"/>
      <c r="D228" s="180"/>
      <c r="E228" s="210"/>
    </row>
    <row r="229" spans="1:5" ht="15.75" customHeight="1">
      <c r="A229" s="183"/>
      <c r="B229" s="182"/>
      <c r="D229" s="180"/>
      <c r="E229" s="210"/>
    </row>
    <row r="230" spans="1:5" ht="15.75" customHeight="1">
      <c r="A230" s="183"/>
      <c r="B230" s="182"/>
      <c r="D230" s="180"/>
      <c r="E230" s="210"/>
    </row>
    <row r="231" spans="1:5" ht="15.75" customHeight="1">
      <c r="A231" s="183"/>
      <c r="B231" s="182"/>
      <c r="D231" s="180"/>
      <c r="E231" s="210"/>
    </row>
    <row r="232" spans="1:5" ht="15.75" customHeight="1">
      <c r="A232" s="183"/>
      <c r="B232" s="182"/>
      <c r="D232" s="180"/>
      <c r="E232" s="210"/>
    </row>
    <row r="233" spans="1:5" ht="15.75" customHeight="1">
      <c r="A233" s="183"/>
      <c r="B233" s="182"/>
      <c r="D233" s="180"/>
      <c r="E233" s="210"/>
    </row>
    <row r="234" spans="1:5" ht="15.75" customHeight="1">
      <c r="A234" s="183"/>
      <c r="B234" s="182"/>
      <c r="D234" s="180"/>
      <c r="E234" s="210"/>
    </row>
    <row r="235" spans="1:5" ht="15.75" customHeight="1">
      <c r="A235" s="183"/>
      <c r="B235" s="182"/>
      <c r="D235" s="180"/>
      <c r="E235" s="210"/>
    </row>
    <row r="236" spans="1:5" ht="15.75" customHeight="1">
      <c r="A236" s="183"/>
      <c r="B236" s="182"/>
      <c r="D236" s="180"/>
      <c r="E236" s="210"/>
    </row>
    <row r="237" spans="1:5" ht="15.75" customHeight="1">
      <c r="A237" s="183"/>
      <c r="B237" s="182"/>
      <c r="D237" s="180"/>
      <c r="E237" s="210"/>
    </row>
    <row r="238" spans="1:5" ht="15.75" customHeight="1">
      <c r="A238" s="183"/>
      <c r="B238" s="182"/>
      <c r="D238" s="180"/>
      <c r="E238" s="210"/>
    </row>
    <row r="239" spans="1:5" ht="15.75" customHeight="1">
      <c r="A239" s="183"/>
      <c r="B239" s="182"/>
      <c r="D239" s="180"/>
      <c r="E239" s="210"/>
    </row>
    <row r="240" spans="1:5" ht="15.75" customHeight="1">
      <c r="A240" s="183"/>
      <c r="B240" s="182"/>
      <c r="D240" s="180"/>
      <c r="E240" s="210"/>
    </row>
    <row r="241" spans="1:5" ht="15.75" customHeight="1">
      <c r="A241" s="183"/>
      <c r="B241" s="182"/>
      <c r="D241" s="180"/>
      <c r="E241" s="210"/>
    </row>
    <row r="242" spans="1:5" ht="15.75" customHeight="1">
      <c r="A242" s="183"/>
      <c r="B242" s="182"/>
      <c r="D242" s="180"/>
      <c r="E242" s="210"/>
    </row>
    <row r="243" spans="1:5" ht="15.75" customHeight="1">
      <c r="A243" s="183"/>
      <c r="B243" s="182"/>
      <c r="D243" s="180"/>
      <c r="E243" s="210"/>
    </row>
    <row r="244" spans="1:5" ht="15.75" customHeight="1">
      <c r="A244" s="183"/>
      <c r="B244" s="182"/>
      <c r="D244" s="180"/>
      <c r="E244" s="210"/>
    </row>
    <row r="245" spans="1:5" ht="15.75" customHeight="1">
      <c r="A245" s="183"/>
      <c r="B245" s="182"/>
      <c r="D245" s="180"/>
      <c r="E245" s="210"/>
    </row>
    <row r="246" spans="1:5" ht="15.75" customHeight="1">
      <c r="A246" s="183"/>
      <c r="B246" s="182"/>
      <c r="D246" s="180"/>
      <c r="E246" s="210"/>
    </row>
    <row r="247" spans="1:5" ht="15.75" customHeight="1">
      <c r="A247" s="183"/>
      <c r="B247" s="182"/>
      <c r="D247" s="180"/>
      <c r="E247" s="210"/>
    </row>
    <row r="248" spans="1:5" ht="15.75" customHeight="1">
      <c r="A248" s="183"/>
      <c r="B248" s="182"/>
      <c r="D248" s="180"/>
      <c r="E248" s="210"/>
    </row>
    <row r="249" spans="1:5" ht="15.75" customHeight="1">
      <c r="A249" s="183"/>
      <c r="B249" s="182"/>
      <c r="D249" s="180"/>
      <c r="E249" s="210"/>
    </row>
    <row r="250" spans="1:5" ht="15.75" customHeight="1">
      <c r="A250" s="183"/>
      <c r="B250" s="182"/>
      <c r="D250" s="180"/>
      <c r="E250" s="210"/>
    </row>
    <row r="251" spans="1:5" ht="15.75" customHeight="1">
      <c r="A251" s="183"/>
      <c r="B251" s="182"/>
      <c r="D251" s="180"/>
      <c r="E251" s="210"/>
    </row>
    <row r="252" spans="1:5" ht="15.75" customHeight="1">
      <c r="A252" s="183"/>
      <c r="B252" s="182"/>
      <c r="D252" s="180"/>
      <c r="E252" s="210"/>
    </row>
    <row r="253" spans="1:5" ht="15.75" customHeight="1">
      <c r="A253" s="183"/>
      <c r="B253" s="182"/>
      <c r="D253" s="180"/>
      <c r="E253" s="210"/>
    </row>
    <row r="254" spans="1:5" ht="15.75" customHeight="1">
      <c r="A254" s="183"/>
      <c r="B254" s="182"/>
      <c r="D254" s="180"/>
      <c r="E254" s="210"/>
    </row>
    <row r="255" spans="1:5" ht="15.75" customHeight="1">
      <c r="A255" s="183"/>
      <c r="B255" s="182"/>
      <c r="D255" s="180"/>
      <c r="E255" s="210"/>
    </row>
    <row r="256" spans="1:5" ht="15.75" customHeight="1">
      <c r="A256" s="183"/>
      <c r="B256" s="182"/>
      <c r="D256" s="180"/>
      <c r="E256" s="210"/>
    </row>
    <row r="257" spans="1:5" ht="15.75" customHeight="1">
      <c r="A257" s="183"/>
      <c r="B257" s="182"/>
      <c r="D257" s="180"/>
      <c r="E257" s="210"/>
    </row>
    <row r="258" spans="1:5" ht="15.75" customHeight="1">
      <c r="A258" s="183"/>
      <c r="B258" s="182"/>
      <c r="D258" s="180"/>
      <c r="E258" s="210"/>
    </row>
    <row r="259" spans="1:5" ht="15.75" customHeight="1">
      <c r="A259" s="183"/>
      <c r="B259" s="182"/>
      <c r="D259" s="180"/>
      <c r="E259" s="210"/>
    </row>
    <row r="260" spans="1:5" ht="15.75" customHeight="1">
      <c r="A260" s="183"/>
      <c r="B260" s="182"/>
      <c r="D260" s="180"/>
      <c r="E260" s="210"/>
    </row>
    <row r="261" spans="1:5" ht="15.75" customHeight="1">
      <c r="A261" s="183"/>
      <c r="B261" s="182"/>
      <c r="D261" s="180"/>
      <c r="E261" s="210"/>
    </row>
    <row r="262" spans="1:5" ht="15.75" customHeight="1">
      <c r="A262" s="183"/>
      <c r="B262" s="182"/>
      <c r="D262" s="180"/>
      <c r="E262" s="210"/>
    </row>
    <row r="263" spans="1:5" ht="15.75" customHeight="1">
      <c r="A263" s="183"/>
      <c r="B263" s="182"/>
      <c r="D263" s="180"/>
      <c r="E263" s="210"/>
    </row>
    <row r="264" spans="1:5" ht="15.75" customHeight="1">
      <c r="A264" s="183"/>
      <c r="B264" s="182"/>
      <c r="D264" s="180"/>
      <c r="E264" s="210"/>
    </row>
    <row r="265" spans="1:5" ht="15.75" customHeight="1">
      <c r="A265" s="183"/>
      <c r="B265" s="182"/>
      <c r="D265" s="180"/>
      <c r="E265" s="210"/>
    </row>
    <row r="266" spans="1:5" ht="15.75" customHeight="1">
      <c r="A266" s="183"/>
      <c r="B266" s="182"/>
      <c r="D266" s="180"/>
      <c r="E266" s="210"/>
    </row>
    <row r="267" spans="1:5" ht="15.75" customHeight="1">
      <c r="A267" s="183"/>
      <c r="B267" s="182"/>
      <c r="D267" s="180"/>
      <c r="E267" s="210"/>
    </row>
    <row r="268" spans="1:5" ht="15.75" customHeight="1">
      <c r="A268" s="183"/>
      <c r="B268" s="182"/>
      <c r="D268" s="180"/>
      <c r="E268" s="210"/>
    </row>
    <row r="269" spans="1:5" ht="15.75" customHeight="1">
      <c r="A269" s="183"/>
      <c r="B269" s="182"/>
      <c r="D269" s="180"/>
      <c r="E269" s="210"/>
    </row>
    <row r="270" spans="1:5" ht="15.75" customHeight="1">
      <c r="A270" s="183"/>
      <c r="B270" s="182"/>
      <c r="D270" s="180"/>
      <c r="E270" s="210"/>
    </row>
    <row r="271" spans="1:5" ht="15.75" customHeight="1">
      <c r="A271" s="183"/>
      <c r="B271" s="182"/>
      <c r="D271" s="180"/>
      <c r="E271" s="210"/>
    </row>
    <row r="272" spans="1:5" ht="15.75" customHeight="1">
      <c r="A272" s="183"/>
      <c r="B272" s="182"/>
      <c r="D272" s="180"/>
      <c r="E272" s="210"/>
    </row>
    <row r="273" spans="1:5" ht="15.75" customHeight="1">
      <c r="A273" s="183"/>
      <c r="B273" s="182"/>
      <c r="D273" s="180"/>
      <c r="E273" s="210"/>
    </row>
    <row r="274" spans="1:5" ht="15.75" customHeight="1">
      <c r="A274" s="183"/>
      <c r="B274" s="182"/>
      <c r="D274" s="180"/>
      <c r="E274" s="210"/>
    </row>
    <row r="275" spans="1:5" ht="15.75" customHeight="1">
      <c r="A275" s="183"/>
      <c r="B275" s="182"/>
      <c r="D275" s="180"/>
      <c r="E275" s="210"/>
    </row>
    <row r="276" spans="1:5" ht="15.75" customHeight="1">
      <c r="A276" s="183"/>
      <c r="B276" s="182"/>
      <c r="D276" s="180"/>
      <c r="E276" s="210"/>
    </row>
    <row r="277" spans="1:5" ht="15.75" customHeight="1">
      <c r="A277" s="183"/>
      <c r="B277" s="182"/>
      <c r="D277" s="180"/>
      <c r="E277" s="210"/>
    </row>
    <row r="278" spans="1:5" ht="15.75" customHeight="1">
      <c r="A278" s="183"/>
      <c r="B278" s="182"/>
      <c r="D278" s="180"/>
      <c r="E278" s="210"/>
    </row>
    <row r="279" spans="1:5" ht="15.75" customHeight="1">
      <c r="A279" s="183"/>
      <c r="B279" s="182"/>
      <c r="D279" s="180"/>
      <c r="E279" s="210"/>
    </row>
    <row r="280" spans="1:5" ht="15.75" customHeight="1">
      <c r="A280" s="183"/>
      <c r="B280" s="182"/>
      <c r="D280" s="180"/>
      <c r="E280" s="210"/>
    </row>
    <row r="281" spans="1:5" ht="15.75" customHeight="1">
      <c r="A281" s="183"/>
      <c r="B281" s="182"/>
      <c r="D281" s="180"/>
      <c r="E281" s="210"/>
    </row>
    <row r="282" spans="1:5" ht="15.75" customHeight="1">
      <c r="A282" s="183"/>
      <c r="B282" s="182"/>
      <c r="D282" s="180"/>
      <c r="E282" s="210"/>
    </row>
    <row r="283" spans="1:5" ht="15.75" customHeight="1">
      <c r="A283" s="183"/>
      <c r="B283" s="182"/>
      <c r="D283" s="180"/>
      <c r="E283" s="210"/>
    </row>
    <row r="284" spans="1:5" ht="15.75" customHeight="1">
      <c r="A284" s="183"/>
      <c r="B284" s="182"/>
      <c r="D284" s="180"/>
      <c r="E284" s="210"/>
    </row>
    <row r="285" spans="1:5" ht="15.75" customHeight="1">
      <c r="A285" s="183"/>
      <c r="B285" s="182"/>
      <c r="D285" s="180"/>
      <c r="E285" s="210"/>
    </row>
    <row r="286" spans="1:5" ht="15.75" customHeight="1">
      <c r="A286" s="183"/>
      <c r="B286" s="182"/>
      <c r="D286" s="180"/>
      <c r="E286" s="210"/>
    </row>
    <row r="287" spans="1:5" ht="15.75" customHeight="1">
      <c r="A287" s="183"/>
      <c r="B287" s="182"/>
      <c r="D287" s="180"/>
      <c r="E287" s="210"/>
    </row>
    <row r="288" spans="1:5" ht="15.75" customHeight="1">
      <c r="A288" s="183"/>
      <c r="B288" s="182"/>
      <c r="D288" s="180"/>
      <c r="E288" s="210"/>
    </row>
    <row r="289" spans="1:5" ht="15.75" customHeight="1">
      <c r="A289" s="183"/>
      <c r="B289" s="182"/>
      <c r="D289" s="180"/>
      <c r="E289" s="210"/>
    </row>
    <row r="290" spans="1:5" ht="15.75" customHeight="1">
      <c r="A290" s="183"/>
      <c r="B290" s="182"/>
      <c r="D290" s="180"/>
      <c r="E290" s="210"/>
    </row>
    <row r="291" spans="1:5" ht="15.75" customHeight="1">
      <c r="A291" s="183"/>
      <c r="B291" s="182"/>
      <c r="D291" s="180"/>
      <c r="E291" s="210"/>
    </row>
    <row r="292" spans="1:5" ht="15.75" customHeight="1">
      <c r="A292" s="183"/>
      <c r="B292" s="182"/>
      <c r="D292" s="180"/>
      <c r="E292" s="210"/>
    </row>
    <row r="293" spans="1:5" ht="15.75" customHeight="1">
      <c r="A293" s="183"/>
      <c r="B293" s="182"/>
      <c r="D293" s="180"/>
      <c r="E293" s="210"/>
    </row>
    <row r="294" spans="1:5" ht="15.75" customHeight="1">
      <c r="A294" s="183"/>
      <c r="B294" s="182"/>
      <c r="D294" s="180"/>
      <c r="E294" s="210"/>
    </row>
    <row r="295" spans="1:5" ht="15.75" customHeight="1">
      <c r="A295" s="183"/>
      <c r="B295" s="182"/>
      <c r="D295" s="180"/>
      <c r="E295" s="210"/>
    </row>
    <row r="296" spans="1:5" ht="15.75" customHeight="1">
      <c r="A296" s="183"/>
      <c r="B296" s="182"/>
      <c r="D296" s="180"/>
      <c r="E296" s="210"/>
    </row>
    <row r="297" spans="1:5" ht="15.75" customHeight="1">
      <c r="A297" s="183"/>
      <c r="B297" s="182"/>
      <c r="D297" s="180"/>
      <c r="E297" s="210"/>
    </row>
    <row r="298" spans="1:5" ht="15.75" customHeight="1">
      <c r="A298" s="183"/>
      <c r="B298" s="182"/>
      <c r="D298" s="180"/>
      <c r="E298" s="210"/>
    </row>
    <row r="299" spans="1:5" ht="15.75" customHeight="1">
      <c r="A299" s="183"/>
      <c r="B299" s="182"/>
      <c r="D299" s="180"/>
      <c r="E299" s="210"/>
    </row>
    <row r="300" spans="1:5" ht="15.75" customHeight="1">
      <c r="A300" s="183"/>
      <c r="B300" s="182"/>
      <c r="D300" s="180"/>
      <c r="E300" s="210"/>
    </row>
    <row r="301" spans="1:5" ht="15.75" customHeight="1">
      <c r="A301" s="183"/>
      <c r="B301" s="182"/>
      <c r="D301" s="180"/>
      <c r="E301" s="210"/>
    </row>
    <row r="302" spans="1:5" ht="15.75" customHeight="1">
      <c r="A302" s="183"/>
      <c r="B302" s="182"/>
      <c r="D302" s="180"/>
      <c r="E302" s="210"/>
    </row>
    <row r="303" spans="1:5" ht="15.75" customHeight="1">
      <c r="A303" s="183"/>
      <c r="B303" s="182"/>
      <c r="D303" s="180"/>
      <c r="E303" s="210"/>
    </row>
    <row r="304" spans="1:5" ht="15.75" customHeight="1">
      <c r="A304" s="183"/>
      <c r="B304" s="182"/>
      <c r="D304" s="180"/>
      <c r="E304" s="210"/>
    </row>
    <row r="305" spans="1:5" ht="15.75" customHeight="1">
      <c r="A305" s="183"/>
      <c r="B305" s="182"/>
      <c r="D305" s="180"/>
      <c r="E305" s="210"/>
    </row>
    <row r="306" spans="1:5" ht="15.75" customHeight="1">
      <c r="A306" s="183"/>
      <c r="B306" s="182"/>
      <c r="D306" s="180"/>
      <c r="E306" s="210"/>
    </row>
    <row r="307" spans="1:5" ht="15.75" customHeight="1">
      <c r="A307" s="183"/>
      <c r="B307" s="182"/>
      <c r="D307" s="180"/>
      <c r="E307" s="210"/>
    </row>
    <row r="308" spans="1:5" ht="15.75" customHeight="1">
      <c r="A308" s="183"/>
      <c r="B308" s="182"/>
      <c r="D308" s="180"/>
      <c r="E308" s="210"/>
    </row>
    <row r="309" spans="1:5" ht="15.75" customHeight="1">
      <c r="A309" s="183"/>
      <c r="B309" s="182"/>
      <c r="D309" s="180"/>
      <c r="E309" s="210"/>
    </row>
    <row r="310" spans="1:5" ht="15.75" customHeight="1">
      <c r="A310" s="183"/>
      <c r="B310" s="182"/>
      <c r="D310" s="180"/>
      <c r="E310" s="210"/>
    </row>
    <row r="311" spans="1:5" ht="15.75" customHeight="1">
      <c r="A311" s="183"/>
      <c r="B311" s="182"/>
      <c r="D311" s="180"/>
      <c r="E311" s="210"/>
    </row>
    <row r="312" spans="1:5" ht="15.75" customHeight="1">
      <c r="A312" s="183"/>
      <c r="B312" s="182"/>
      <c r="D312" s="180"/>
      <c r="E312" s="210"/>
    </row>
    <row r="313" spans="1:5" ht="15.75" customHeight="1">
      <c r="A313" s="183"/>
      <c r="B313" s="182"/>
      <c r="D313" s="180"/>
      <c r="E313" s="210"/>
    </row>
    <row r="314" spans="1:5" ht="15.75" customHeight="1">
      <c r="A314" s="183"/>
      <c r="B314" s="182"/>
      <c r="D314" s="180"/>
      <c r="E314" s="210"/>
    </row>
    <row r="315" spans="1:5" ht="15.75" customHeight="1">
      <c r="A315" s="183"/>
      <c r="B315" s="182"/>
      <c r="D315" s="180"/>
      <c r="E315" s="210"/>
    </row>
    <row r="316" spans="1:5" ht="15.75" customHeight="1">
      <c r="A316" s="183"/>
      <c r="B316" s="182"/>
      <c r="D316" s="180"/>
      <c r="E316" s="210"/>
    </row>
    <row r="317" spans="1:5" ht="15.75" customHeight="1">
      <c r="A317" s="183"/>
      <c r="B317" s="182"/>
      <c r="D317" s="180"/>
      <c r="E317" s="210"/>
    </row>
    <row r="318" spans="1:5" ht="15.75" customHeight="1">
      <c r="A318" s="183"/>
      <c r="B318" s="182"/>
      <c r="D318" s="180"/>
      <c r="E318" s="210"/>
    </row>
    <row r="319" spans="1:5" ht="15.75" customHeight="1">
      <c r="A319" s="183"/>
      <c r="B319" s="182"/>
      <c r="D319" s="180"/>
      <c r="E319" s="210"/>
    </row>
    <row r="320" spans="1:5" ht="15.75" customHeight="1">
      <c r="A320" s="183"/>
      <c r="B320" s="182"/>
      <c r="D320" s="180"/>
      <c r="E320" s="210"/>
    </row>
    <row r="321" spans="1:5" ht="15.75" customHeight="1">
      <c r="A321" s="183"/>
      <c r="B321" s="182"/>
      <c r="D321" s="180"/>
      <c r="E321" s="210"/>
    </row>
    <row r="322" spans="1:5" ht="15.75" customHeight="1">
      <c r="A322" s="183"/>
      <c r="B322" s="182"/>
      <c r="D322" s="180"/>
      <c r="E322" s="210"/>
    </row>
    <row r="323" spans="1:5" ht="15.75" customHeight="1">
      <c r="A323" s="183"/>
      <c r="B323" s="182"/>
      <c r="D323" s="180"/>
      <c r="E323" s="210"/>
    </row>
    <row r="324" spans="1:5" ht="15.75" customHeight="1">
      <c r="A324" s="183"/>
      <c r="B324" s="182"/>
      <c r="D324" s="180"/>
      <c r="E324" s="210"/>
    </row>
    <row r="325" spans="1:5" ht="15.75" customHeight="1">
      <c r="A325" s="183"/>
      <c r="B325" s="182"/>
      <c r="D325" s="180"/>
      <c r="E325" s="210"/>
    </row>
    <row r="326" spans="1:5" ht="15.75" customHeight="1">
      <c r="A326" s="183"/>
      <c r="B326" s="182"/>
      <c r="D326" s="180"/>
      <c r="E326" s="210"/>
    </row>
    <row r="327" spans="1:5" ht="15.75" customHeight="1">
      <c r="A327" s="183"/>
      <c r="B327" s="182"/>
      <c r="D327" s="180"/>
      <c r="E327" s="210"/>
    </row>
    <row r="328" spans="1:5" ht="15.75" customHeight="1">
      <c r="A328" s="183"/>
      <c r="B328" s="182"/>
      <c r="D328" s="180"/>
      <c r="E328" s="210"/>
    </row>
    <row r="329" spans="1:5" ht="15.75" customHeight="1">
      <c r="A329" s="183"/>
      <c r="B329" s="182"/>
      <c r="D329" s="180"/>
      <c r="E329" s="210"/>
    </row>
    <row r="330" spans="1:5" ht="15.75" customHeight="1">
      <c r="A330" s="183"/>
      <c r="B330" s="182"/>
      <c r="D330" s="180"/>
      <c r="E330" s="210"/>
    </row>
    <row r="331" spans="1:5" ht="15.75" customHeight="1">
      <c r="A331" s="183"/>
      <c r="B331" s="182"/>
      <c r="D331" s="180"/>
      <c r="E331" s="210"/>
    </row>
    <row r="332" spans="1:5" ht="15.75" customHeight="1">
      <c r="A332" s="183"/>
      <c r="B332" s="182"/>
      <c r="D332" s="180"/>
      <c r="E332" s="210"/>
    </row>
    <row r="333" spans="1:5" ht="15.75" customHeight="1">
      <c r="A333" s="183"/>
      <c r="B333" s="182"/>
      <c r="D333" s="180"/>
      <c r="E333" s="210"/>
    </row>
    <row r="334" spans="1:5" ht="15.75" customHeight="1">
      <c r="A334" s="183"/>
      <c r="B334" s="182"/>
      <c r="D334" s="180"/>
      <c r="E334" s="210"/>
    </row>
    <row r="335" spans="1:5" ht="15.75" customHeight="1">
      <c r="A335" s="183"/>
      <c r="B335" s="182"/>
      <c r="D335" s="180"/>
      <c r="E335" s="210"/>
    </row>
    <row r="336" spans="1:5" ht="15.75" customHeight="1">
      <c r="A336" s="183"/>
      <c r="B336" s="182"/>
      <c r="D336" s="180"/>
      <c r="E336" s="210"/>
    </row>
    <row r="337" spans="1:5" ht="15.75" customHeight="1">
      <c r="A337" s="183"/>
      <c r="B337" s="182"/>
      <c r="D337" s="180"/>
      <c r="E337" s="210"/>
    </row>
    <row r="338" spans="1:5" ht="15.75" customHeight="1">
      <c r="A338" s="183"/>
      <c r="B338" s="182"/>
      <c r="D338" s="180"/>
      <c r="E338" s="210"/>
    </row>
    <row r="339" spans="1:5" ht="15.75" customHeight="1">
      <c r="A339" s="183"/>
      <c r="B339" s="182"/>
      <c r="D339" s="180"/>
      <c r="E339" s="210"/>
    </row>
    <row r="340" spans="1:5" ht="15.75" customHeight="1">
      <c r="A340" s="183"/>
      <c r="B340" s="182"/>
      <c r="D340" s="180"/>
      <c r="E340" s="210"/>
    </row>
    <row r="341" spans="1:5" ht="15.75" customHeight="1">
      <c r="A341" s="183"/>
      <c r="B341" s="182"/>
      <c r="D341" s="180"/>
      <c r="E341" s="210"/>
    </row>
    <row r="342" spans="1:5" ht="15.75" customHeight="1">
      <c r="A342" s="183"/>
      <c r="B342" s="182"/>
      <c r="D342" s="180"/>
      <c r="E342" s="210"/>
    </row>
    <row r="343" spans="1:5" ht="15.75" customHeight="1">
      <c r="A343" s="183"/>
      <c r="B343" s="182"/>
      <c r="D343" s="180"/>
      <c r="E343" s="210"/>
    </row>
    <row r="344" spans="1:5" ht="15.75" customHeight="1">
      <c r="A344" s="183"/>
      <c r="B344" s="182"/>
      <c r="D344" s="180"/>
      <c r="E344" s="210"/>
    </row>
    <row r="345" spans="1:5" ht="15.75" customHeight="1">
      <c r="A345" s="183"/>
      <c r="B345" s="182"/>
      <c r="D345" s="180"/>
      <c r="E345" s="210"/>
    </row>
    <row r="346" spans="1:5" ht="15.75" customHeight="1">
      <c r="A346" s="183"/>
      <c r="B346" s="182"/>
      <c r="D346" s="180"/>
      <c r="E346" s="210"/>
    </row>
    <row r="347" spans="1:5" ht="15.75" customHeight="1">
      <c r="A347" s="183"/>
      <c r="B347" s="182"/>
      <c r="D347" s="180"/>
      <c r="E347" s="210"/>
    </row>
    <row r="348" spans="1:5" ht="15.75" customHeight="1">
      <c r="A348" s="183"/>
      <c r="B348" s="182"/>
      <c r="D348" s="180"/>
      <c r="E348" s="210"/>
    </row>
    <row r="349" spans="1:5" ht="15.75" customHeight="1">
      <c r="A349" s="183"/>
      <c r="B349" s="182"/>
      <c r="D349" s="180"/>
      <c r="E349" s="210"/>
    </row>
    <row r="350" spans="1:5" ht="15.75" customHeight="1">
      <c r="A350" s="183"/>
      <c r="B350" s="182"/>
      <c r="D350" s="180"/>
      <c r="E350" s="210"/>
    </row>
    <row r="351" spans="1:5" ht="15.75" customHeight="1">
      <c r="A351" s="183"/>
      <c r="B351" s="182"/>
      <c r="D351" s="180"/>
      <c r="E351" s="210"/>
    </row>
    <row r="352" spans="1:5" ht="15.75" customHeight="1">
      <c r="A352" s="183"/>
      <c r="B352" s="182"/>
      <c r="D352" s="180"/>
      <c r="E352" s="210"/>
    </row>
    <row r="353" spans="1:5" ht="15.75" customHeight="1">
      <c r="A353" s="183"/>
      <c r="B353" s="182"/>
      <c r="D353" s="180"/>
      <c r="E353" s="210"/>
    </row>
    <row r="354" spans="1:5" ht="15.75" customHeight="1">
      <c r="A354" s="183"/>
      <c r="B354" s="182"/>
      <c r="D354" s="180"/>
      <c r="E354" s="210"/>
    </row>
    <row r="355" spans="1:5" ht="15.75" customHeight="1">
      <c r="A355" s="183"/>
      <c r="B355" s="182"/>
      <c r="D355" s="180"/>
      <c r="E355" s="210"/>
    </row>
    <row r="356" spans="1:5" ht="15.75" customHeight="1">
      <c r="A356" s="183"/>
      <c r="B356" s="182"/>
      <c r="D356" s="180"/>
      <c r="E356" s="210"/>
    </row>
    <row r="357" spans="1:5" ht="15.75" customHeight="1">
      <c r="A357" s="183"/>
      <c r="B357" s="182"/>
      <c r="D357" s="180"/>
      <c r="E357" s="210"/>
    </row>
    <row r="358" spans="1:5" ht="15.75" customHeight="1">
      <c r="A358" s="183"/>
      <c r="B358" s="182"/>
      <c r="D358" s="180"/>
      <c r="E358" s="210"/>
    </row>
    <row r="359" spans="1:5" ht="15.75" customHeight="1">
      <c r="A359" s="183"/>
      <c r="B359" s="182"/>
      <c r="D359" s="180"/>
      <c r="E359" s="210"/>
    </row>
    <row r="360" spans="1:5" ht="15.75" customHeight="1">
      <c r="A360" s="183"/>
      <c r="B360" s="182"/>
      <c r="D360" s="180"/>
      <c r="E360" s="210"/>
    </row>
    <row r="361" spans="1:5" ht="15.75" customHeight="1">
      <c r="A361" s="183"/>
      <c r="B361" s="182"/>
      <c r="D361" s="180"/>
      <c r="E361" s="210"/>
    </row>
    <row r="362" spans="1:5" ht="15.75" customHeight="1">
      <c r="A362" s="183"/>
      <c r="B362" s="182"/>
      <c r="D362" s="180"/>
      <c r="E362" s="210"/>
    </row>
    <row r="363" spans="1:5" ht="15.75" customHeight="1">
      <c r="A363" s="183"/>
      <c r="B363" s="182"/>
      <c r="D363" s="180"/>
      <c r="E363" s="210"/>
    </row>
    <row r="364" spans="1:5" ht="15.75" customHeight="1">
      <c r="A364" s="183"/>
      <c r="B364" s="182"/>
      <c r="D364" s="180"/>
      <c r="E364" s="210"/>
    </row>
    <row r="365" spans="1:5" ht="15.75" customHeight="1">
      <c r="A365" s="183"/>
      <c r="B365" s="182"/>
      <c r="D365" s="180"/>
      <c r="E365" s="210"/>
    </row>
    <row r="366" spans="1:5" ht="15.75" customHeight="1">
      <c r="A366" s="183"/>
      <c r="B366" s="182"/>
      <c r="D366" s="180"/>
      <c r="E366" s="210"/>
    </row>
    <row r="367" spans="1:5" ht="15.75" customHeight="1">
      <c r="A367" s="183"/>
      <c r="B367" s="182"/>
      <c r="D367" s="180"/>
      <c r="E367" s="210"/>
    </row>
    <row r="368" spans="1:5" ht="15.75" customHeight="1">
      <c r="A368" s="183"/>
      <c r="B368" s="182"/>
      <c r="D368" s="180"/>
      <c r="E368" s="210"/>
    </row>
    <row r="369" spans="1:5" ht="15.75" customHeight="1">
      <c r="A369" s="183"/>
      <c r="B369" s="182"/>
      <c r="D369" s="180"/>
      <c r="E369" s="210"/>
    </row>
    <row r="370" spans="1:5" ht="15.75" customHeight="1">
      <c r="A370" s="183"/>
      <c r="B370" s="182"/>
      <c r="D370" s="180"/>
      <c r="E370" s="210"/>
    </row>
    <row r="371" spans="1:5" ht="15.75" customHeight="1">
      <c r="A371" s="183"/>
      <c r="B371" s="182"/>
      <c r="D371" s="180"/>
      <c r="E371" s="210"/>
    </row>
    <row r="372" spans="1:5" ht="15.75" customHeight="1">
      <c r="A372" s="183"/>
      <c r="B372" s="182"/>
      <c r="D372" s="180"/>
      <c r="E372" s="210"/>
    </row>
    <row r="373" spans="1:5" ht="15.75" customHeight="1">
      <c r="A373" s="183"/>
      <c r="B373" s="182"/>
      <c r="D373" s="180"/>
      <c r="E373" s="210"/>
    </row>
    <row r="374" spans="1:5" ht="15.75" customHeight="1">
      <c r="A374" s="183"/>
      <c r="B374" s="182"/>
      <c r="D374" s="180"/>
      <c r="E374" s="210"/>
    </row>
    <row r="375" spans="1:5" ht="15.75" customHeight="1">
      <c r="A375" s="183"/>
      <c r="B375" s="182"/>
      <c r="D375" s="180"/>
      <c r="E375" s="210"/>
    </row>
    <row r="376" spans="1:5" ht="15.75" customHeight="1">
      <c r="A376" s="183"/>
      <c r="B376" s="182"/>
      <c r="D376" s="180"/>
      <c r="E376" s="210"/>
    </row>
    <row r="377" spans="1:5" ht="15.75" customHeight="1">
      <c r="A377" s="183"/>
      <c r="B377" s="182"/>
      <c r="D377" s="180"/>
      <c r="E377" s="210"/>
    </row>
    <row r="378" spans="1:5" ht="15.75" customHeight="1">
      <c r="A378" s="183"/>
      <c r="B378" s="182"/>
      <c r="D378" s="180"/>
      <c r="E378" s="210"/>
    </row>
    <row r="379" spans="1:5" ht="15.75" customHeight="1">
      <c r="A379" s="183"/>
      <c r="B379" s="182"/>
      <c r="D379" s="180"/>
      <c r="E379" s="210"/>
    </row>
    <row r="380" spans="1:5" ht="15.75" customHeight="1">
      <c r="A380" s="183"/>
      <c r="B380" s="182"/>
      <c r="D380" s="180"/>
      <c r="E380" s="210"/>
    </row>
    <row r="381" spans="1:5" ht="15.75" customHeight="1">
      <c r="A381" s="183"/>
      <c r="B381" s="182"/>
      <c r="D381" s="180"/>
      <c r="E381" s="210"/>
    </row>
    <row r="382" spans="1:5" ht="15.75" customHeight="1">
      <c r="A382" s="183"/>
      <c r="B382" s="182"/>
      <c r="D382" s="180"/>
      <c r="E382" s="210"/>
    </row>
    <row r="383" spans="1:5" ht="15.75" customHeight="1">
      <c r="A383" s="183"/>
      <c r="B383" s="182"/>
      <c r="D383" s="180"/>
      <c r="E383" s="210"/>
    </row>
    <row r="384" spans="1:5" ht="15.75" customHeight="1">
      <c r="A384" s="183"/>
      <c r="B384" s="182"/>
      <c r="D384" s="180"/>
      <c r="E384" s="210"/>
    </row>
    <row r="385" spans="1:5" ht="15.75" customHeight="1">
      <c r="A385" s="183"/>
      <c r="B385" s="182"/>
      <c r="D385" s="180"/>
      <c r="E385" s="210"/>
    </row>
    <row r="386" spans="1:5" ht="15.75" customHeight="1">
      <c r="A386" s="183"/>
      <c r="B386" s="182"/>
      <c r="D386" s="180"/>
      <c r="E386" s="210"/>
    </row>
    <row r="387" spans="1:5" ht="15.75" customHeight="1">
      <c r="A387" s="183"/>
      <c r="B387" s="182"/>
      <c r="D387" s="180"/>
      <c r="E387" s="210"/>
    </row>
    <row r="388" spans="1:5" ht="15.75" customHeight="1">
      <c r="A388" s="183"/>
      <c r="B388" s="182"/>
      <c r="D388" s="180"/>
      <c r="E388" s="210"/>
    </row>
    <row r="389" spans="1:5" ht="15.75" customHeight="1">
      <c r="A389" s="183"/>
      <c r="B389" s="182"/>
      <c r="D389" s="180"/>
      <c r="E389" s="210"/>
    </row>
    <row r="390" spans="1:5" ht="15.75" customHeight="1">
      <c r="A390" s="183"/>
      <c r="B390" s="182"/>
      <c r="D390" s="180"/>
      <c r="E390" s="210"/>
    </row>
    <row r="391" spans="1:5" ht="15.75" customHeight="1">
      <c r="A391" s="183"/>
      <c r="B391" s="182"/>
      <c r="D391" s="180"/>
      <c r="E391" s="210"/>
    </row>
    <row r="392" spans="1:5" ht="15.75" customHeight="1">
      <c r="A392" s="183"/>
      <c r="B392" s="182"/>
      <c r="D392" s="180"/>
      <c r="E392" s="210"/>
    </row>
    <row r="393" spans="1:5" ht="15.75" customHeight="1">
      <c r="A393" s="183"/>
      <c r="B393" s="182"/>
      <c r="D393" s="180"/>
      <c r="E393" s="210"/>
    </row>
    <row r="394" spans="1:5" ht="15.75" customHeight="1">
      <c r="A394" s="183"/>
      <c r="B394" s="182"/>
      <c r="D394" s="180"/>
      <c r="E394" s="210"/>
    </row>
    <row r="395" spans="1:5" ht="15.75" customHeight="1">
      <c r="A395" s="183"/>
      <c r="B395" s="182"/>
      <c r="D395" s="180"/>
      <c r="E395" s="210"/>
    </row>
    <row r="396" spans="1:5" ht="15.75" customHeight="1">
      <c r="A396" s="183"/>
      <c r="B396" s="182"/>
      <c r="D396" s="180"/>
      <c r="E396" s="210"/>
    </row>
    <row r="397" spans="1:5" ht="15.75" customHeight="1">
      <c r="A397" s="183"/>
      <c r="B397" s="182"/>
      <c r="D397" s="180"/>
      <c r="E397" s="210"/>
    </row>
    <row r="398" spans="1:5" ht="15.75" customHeight="1">
      <c r="A398" s="183"/>
      <c r="B398" s="182"/>
      <c r="D398" s="180"/>
      <c r="E398" s="210"/>
    </row>
    <row r="399" spans="1:5" ht="15.75" customHeight="1">
      <c r="A399" s="183"/>
      <c r="B399" s="182"/>
      <c r="D399" s="180"/>
      <c r="E399" s="210"/>
    </row>
    <row r="400" spans="1:5" ht="15.75" customHeight="1">
      <c r="A400" s="183"/>
      <c r="B400" s="182"/>
      <c r="D400" s="180"/>
      <c r="E400" s="210"/>
    </row>
    <row r="401" spans="1:5" ht="15.75" customHeight="1">
      <c r="A401" s="183"/>
      <c r="B401" s="182"/>
      <c r="D401" s="180"/>
      <c r="E401" s="210"/>
    </row>
    <row r="402" spans="1:5" ht="15.75" customHeight="1">
      <c r="A402" s="183"/>
      <c r="B402" s="182"/>
      <c r="D402" s="180"/>
      <c r="E402" s="210"/>
    </row>
    <row r="403" spans="1:5" ht="15.75" customHeight="1">
      <c r="A403" s="183"/>
      <c r="B403" s="182"/>
      <c r="D403" s="180"/>
      <c r="E403" s="210"/>
    </row>
    <row r="404" spans="1:5" ht="15.75" customHeight="1">
      <c r="A404" s="183"/>
      <c r="B404" s="182"/>
      <c r="D404" s="180"/>
      <c r="E404" s="210"/>
    </row>
    <row r="405" spans="1:5" ht="15.75" customHeight="1">
      <c r="A405" s="183"/>
      <c r="B405" s="182"/>
      <c r="D405" s="180"/>
      <c r="E405" s="210"/>
    </row>
    <row r="406" spans="1:5" ht="15.75" customHeight="1">
      <c r="A406" s="183"/>
      <c r="B406" s="182"/>
      <c r="D406" s="180"/>
      <c r="E406" s="210"/>
    </row>
    <row r="407" spans="1:5" ht="15.75" customHeight="1">
      <c r="A407" s="183"/>
      <c r="B407" s="182"/>
      <c r="D407" s="180"/>
      <c r="E407" s="210"/>
    </row>
    <row r="408" spans="1:5" ht="15.75" customHeight="1">
      <c r="A408" s="183"/>
      <c r="B408" s="182"/>
      <c r="D408" s="180"/>
      <c r="E408" s="210"/>
    </row>
    <row r="409" spans="1:5" ht="15.75" customHeight="1">
      <c r="A409" s="183"/>
      <c r="B409" s="182"/>
      <c r="D409" s="180"/>
      <c r="E409" s="210"/>
    </row>
    <row r="410" spans="1:5" ht="15.75" customHeight="1">
      <c r="A410" s="183"/>
      <c r="B410" s="182"/>
      <c r="D410" s="180"/>
      <c r="E410" s="210"/>
    </row>
    <row r="411" spans="1:5" ht="15.75" customHeight="1">
      <c r="A411" s="183"/>
      <c r="B411" s="182"/>
      <c r="D411" s="180"/>
      <c r="E411" s="210"/>
    </row>
    <row r="412" spans="1:5" ht="15.75" customHeight="1">
      <c r="A412" s="183"/>
      <c r="B412" s="182"/>
      <c r="D412" s="180"/>
      <c r="E412" s="210"/>
    </row>
    <row r="413" spans="1:5" ht="15.75" customHeight="1">
      <c r="A413" s="183"/>
      <c r="B413" s="182"/>
      <c r="D413" s="180"/>
      <c r="E413" s="210"/>
    </row>
    <row r="414" spans="1:5" ht="15.75" customHeight="1">
      <c r="A414" s="183"/>
      <c r="B414" s="182"/>
      <c r="D414" s="180"/>
      <c r="E414" s="210"/>
    </row>
    <row r="415" spans="1:5" ht="15.75" customHeight="1">
      <c r="A415" s="183"/>
      <c r="B415" s="182"/>
      <c r="D415" s="180"/>
      <c r="E415" s="210"/>
    </row>
    <row r="416" spans="1:5" ht="15.75" customHeight="1">
      <c r="A416" s="183"/>
      <c r="B416" s="182"/>
      <c r="D416" s="180"/>
      <c r="E416" s="210"/>
    </row>
    <row r="417" spans="1:5" ht="15.75" customHeight="1">
      <c r="A417" s="183"/>
      <c r="B417" s="182"/>
      <c r="D417" s="180"/>
      <c r="E417" s="210"/>
    </row>
    <row r="418" spans="1:5" ht="15.75" customHeight="1">
      <c r="A418" s="183"/>
      <c r="B418" s="182"/>
      <c r="D418" s="180"/>
      <c r="E418" s="210"/>
    </row>
    <row r="419" spans="1:5" ht="15.75" customHeight="1">
      <c r="A419" s="183"/>
      <c r="B419" s="182"/>
      <c r="D419" s="180"/>
      <c r="E419" s="210"/>
    </row>
    <row r="420" spans="1:5" ht="15.75" customHeight="1">
      <c r="A420" s="183"/>
      <c r="B420" s="182"/>
      <c r="D420" s="180"/>
      <c r="E420" s="210"/>
    </row>
    <row r="421" spans="1:5" ht="15.75" customHeight="1">
      <c r="A421" s="183"/>
      <c r="B421" s="182"/>
      <c r="D421" s="180"/>
      <c r="E421" s="210"/>
    </row>
    <row r="422" spans="1:5" ht="15.75" customHeight="1">
      <c r="A422" s="183"/>
      <c r="B422" s="182"/>
      <c r="D422" s="180"/>
      <c r="E422" s="210"/>
    </row>
    <row r="423" spans="1:5" ht="15.75" customHeight="1">
      <c r="A423" s="183"/>
      <c r="B423" s="182"/>
      <c r="D423" s="180"/>
      <c r="E423" s="210"/>
    </row>
    <row r="424" spans="1:5" ht="15.75" customHeight="1">
      <c r="A424" s="183"/>
      <c r="B424" s="182"/>
      <c r="D424" s="180"/>
      <c r="E424" s="210"/>
    </row>
    <row r="425" spans="1:5" ht="15.75" customHeight="1">
      <c r="A425" s="183"/>
      <c r="B425" s="182"/>
      <c r="D425" s="180"/>
      <c r="E425" s="210"/>
    </row>
    <row r="426" spans="1:5" ht="15.75" customHeight="1">
      <c r="A426" s="183"/>
      <c r="B426" s="182"/>
      <c r="D426" s="180"/>
      <c r="E426" s="210"/>
    </row>
    <row r="427" spans="1:5" ht="15.75" customHeight="1">
      <c r="A427" s="183"/>
      <c r="B427" s="182"/>
      <c r="D427" s="180"/>
      <c r="E427" s="210"/>
    </row>
    <row r="428" spans="1:5" ht="15.75" customHeight="1">
      <c r="A428" s="183"/>
      <c r="B428" s="182"/>
      <c r="D428" s="180"/>
      <c r="E428" s="210"/>
    </row>
    <row r="429" spans="1:5" ht="15.75" customHeight="1">
      <c r="A429" s="183"/>
      <c r="B429" s="182"/>
      <c r="D429" s="180"/>
      <c r="E429" s="210"/>
    </row>
    <row r="430" spans="1:5" ht="15.75" customHeight="1">
      <c r="A430" s="183"/>
      <c r="B430" s="182"/>
      <c r="D430" s="180"/>
      <c r="E430" s="210"/>
    </row>
    <row r="431" spans="1:5" ht="15.75" customHeight="1">
      <c r="A431" s="183"/>
      <c r="B431" s="182"/>
      <c r="D431" s="180"/>
      <c r="E431" s="210"/>
    </row>
    <row r="432" spans="1:5" ht="15.75" customHeight="1">
      <c r="A432" s="183"/>
      <c r="B432" s="182"/>
      <c r="D432" s="180"/>
      <c r="E432" s="210"/>
    </row>
    <row r="433" spans="1:5" ht="15.75" customHeight="1">
      <c r="A433" s="183"/>
      <c r="B433" s="182"/>
      <c r="D433" s="180"/>
      <c r="E433" s="210"/>
    </row>
    <row r="434" spans="1:5" ht="15.75" customHeight="1">
      <c r="A434" s="183"/>
      <c r="B434" s="182"/>
      <c r="D434" s="180"/>
      <c r="E434" s="210"/>
    </row>
    <row r="435" spans="1:5" ht="15.75" customHeight="1">
      <c r="A435" s="183"/>
      <c r="B435" s="182"/>
      <c r="D435" s="180"/>
      <c r="E435" s="210"/>
    </row>
    <row r="436" spans="1:5" ht="15.75" customHeight="1">
      <c r="A436" s="183"/>
      <c r="B436" s="182"/>
      <c r="D436" s="180"/>
      <c r="E436" s="210"/>
    </row>
    <row r="437" spans="1:5" ht="15.75" customHeight="1">
      <c r="A437" s="183"/>
      <c r="B437" s="182"/>
      <c r="D437" s="180"/>
      <c r="E437" s="210"/>
    </row>
    <row r="438" spans="1:5" ht="15.75" customHeight="1">
      <c r="A438" s="183"/>
      <c r="B438" s="182"/>
      <c r="D438" s="180"/>
      <c r="E438" s="210"/>
    </row>
    <row r="439" spans="1:5" ht="15.75" customHeight="1">
      <c r="A439" s="183"/>
      <c r="B439" s="182"/>
      <c r="D439" s="180"/>
      <c r="E439" s="210"/>
    </row>
    <row r="440" spans="1:5" ht="15.75" customHeight="1">
      <c r="A440" s="183"/>
      <c r="B440" s="182"/>
      <c r="D440" s="180"/>
      <c r="E440" s="210"/>
    </row>
    <row r="441" spans="1:5" ht="15.75" customHeight="1">
      <c r="A441" s="183"/>
      <c r="B441" s="182"/>
      <c r="D441" s="180"/>
      <c r="E441" s="210"/>
    </row>
    <row r="442" spans="1:5" ht="15.75" customHeight="1">
      <c r="A442" s="183"/>
      <c r="B442" s="182"/>
      <c r="D442" s="180"/>
      <c r="E442" s="210"/>
    </row>
    <row r="443" spans="1:5" ht="15.75" customHeight="1">
      <c r="A443" s="183"/>
      <c r="B443" s="182"/>
      <c r="D443" s="180"/>
      <c r="E443" s="210"/>
    </row>
    <row r="444" spans="1:5" ht="15.75" customHeight="1">
      <c r="A444" s="183"/>
      <c r="B444" s="182"/>
      <c r="D444" s="180"/>
      <c r="E444" s="210"/>
    </row>
    <row r="445" spans="1:5" ht="15.75" customHeight="1">
      <c r="A445" s="183"/>
      <c r="B445" s="182"/>
      <c r="D445" s="180"/>
      <c r="E445" s="210"/>
    </row>
    <row r="446" spans="1:5" ht="15.75" customHeight="1">
      <c r="A446" s="183"/>
      <c r="B446" s="182"/>
      <c r="D446" s="180"/>
      <c r="E446" s="210"/>
    </row>
    <row r="447" spans="1:5" ht="15.75" customHeight="1">
      <c r="A447" s="183"/>
      <c r="B447" s="182"/>
      <c r="D447" s="180"/>
      <c r="E447" s="210"/>
    </row>
    <row r="448" spans="1:5" ht="15.75" customHeight="1">
      <c r="A448" s="183"/>
      <c r="B448" s="182"/>
      <c r="D448" s="180"/>
      <c r="E448" s="210"/>
    </row>
    <row r="449" spans="1:5" ht="15.75" customHeight="1">
      <c r="A449" s="183"/>
      <c r="B449" s="182"/>
      <c r="D449" s="180"/>
      <c r="E449" s="210"/>
    </row>
    <row r="450" spans="1:5" ht="15.75" customHeight="1">
      <c r="A450" s="183"/>
      <c r="B450" s="182"/>
      <c r="D450" s="180"/>
      <c r="E450" s="210"/>
    </row>
    <row r="451" spans="1:5" ht="15.75" customHeight="1">
      <c r="A451" s="183"/>
      <c r="B451" s="182"/>
      <c r="D451" s="180"/>
      <c r="E451" s="210"/>
    </row>
    <row r="452" spans="1:5" ht="15.75" customHeight="1">
      <c r="A452" s="183"/>
      <c r="B452" s="182"/>
      <c r="D452" s="180"/>
      <c r="E452" s="210"/>
    </row>
    <row r="453" spans="1:5" ht="15.75" customHeight="1">
      <c r="A453" s="183"/>
      <c r="B453" s="182"/>
      <c r="D453" s="180"/>
      <c r="E453" s="210"/>
    </row>
    <row r="454" spans="1:5" ht="15.75" customHeight="1">
      <c r="A454" s="183"/>
      <c r="B454" s="182"/>
      <c r="D454" s="180"/>
      <c r="E454" s="210"/>
    </row>
    <row r="455" spans="1:5" ht="15.75" customHeight="1">
      <c r="A455" s="183"/>
      <c r="B455" s="182"/>
      <c r="D455" s="180"/>
      <c r="E455" s="210"/>
    </row>
    <row r="456" spans="1:5" ht="15.75" customHeight="1">
      <c r="A456" s="183"/>
      <c r="B456" s="182"/>
      <c r="D456" s="180"/>
      <c r="E456" s="210"/>
    </row>
    <row r="457" spans="1:5" ht="15.75" customHeight="1">
      <c r="A457" s="183"/>
      <c r="B457" s="182"/>
      <c r="D457" s="180"/>
      <c r="E457" s="210"/>
    </row>
    <row r="458" spans="1:5" ht="15.75" customHeight="1">
      <c r="A458" s="183"/>
      <c r="B458" s="182"/>
      <c r="D458" s="180"/>
      <c r="E458" s="210"/>
    </row>
    <row r="459" spans="1:5" ht="15.75" customHeight="1">
      <c r="A459" s="183"/>
      <c r="B459" s="182"/>
      <c r="D459" s="180"/>
      <c r="E459" s="210"/>
    </row>
    <row r="460" spans="1:5" ht="15.75" customHeight="1">
      <c r="A460" s="183"/>
      <c r="B460" s="182"/>
      <c r="D460" s="180"/>
      <c r="E460" s="210"/>
    </row>
    <row r="461" spans="1:5" ht="15.75" customHeight="1">
      <c r="A461" s="183"/>
      <c r="B461" s="182"/>
      <c r="D461" s="180"/>
      <c r="E461" s="210"/>
    </row>
    <row r="462" spans="1:5" ht="15.75" customHeight="1">
      <c r="A462" s="183"/>
      <c r="B462" s="182"/>
      <c r="D462" s="180"/>
      <c r="E462" s="210"/>
    </row>
    <row r="463" spans="1:5" ht="15.75" customHeight="1">
      <c r="A463" s="183"/>
      <c r="B463" s="182"/>
      <c r="D463" s="180"/>
      <c r="E463" s="210"/>
    </row>
    <row r="464" spans="1:5" ht="15.75" customHeight="1">
      <c r="A464" s="183"/>
      <c r="B464" s="182"/>
      <c r="D464" s="180"/>
      <c r="E464" s="210"/>
    </row>
    <row r="465" spans="1:5" ht="15.75" customHeight="1">
      <c r="A465" s="183"/>
      <c r="B465" s="182"/>
      <c r="D465" s="180"/>
      <c r="E465" s="210"/>
    </row>
    <row r="466" spans="1:5" ht="15.75" customHeight="1">
      <c r="A466" s="183"/>
      <c r="B466" s="182"/>
      <c r="D466" s="180"/>
      <c r="E466" s="210"/>
    </row>
    <row r="467" spans="1:5" ht="15.75" customHeight="1">
      <c r="A467" s="183"/>
      <c r="B467" s="182"/>
      <c r="D467" s="180"/>
      <c r="E467" s="210"/>
    </row>
    <row r="468" spans="1:5" ht="15.75" customHeight="1">
      <c r="A468" s="183"/>
      <c r="B468" s="182"/>
      <c r="D468" s="180"/>
      <c r="E468" s="210"/>
    </row>
    <row r="469" spans="1:5" ht="15.75" customHeight="1">
      <c r="A469" s="183"/>
      <c r="B469" s="182"/>
      <c r="D469" s="180"/>
      <c r="E469" s="210"/>
    </row>
    <row r="470" spans="1:5" ht="15.75" customHeight="1">
      <c r="A470" s="183"/>
      <c r="B470" s="182"/>
      <c r="D470" s="180"/>
      <c r="E470" s="210"/>
    </row>
    <row r="471" spans="1:5" ht="15.75" customHeight="1">
      <c r="A471" s="183"/>
      <c r="B471" s="182"/>
      <c r="D471" s="180"/>
      <c r="E471" s="210"/>
    </row>
    <row r="472" spans="1:5" ht="15.75" customHeight="1">
      <c r="A472" s="183"/>
      <c r="B472" s="182"/>
      <c r="D472" s="180"/>
      <c r="E472" s="210"/>
    </row>
    <row r="473" spans="1:5" ht="15.75" customHeight="1">
      <c r="A473" s="183"/>
      <c r="B473" s="182"/>
      <c r="D473" s="180"/>
      <c r="E473" s="210"/>
    </row>
    <row r="474" spans="1:5" ht="15.75" customHeight="1">
      <c r="A474" s="183"/>
      <c r="B474" s="182"/>
      <c r="D474" s="180"/>
      <c r="E474" s="210"/>
    </row>
    <row r="475" spans="1:5" ht="15.75" customHeight="1">
      <c r="A475" s="183"/>
      <c r="B475" s="182"/>
      <c r="D475" s="180"/>
      <c r="E475" s="210"/>
    </row>
    <row r="476" spans="1:5" ht="15.75" customHeight="1">
      <c r="A476" s="183"/>
      <c r="B476" s="182"/>
      <c r="D476" s="180"/>
      <c r="E476" s="210"/>
    </row>
    <row r="477" spans="1:5" ht="15.75" customHeight="1">
      <c r="A477" s="183"/>
      <c r="B477" s="182"/>
      <c r="D477" s="180"/>
      <c r="E477" s="210"/>
    </row>
    <row r="478" spans="1:5" ht="15.75" customHeight="1">
      <c r="A478" s="183"/>
      <c r="B478" s="182"/>
      <c r="D478" s="180"/>
      <c r="E478" s="210"/>
    </row>
    <row r="479" spans="1:5" ht="15.75" customHeight="1">
      <c r="A479" s="183"/>
      <c r="B479" s="182"/>
      <c r="D479" s="180"/>
      <c r="E479" s="210"/>
    </row>
    <row r="480" spans="1:5" ht="15.75" customHeight="1">
      <c r="A480" s="183"/>
      <c r="B480" s="182"/>
      <c r="D480" s="180"/>
      <c r="E480" s="210"/>
    </row>
    <row r="481" spans="1:5" ht="15.75" customHeight="1">
      <c r="A481" s="183"/>
      <c r="B481" s="182"/>
      <c r="D481" s="180"/>
      <c r="E481" s="210"/>
    </row>
    <row r="482" spans="1:5" ht="15.75" customHeight="1">
      <c r="A482" s="183"/>
      <c r="B482" s="182"/>
      <c r="D482" s="180"/>
      <c r="E482" s="210"/>
    </row>
    <row r="483" spans="1:5" ht="15.75" customHeight="1">
      <c r="A483" s="183"/>
      <c r="B483" s="182"/>
      <c r="D483" s="180"/>
      <c r="E483" s="210"/>
    </row>
    <row r="484" spans="1:5" ht="15.75" customHeight="1">
      <c r="A484" s="183"/>
      <c r="B484" s="182"/>
      <c r="D484" s="180"/>
      <c r="E484" s="210"/>
    </row>
    <row r="485" spans="1:5" ht="15.75" customHeight="1">
      <c r="A485" s="183"/>
      <c r="B485" s="182"/>
      <c r="D485" s="180"/>
      <c r="E485" s="210"/>
    </row>
    <row r="486" spans="1:5" ht="15.75" customHeight="1">
      <c r="A486" s="183"/>
      <c r="B486" s="182"/>
      <c r="D486" s="180"/>
      <c r="E486" s="210"/>
    </row>
    <row r="487" spans="1:5" ht="15.75" customHeight="1">
      <c r="A487" s="183"/>
      <c r="B487" s="182"/>
      <c r="D487" s="180"/>
      <c r="E487" s="210"/>
    </row>
    <row r="488" spans="1:5" ht="15.75" customHeight="1">
      <c r="A488" s="183"/>
      <c r="B488" s="182"/>
      <c r="D488" s="180"/>
      <c r="E488" s="210"/>
    </row>
    <row r="489" spans="1:5" ht="15.75" customHeight="1">
      <c r="A489" s="183"/>
      <c r="B489" s="182"/>
      <c r="D489" s="180"/>
      <c r="E489" s="210"/>
    </row>
    <row r="490" spans="1:5" ht="15.75" customHeight="1">
      <c r="A490" s="183"/>
      <c r="B490" s="182"/>
      <c r="D490" s="180"/>
      <c r="E490" s="210"/>
    </row>
    <row r="491" spans="1:5" ht="15.75" customHeight="1">
      <c r="A491" s="183"/>
      <c r="B491" s="182"/>
      <c r="D491" s="180"/>
      <c r="E491" s="210"/>
    </row>
    <row r="492" spans="1:5" ht="15.75" customHeight="1">
      <c r="A492" s="183"/>
      <c r="B492" s="182"/>
      <c r="D492" s="180"/>
      <c r="E492" s="210"/>
    </row>
    <row r="493" spans="1:5" ht="15.75" customHeight="1">
      <c r="A493" s="183"/>
      <c r="B493" s="182"/>
      <c r="D493" s="180"/>
      <c r="E493" s="210"/>
    </row>
    <row r="494" spans="1:5" ht="15.75" customHeight="1">
      <c r="A494" s="183"/>
      <c r="B494" s="182"/>
      <c r="D494" s="180"/>
      <c r="E494" s="210"/>
    </row>
    <row r="495" spans="1:5" ht="15.75" customHeight="1">
      <c r="A495" s="183"/>
      <c r="B495" s="182"/>
      <c r="D495" s="180"/>
      <c r="E495" s="210"/>
    </row>
    <row r="496" spans="1:5" ht="15.75" customHeight="1">
      <c r="A496" s="183"/>
      <c r="B496" s="182"/>
      <c r="D496" s="180"/>
      <c r="E496" s="210"/>
    </row>
    <row r="497" spans="1:5" ht="15.75" customHeight="1">
      <c r="A497" s="183"/>
      <c r="B497" s="182"/>
      <c r="D497" s="180"/>
      <c r="E497" s="210"/>
    </row>
    <row r="498" spans="1:5" ht="15.75" customHeight="1">
      <c r="A498" s="183"/>
      <c r="B498" s="182"/>
      <c r="D498" s="180"/>
      <c r="E498" s="210"/>
    </row>
    <row r="499" spans="1:5" ht="15.75" customHeight="1">
      <c r="A499" s="183"/>
      <c r="B499" s="182"/>
      <c r="D499" s="180"/>
      <c r="E499" s="210"/>
    </row>
    <row r="500" spans="1:5" ht="15.75" customHeight="1">
      <c r="A500" s="183"/>
      <c r="B500" s="182"/>
      <c r="D500" s="180"/>
      <c r="E500" s="210"/>
    </row>
    <row r="501" spans="1:5" ht="15.75" customHeight="1">
      <c r="A501" s="183"/>
      <c r="B501" s="182"/>
      <c r="D501" s="180"/>
      <c r="E501" s="210"/>
    </row>
    <row r="502" spans="1:5" ht="15.75" customHeight="1">
      <c r="A502" s="183"/>
      <c r="B502" s="182"/>
      <c r="D502" s="180"/>
      <c r="E502" s="210"/>
    </row>
    <row r="503" spans="1:5" ht="15.75" customHeight="1">
      <c r="A503" s="183"/>
      <c r="B503" s="182"/>
      <c r="D503" s="180"/>
      <c r="E503" s="210"/>
    </row>
    <row r="504" spans="1:5" ht="15.75" customHeight="1">
      <c r="A504" s="183"/>
      <c r="B504" s="182"/>
      <c r="D504" s="180"/>
      <c r="E504" s="210"/>
    </row>
    <row r="505" spans="1:5" ht="15.75" customHeight="1">
      <c r="A505" s="183"/>
      <c r="B505" s="182"/>
      <c r="D505" s="180"/>
      <c r="E505" s="210"/>
    </row>
    <row r="506" spans="1:5" ht="15.75" customHeight="1">
      <c r="A506" s="183"/>
      <c r="B506" s="182"/>
      <c r="D506" s="180"/>
      <c r="E506" s="210"/>
    </row>
    <row r="507" spans="1:5" ht="15.75" customHeight="1">
      <c r="A507" s="183"/>
      <c r="B507" s="182"/>
      <c r="D507" s="180"/>
      <c r="E507" s="210"/>
    </row>
    <row r="508" spans="1:5" ht="15.75" customHeight="1">
      <c r="A508" s="183"/>
      <c r="B508" s="182"/>
      <c r="D508" s="180"/>
      <c r="E508" s="210"/>
    </row>
    <row r="509" spans="1:5" ht="15.75" customHeight="1">
      <c r="A509" s="183"/>
      <c r="B509" s="182"/>
      <c r="D509" s="180"/>
      <c r="E509" s="210"/>
    </row>
    <row r="510" spans="1:5" ht="15.75" customHeight="1">
      <c r="A510" s="183"/>
      <c r="B510" s="182"/>
      <c r="D510" s="180"/>
      <c r="E510" s="210"/>
    </row>
    <row r="511" spans="1:5" ht="15.75" customHeight="1">
      <c r="A511" s="183"/>
      <c r="B511" s="182"/>
      <c r="D511" s="180"/>
      <c r="E511" s="210"/>
    </row>
    <row r="512" spans="1:5" ht="15.75" customHeight="1">
      <c r="A512" s="183"/>
      <c r="B512" s="182"/>
      <c r="D512" s="180"/>
      <c r="E512" s="210"/>
    </row>
    <row r="513" spans="1:5" ht="15.75" customHeight="1">
      <c r="A513" s="183"/>
      <c r="B513" s="182"/>
      <c r="D513" s="180"/>
      <c r="E513" s="210"/>
    </row>
    <row r="514" spans="1:5" ht="15.75" customHeight="1">
      <c r="A514" s="183"/>
      <c r="B514" s="182"/>
      <c r="D514" s="180"/>
      <c r="E514" s="210"/>
    </row>
    <row r="515" spans="1:5" ht="15.75" customHeight="1">
      <c r="A515" s="183"/>
      <c r="B515" s="182"/>
      <c r="D515" s="180"/>
      <c r="E515" s="210"/>
    </row>
    <row r="516" spans="1:5" ht="15.75" customHeight="1">
      <c r="A516" s="183"/>
      <c r="B516" s="182"/>
      <c r="D516" s="180"/>
      <c r="E516" s="210"/>
    </row>
    <row r="517" spans="1:5" ht="15.75" customHeight="1">
      <c r="A517" s="183"/>
      <c r="B517" s="182"/>
      <c r="D517" s="180"/>
      <c r="E517" s="210"/>
    </row>
    <row r="518" spans="1:5" ht="15.75" customHeight="1">
      <c r="A518" s="183"/>
      <c r="B518" s="182"/>
      <c r="D518" s="180"/>
      <c r="E518" s="210"/>
    </row>
    <row r="519" spans="1:5" ht="15.75" customHeight="1">
      <c r="A519" s="183"/>
      <c r="B519" s="182"/>
      <c r="D519" s="180"/>
      <c r="E519" s="210"/>
    </row>
    <row r="520" spans="1:5" ht="15.75" customHeight="1">
      <c r="A520" s="183"/>
      <c r="B520" s="182"/>
      <c r="D520" s="180"/>
      <c r="E520" s="210"/>
    </row>
    <row r="521" spans="1:5" ht="15.75" customHeight="1">
      <c r="A521" s="183"/>
      <c r="B521" s="182"/>
      <c r="D521" s="180"/>
      <c r="E521" s="210"/>
    </row>
    <row r="522" spans="1:5" ht="15.75" customHeight="1">
      <c r="A522" s="183"/>
      <c r="B522" s="182"/>
      <c r="D522" s="180"/>
      <c r="E522" s="210"/>
    </row>
    <row r="523" spans="1:5" ht="15.75" customHeight="1">
      <c r="A523" s="183"/>
      <c r="B523" s="182"/>
      <c r="D523" s="180"/>
      <c r="E523" s="210"/>
    </row>
    <row r="524" spans="1:5" ht="15.75" customHeight="1">
      <c r="A524" s="183"/>
      <c r="B524" s="182"/>
      <c r="D524" s="180"/>
      <c r="E524" s="210"/>
    </row>
    <row r="525" spans="1:5" ht="15.75" customHeight="1">
      <c r="A525" s="183"/>
      <c r="B525" s="182"/>
      <c r="D525" s="180"/>
      <c r="E525" s="210"/>
    </row>
    <row r="526" spans="1:5" ht="15.75" customHeight="1">
      <c r="A526" s="183"/>
      <c r="B526" s="182"/>
      <c r="D526" s="180"/>
      <c r="E526" s="210"/>
    </row>
    <row r="527" spans="1:5" ht="15.75" customHeight="1">
      <c r="A527" s="183"/>
      <c r="B527" s="182"/>
      <c r="D527" s="180"/>
      <c r="E527" s="210"/>
    </row>
    <row r="528" spans="1:5" ht="15.75" customHeight="1">
      <c r="A528" s="183"/>
      <c r="B528" s="182"/>
      <c r="D528" s="180"/>
      <c r="E528" s="210"/>
    </row>
    <row r="529" spans="1:5" ht="15.75" customHeight="1">
      <c r="A529" s="183"/>
      <c r="B529" s="182"/>
      <c r="D529" s="180"/>
      <c r="E529" s="210"/>
    </row>
    <row r="530" spans="1:5" ht="15.75" customHeight="1">
      <c r="A530" s="183"/>
      <c r="B530" s="182"/>
      <c r="D530" s="180"/>
      <c r="E530" s="210"/>
    </row>
    <row r="531" spans="1:5" ht="15.75" customHeight="1">
      <c r="A531" s="183"/>
      <c r="B531" s="182"/>
      <c r="D531" s="180"/>
      <c r="E531" s="210"/>
    </row>
    <row r="532" spans="1:5" ht="15.75" customHeight="1">
      <c r="A532" s="183"/>
      <c r="B532" s="182"/>
      <c r="D532" s="180"/>
      <c r="E532" s="210"/>
    </row>
    <row r="533" spans="1:5" ht="15.75" customHeight="1">
      <c r="A533" s="183"/>
      <c r="B533" s="182"/>
      <c r="D533" s="180"/>
      <c r="E533" s="210"/>
    </row>
    <row r="534" spans="1:5" ht="15.75" customHeight="1">
      <c r="A534" s="183"/>
      <c r="B534" s="182"/>
      <c r="D534" s="180"/>
      <c r="E534" s="210"/>
    </row>
    <row r="535" spans="1:5" ht="15.75" customHeight="1">
      <c r="A535" s="183"/>
      <c r="B535" s="182"/>
      <c r="D535" s="180"/>
      <c r="E535" s="210"/>
    </row>
    <row r="536" spans="1:5" ht="15.75" customHeight="1">
      <c r="A536" s="183"/>
      <c r="B536" s="182"/>
      <c r="D536" s="180"/>
      <c r="E536" s="210"/>
    </row>
    <row r="537" spans="1:5" ht="15.75" customHeight="1">
      <c r="A537" s="183"/>
      <c r="B537" s="182"/>
      <c r="D537" s="180"/>
      <c r="E537" s="210"/>
    </row>
    <row r="538" spans="1:5" ht="15.75" customHeight="1">
      <c r="A538" s="183"/>
      <c r="B538" s="182"/>
      <c r="D538" s="180"/>
      <c r="E538" s="210"/>
    </row>
    <row r="539" spans="1:5" ht="15.75" customHeight="1">
      <c r="A539" s="183"/>
      <c r="B539" s="182"/>
      <c r="D539" s="180"/>
      <c r="E539" s="210"/>
    </row>
    <row r="540" spans="1:5" ht="15.75" customHeight="1">
      <c r="A540" s="183"/>
      <c r="B540" s="182"/>
      <c r="D540" s="180"/>
      <c r="E540" s="210"/>
    </row>
    <row r="541" spans="1:5" ht="15.75" customHeight="1">
      <c r="A541" s="183"/>
      <c r="B541" s="182"/>
      <c r="D541" s="180"/>
      <c r="E541" s="210"/>
    </row>
    <row r="542" spans="1:5" ht="15.75" customHeight="1">
      <c r="A542" s="183"/>
      <c r="B542" s="182"/>
      <c r="D542" s="180"/>
      <c r="E542" s="210"/>
    </row>
    <row r="543" spans="1:5" ht="15.75" customHeight="1">
      <c r="A543" s="183"/>
      <c r="B543" s="182"/>
      <c r="D543" s="180"/>
      <c r="E543" s="210"/>
    </row>
    <row r="544" spans="1:5" ht="15.75" customHeight="1">
      <c r="A544" s="183"/>
      <c r="B544" s="182"/>
      <c r="D544" s="180"/>
      <c r="E544" s="210"/>
    </row>
    <row r="545" spans="1:5" ht="15.75" customHeight="1">
      <c r="A545" s="183"/>
      <c r="B545" s="182"/>
      <c r="D545" s="180"/>
      <c r="E545" s="210"/>
    </row>
    <row r="546" spans="1:5" ht="15.75" customHeight="1">
      <c r="A546" s="183"/>
      <c r="B546" s="182"/>
      <c r="D546" s="180"/>
      <c r="E546" s="210"/>
    </row>
    <row r="547" spans="1:5" ht="15.75" customHeight="1">
      <c r="A547" s="183"/>
      <c r="B547" s="182"/>
      <c r="D547" s="180"/>
      <c r="E547" s="210"/>
    </row>
    <row r="548" spans="1:5" ht="15.75" customHeight="1">
      <c r="A548" s="183"/>
      <c r="B548" s="182"/>
      <c r="D548" s="180"/>
      <c r="E548" s="210"/>
    </row>
    <row r="549" spans="1:5" ht="15.75" customHeight="1">
      <c r="A549" s="183"/>
      <c r="B549" s="182"/>
      <c r="D549" s="180"/>
      <c r="E549" s="210"/>
    </row>
    <row r="550" spans="1:5" ht="15.75" customHeight="1">
      <c r="A550" s="183"/>
      <c r="B550" s="182"/>
      <c r="D550" s="180"/>
      <c r="E550" s="210"/>
    </row>
    <row r="551" spans="1:5" ht="15.75" customHeight="1">
      <c r="A551" s="183"/>
      <c r="B551" s="182"/>
      <c r="D551" s="180"/>
      <c r="E551" s="210"/>
    </row>
    <row r="552" spans="1:5" ht="15.75" customHeight="1">
      <c r="A552" s="183"/>
      <c r="B552" s="182"/>
      <c r="D552" s="180"/>
      <c r="E552" s="210"/>
    </row>
    <row r="553" spans="1:5" ht="15.75" customHeight="1">
      <c r="A553" s="183"/>
      <c r="B553" s="182"/>
      <c r="D553" s="180"/>
      <c r="E553" s="210"/>
    </row>
    <row r="554" spans="1:5" ht="15.75" customHeight="1">
      <c r="A554" s="183"/>
      <c r="B554" s="182"/>
      <c r="D554" s="180"/>
      <c r="E554" s="210"/>
    </row>
    <row r="555" spans="1:5" ht="15.75" customHeight="1">
      <c r="A555" s="183"/>
      <c r="B555" s="182"/>
      <c r="D555" s="180"/>
      <c r="E555" s="210"/>
    </row>
    <row r="556" spans="1:5" ht="15.75" customHeight="1">
      <c r="A556" s="183"/>
      <c r="B556" s="182"/>
      <c r="D556" s="180"/>
      <c r="E556" s="210"/>
    </row>
    <row r="557" spans="1:5" ht="15.75" customHeight="1">
      <c r="A557" s="183"/>
      <c r="B557" s="182"/>
      <c r="D557" s="180"/>
      <c r="E557" s="210"/>
    </row>
    <row r="558" spans="1:5" ht="15.75" customHeight="1">
      <c r="A558" s="183"/>
      <c r="B558" s="182"/>
      <c r="D558" s="180"/>
      <c r="E558" s="210"/>
    </row>
    <row r="559" spans="1:5" ht="15.75" customHeight="1">
      <c r="A559" s="183"/>
      <c r="B559" s="182"/>
      <c r="D559" s="180"/>
      <c r="E559" s="210"/>
    </row>
    <row r="560" spans="1:5" ht="15.75" customHeight="1">
      <c r="A560" s="183"/>
      <c r="B560" s="182"/>
      <c r="D560" s="180"/>
      <c r="E560" s="210"/>
    </row>
    <row r="561" spans="1:5" ht="15.75" customHeight="1">
      <c r="A561" s="183"/>
      <c r="B561" s="182"/>
      <c r="D561" s="180"/>
      <c r="E561" s="210"/>
    </row>
    <row r="562" spans="1:5" ht="15.75" customHeight="1">
      <c r="A562" s="183"/>
      <c r="B562" s="182"/>
      <c r="D562" s="180"/>
      <c r="E562" s="210"/>
    </row>
    <row r="563" spans="1:5" ht="15.75" customHeight="1">
      <c r="A563" s="183"/>
      <c r="B563" s="182"/>
      <c r="D563" s="180"/>
      <c r="E563" s="210"/>
    </row>
    <row r="564" spans="1:5" ht="15.75" customHeight="1">
      <c r="A564" s="183"/>
      <c r="B564" s="182"/>
      <c r="D564" s="180"/>
      <c r="E564" s="210"/>
    </row>
    <row r="565" spans="1:5" ht="15.75" customHeight="1">
      <c r="A565" s="183"/>
      <c r="B565" s="182"/>
      <c r="D565" s="180"/>
      <c r="E565" s="210"/>
    </row>
    <row r="566" spans="1:5" ht="15.75" customHeight="1">
      <c r="A566" s="183"/>
      <c r="B566" s="182"/>
      <c r="D566" s="180"/>
      <c r="E566" s="210"/>
    </row>
    <row r="567" spans="1:5" ht="15.75" customHeight="1">
      <c r="A567" s="183"/>
      <c r="B567" s="182"/>
      <c r="D567" s="180"/>
      <c r="E567" s="210"/>
    </row>
    <row r="568" spans="1:5" ht="15.75" customHeight="1">
      <c r="A568" s="183"/>
      <c r="B568" s="182"/>
      <c r="D568" s="180"/>
      <c r="E568" s="210"/>
    </row>
    <row r="569" spans="1:5" ht="15.75" customHeight="1">
      <c r="A569" s="183"/>
      <c r="B569" s="182"/>
      <c r="D569" s="180"/>
      <c r="E569" s="210"/>
    </row>
    <row r="570" spans="1:5" ht="15.75" customHeight="1">
      <c r="A570" s="183"/>
      <c r="B570" s="182"/>
      <c r="D570" s="180"/>
      <c r="E570" s="210"/>
    </row>
    <row r="571" spans="1:5" ht="15.75" customHeight="1">
      <c r="A571" s="183"/>
      <c r="B571" s="182"/>
      <c r="D571" s="180"/>
      <c r="E571" s="210"/>
    </row>
    <row r="572" spans="1:5" ht="15.75" customHeight="1">
      <c r="A572" s="183"/>
      <c r="B572" s="182"/>
      <c r="D572" s="180"/>
      <c r="E572" s="210"/>
    </row>
    <row r="573" spans="1:5" ht="15.75" customHeight="1">
      <c r="A573" s="183"/>
      <c r="B573" s="182"/>
      <c r="D573" s="180"/>
      <c r="E573" s="210"/>
    </row>
    <row r="574" spans="1:5" ht="15.75" customHeight="1">
      <c r="A574" s="183"/>
      <c r="B574" s="182"/>
      <c r="D574" s="180"/>
      <c r="E574" s="210"/>
    </row>
    <row r="575" spans="1:5" ht="15.75" customHeight="1">
      <c r="A575" s="183"/>
      <c r="B575" s="182"/>
      <c r="D575" s="180"/>
      <c r="E575" s="210"/>
    </row>
    <row r="576" spans="1:5" ht="15.75" customHeight="1">
      <c r="A576" s="183"/>
      <c r="B576" s="182"/>
      <c r="D576" s="180"/>
      <c r="E576" s="210"/>
    </row>
    <row r="577" spans="1:5" ht="15.75" customHeight="1">
      <c r="A577" s="183"/>
      <c r="B577" s="182"/>
      <c r="D577" s="180"/>
      <c r="E577" s="210"/>
    </row>
    <row r="578" spans="1:5" ht="15.75" customHeight="1">
      <c r="A578" s="183"/>
      <c r="B578" s="182"/>
      <c r="D578" s="180"/>
      <c r="E578" s="210"/>
    </row>
    <row r="579" spans="1:5" ht="15.75" customHeight="1">
      <c r="A579" s="183"/>
      <c r="B579" s="182"/>
      <c r="D579" s="180"/>
      <c r="E579" s="210"/>
    </row>
    <row r="580" spans="1:5" ht="15.75" customHeight="1">
      <c r="A580" s="183"/>
      <c r="B580" s="182"/>
      <c r="D580" s="180"/>
      <c r="E580" s="210"/>
    </row>
    <row r="581" spans="1:5" ht="15.75" customHeight="1">
      <c r="A581" s="183"/>
      <c r="B581" s="182"/>
      <c r="D581" s="180"/>
      <c r="E581" s="210"/>
    </row>
    <row r="582" spans="1:5" ht="15.75" customHeight="1">
      <c r="A582" s="183"/>
      <c r="B582" s="182"/>
      <c r="D582" s="180"/>
      <c r="E582" s="210"/>
    </row>
    <row r="583" spans="1:5" ht="15.75" customHeight="1">
      <c r="A583" s="183"/>
      <c r="B583" s="182"/>
      <c r="D583" s="180"/>
      <c r="E583" s="210"/>
    </row>
    <row r="584" spans="1:5" ht="15.75" customHeight="1">
      <c r="A584" s="183"/>
      <c r="B584" s="182"/>
      <c r="D584" s="180"/>
      <c r="E584" s="210"/>
    </row>
    <row r="585" spans="1:5" ht="15.75" customHeight="1">
      <c r="A585" s="183"/>
      <c r="B585" s="182"/>
      <c r="D585" s="180"/>
      <c r="E585" s="210"/>
    </row>
    <row r="586" spans="1:5" ht="15.75" customHeight="1">
      <c r="A586" s="183"/>
      <c r="B586" s="182"/>
      <c r="D586" s="180"/>
      <c r="E586" s="210"/>
    </row>
    <row r="587" spans="1:5" ht="15.75" customHeight="1">
      <c r="A587" s="183"/>
      <c r="B587" s="182"/>
      <c r="D587" s="180"/>
      <c r="E587" s="210"/>
    </row>
    <row r="588" spans="1:5" ht="15.75" customHeight="1">
      <c r="A588" s="183"/>
      <c r="B588" s="182"/>
      <c r="D588" s="180"/>
      <c r="E588" s="210"/>
    </row>
    <row r="589" spans="1:5" ht="15.75" customHeight="1">
      <c r="A589" s="183"/>
      <c r="B589" s="182"/>
      <c r="D589" s="180"/>
      <c r="E589" s="210"/>
    </row>
    <row r="590" spans="1:5" ht="15.75" customHeight="1">
      <c r="A590" s="183"/>
      <c r="B590" s="182"/>
      <c r="D590" s="180"/>
      <c r="E590" s="210"/>
    </row>
    <row r="591" spans="1:5" ht="15.75" customHeight="1">
      <c r="A591" s="183"/>
      <c r="B591" s="182"/>
      <c r="D591" s="180"/>
      <c r="E591" s="210"/>
    </row>
    <row r="592" spans="1:5" ht="15.75" customHeight="1">
      <c r="A592" s="183"/>
      <c r="B592" s="182"/>
      <c r="D592" s="180"/>
      <c r="E592" s="210"/>
    </row>
    <row r="593" spans="1:5" ht="15.75" customHeight="1">
      <c r="A593" s="183"/>
      <c r="B593" s="182"/>
      <c r="D593" s="180"/>
      <c r="E593" s="210"/>
    </row>
    <row r="594" spans="1:5" ht="15.75" customHeight="1">
      <c r="A594" s="183"/>
      <c r="B594" s="182"/>
      <c r="D594" s="180"/>
      <c r="E594" s="210"/>
    </row>
    <row r="595" spans="1:5" ht="15.75" customHeight="1">
      <c r="A595" s="183"/>
      <c r="B595" s="182"/>
      <c r="D595" s="180"/>
      <c r="E595" s="210"/>
    </row>
    <row r="596" spans="1:5" ht="15.75" customHeight="1">
      <c r="A596" s="183"/>
      <c r="B596" s="182"/>
      <c r="D596" s="180"/>
      <c r="E596" s="210"/>
    </row>
    <row r="597" spans="1:5" ht="15.75" customHeight="1">
      <c r="A597" s="183"/>
      <c r="B597" s="182"/>
      <c r="D597" s="180"/>
      <c r="E597" s="210"/>
    </row>
    <row r="598" spans="1:5" ht="15.75" customHeight="1">
      <c r="A598" s="183"/>
      <c r="B598" s="182"/>
      <c r="D598" s="180"/>
      <c r="E598" s="210"/>
    </row>
    <row r="599" spans="1:5" ht="15.75" customHeight="1">
      <c r="A599" s="183"/>
      <c r="B599" s="182"/>
      <c r="D599" s="180"/>
      <c r="E599" s="210"/>
    </row>
    <row r="600" spans="1:5" ht="15.75" customHeight="1">
      <c r="A600" s="183"/>
      <c r="B600" s="182"/>
      <c r="D600" s="180"/>
      <c r="E600" s="210"/>
    </row>
    <row r="601" spans="1:5" ht="15.75" customHeight="1">
      <c r="A601" s="183"/>
      <c r="B601" s="182"/>
      <c r="D601" s="180"/>
      <c r="E601" s="210"/>
    </row>
    <row r="602" spans="1:5" ht="15.75" customHeight="1">
      <c r="A602" s="183"/>
      <c r="B602" s="182"/>
      <c r="D602" s="180"/>
      <c r="E602" s="210"/>
    </row>
    <row r="603" spans="1:5" ht="15.75" customHeight="1">
      <c r="A603" s="183"/>
      <c r="B603" s="182"/>
      <c r="D603" s="180"/>
      <c r="E603" s="210"/>
    </row>
    <row r="604" spans="1:5" ht="15.75" customHeight="1">
      <c r="A604" s="183"/>
      <c r="B604" s="182"/>
      <c r="D604" s="180"/>
      <c r="E604" s="210"/>
    </row>
    <row r="605" spans="1:5" ht="15.75" customHeight="1">
      <c r="A605" s="183"/>
      <c r="B605" s="182"/>
      <c r="D605" s="180"/>
      <c r="E605" s="210"/>
    </row>
    <row r="606" spans="1:5" ht="15.75" customHeight="1">
      <c r="A606" s="183"/>
      <c r="B606" s="182"/>
      <c r="D606" s="180"/>
      <c r="E606" s="210"/>
    </row>
    <row r="607" spans="1:5" ht="15.75" customHeight="1">
      <c r="A607" s="183"/>
      <c r="B607" s="182"/>
      <c r="D607" s="180"/>
      <c r="E607" s="210"/>
    </row>
    <row r="608" spans="1:5" ht="15.75" customHeight="1">
      <c r="A608" s="183"/>
      <c r="B608" s="182"/>
      <c r="D608" s="180"/>
      <c r="E608" s="210"/>
    </row>
    <row r="609" spans="1:5" ht="15.75" customHeight="1">
      <c r="A609" s="183"/>
      <c r="B609" s="182"/>
      <c r="D609" s="180"/>
      <c r="E609" s="210"/>
    </row>
    <row r="610" spans="1:5" ht="15.75" customHeight="1">
      <c r="A610" s="183"/>
      <c r="B610" s="182"/>
      <c r="D610" s="180"/>
      <c r="E610" s="210"/>
    </row>
    <row r="611" spans="1:5" ht="15.75" customHeight="1">
      <c r="A611" s="183"/>
      <c r="B611" s="182"/>
      <c r="D611" s="180"/>
      <c r="E611" s="210"/>
    </row>
    <row r="612" spans="1:5" ht="15.75" customHeight="1">
      <c r="A612" s="183"/>
      <c r="B612" s="182"/>
      <c r="D612" s="180"/>
      <c r="E612" s="210"/>
    </row>
    <row r="613" spans="1:5" ht="15.75" customHeight="1">
      <c r="A613" s="183"/>
      <c r="B613" s="182"/>
      <c r="D613" s="180"/>
      <c r="E613" s="210"/>
    </row>
    <row r="614" spans="1:5" ht="15.75" customHeight="1">
      <c r="A614" s="183"/>
      <c r="B614" s="182"/>
      <c r="D614" s="180"/>
      <c r="E614" s="210"/>
    </row>
    <row r="615" spans="1:5" ht="15.75" customHeight="1">
      <c r="A615" s="183"/>
      <c r="B615" s="182"/>
      <c r="D615" s="180"/>
      <c r="E615" s="210"/>
    </row>
    <row r="616" spans="1:5" ht="15.75" customHeight="1">
      <c r="A616" s="183"/>
      <c r="B616" s="182"/>
      <c r="D616" s="180"/>
      <c r="E616" s="210"/>
    </row>
    <row r="617" spans="1:5" ht="15.75" customHeight="1">
      <c r="A617" s="183"/>
      <c r="B617" s="182"/>
      <c r="D617" s="180"/>
      <c r="E617" s="210"/>
    </row>
    <row r="618" spans="1:5" ht="15.75" customHeight="1">
      <c r="A618" s="183"/>
      <c r="B618" s="182"/>
      <c r="D618" s="180"/>
      <c r="E618" s="210"/>
    </row>
    <row r="619" spans="1:5" ht="15.75" customHeight="1">
      <c r="A619" s="183"/>
      <c r="B619" s="182"/>
      <c r="D619" s="180"/>
      <c r="E619" s="210"/>
    </row>
    <row r="620" spans="1:5" ht="15.75" customHeight="1">
      <c r="A620" s="183"/>
      <c r="B620" s="182"/>
      <c r="D620" s="180"/>
      <c r="E620" s="210"/>
    </row>
    <row r="621" spans="1:5" ht="15.75" customHeight="1">
      <c r="A621" s="183"/>
      <c r="B621" s="182"/>
      <c r="D621" s="180"/>
      <c r="E621" s="210"/>
    </row>
    <row r="622" spans="1:5" ht="15.75" customHeight="1">
      <c r="A622" s="183"/>
      <c r="B622" s="182"/>
      <c r="D622" s="180"/>
      <c r="E622" s="210"/>
    </row>
    <row r="623" spans="1:5" ht="15.75" customHeight="1">
      <c r="A623" s="183"/>
      <c r="B623" s="182"/>
      <c r="D623" s="180"/>
      <c r="E623" s="210"/>
    </row>
    <row r="624" spans="1:5" ht="15.75" customHeight="1">
      <c r="A624" s="183"/>
      <c r="B624" s="182"/>
      <c r="D624" s="180"/>
      <c r="E624" s="210"/>
    </row>
    <row r="625" spans="1:5" ht="15.75" customHeight="1">
      <c r="A625" s="183"/>
      <c r="B625" s="182"/>
      <c r="D625" s="180"/>
      <c r="E625" s="210"/>
    </row>
    <row r="626" spans="1:5" ht="15.75" customHeight="1">
      <c r="A626" s="183"/>
      <c r="B626" s="182"/>
      <c r="D626" s="180"/>
      <c r="E626" s="210"/>
    </row>
    <row r="627" spans="1:5" ht="15.75" customHeight="1">
      <c r="A627" s="183"/>
      <c r="B627" s="182"/>
      <c r="D627" s="180"/>
      <c r="E627" s="210"/>
    </row>
    <row r="628" spans="1:5" ht="15.75" customHeight="1">
      <c r="A628" s="183"/>
      <c r="B628" s="182"/>
      <c r="D628" s="180"/>
      <c r="E628" s="210"/>
    </row>
    <row r="629" spans="1:5" ht="15.75" customHeight="1">
      <c r="A629" s="183"/>
      <c r="B629" s="182"/>
      <c r="D629" s="180"/>
      <c r="E629" s="210"/>
    </row>
    <row r="630" spans="1:5" ht="15.75" customHeight="1">
      <c r="A630" s="183"/>
      <c r="B630" s="182"/>
      <c r="D630" s="180"/>
      <c r="E630" s="210"/>
    </row>
    <row r="631" spans="1:5" ht="15.75" customHeight="1">
      <c r="A631" s="183"/>
      <c r="B631" s="182"/>
      <c r="D631" s="180"/>
      <c r="E631" s="210"/>
    </row>
    <row r="632" spans="1:5" ht="15.75" customHeight="1">
      <c r="A632" s="183"/>
      <c r="B632" s="182"/>
      <c r="D632" s="180"/>
      <c r="E632" s="210"/>
    </row>
    <row r="633" spans="1:5" ht="15.75" customHeight="1">
      <c r="A633" s="183"/>
      <c r="B633" s="182"/>
      <c r="D633" s="180"/>
      <c r="E633" s="210"/>
    </row>
    <row r="634" spans="1:5" ht="15.75" customHeight="1">
      <c r="A634" s="183"/>
      <c r="B634" s="182"/>
      <c r="D634" s="180"/>
      <c r="E634" s="210"/>
    </row>
    <row r="635" spans="1:5" ht="15.75" customHeight="1">
      <c r="A635" s="183"/>
      <c r="B635" s="182"/>
      <c r="D635" s="180"/>
      <c r="E635" s="210"/>
    </row>
    <row r="636" spans="1:5" ht="15.75" customHeight="1">
      <c r="A636" s="183"/>
      <c r="B636" s="182"/>
      <c r="D636" s="180"/>
      <c r="E636" s="210"/>
    </row>
    <row r="637" spans="1:5" ht="15.75" customHeight="1">
      <c r="A637" s="183"/>
      <c r="B637" s="182"/>
      <c r="D637" s="180"/>
      <c r="E637" s="210"/>
    </row>
    <row r="638" spans="1:5" ht="15.75" customHeight="1">
      <c r="A638" s="183"/>
      <c r="B638" s="182"/>
      <c r="D638" s="180"/>
      <c r="E638" s="210"/>
    </row>
    <row r="639" spans="1:5" ht="15.75" customHeight="1">
      <c r="A639" s="183"/>
      <c r="B639" s="182"/>
      <c r="D639" s="180"/>
      <c r="E639" s="210"/>
    </row>
    <row r="640" spans="1:5" ht="15.75" customHeight="1">
      <c r="A640" s="183"/>
      <c r="B640" s="182"/>
      <c r="D640" s="180"/>
      <c r="E640" s="210"/>
    </row>
    <row r="641" spans="1:5" ht="15.75" customHeight="1">
      <c r="A641" s="183"/>
      <c r="B641" s="182"/>
      <c r="D641" s="180"/>
      <c r="E641" s="210"/>
    </row>
    <row r="642" spans="1:5" ht="15.75" customHeight="1">
      <c r="A642" s="183"/>
      <c r="B642" s="182"/>
      <c r="D642" s="180"/>
      <c r="E642" s="210"/>
    </row>
    <row r="643" spans="1:5" ht="15.75" customHeight="1">
      <c r="A643" s="183"/>
      <c r="B643" s="182"/>
      <c r="D643" s="180"/>
      <c r="E643" s="210"/>
    </row>
    <row r="644" spans="1:5" ht="15.75" customHeight="1">
      <c r="A644" s="183"/>
      <c r="B644" s="182"/>
      <c r="D644" s="180"/>
      <c r="E644" s="210"/>
    </row>
    <row r="645" spans="1:5" ht="15.75" customHeight="1">
      <c r="A645" s="183"/>
      <c r="B645" s="182"/>
      <c r="D645" s="180"/>
      <c r="E645" s="210"/>
    </row>
    <row r="646" spans="1:5" ht="15.75" customHeight="1">
      <c r="A646" s="183"/>
      <c r="B646" s="182"/>
      <c r="D646" s="180"/>
      <c r="E646" s="210"/>
    </row>
    <row r="647" spans="1:5" ht="15.75" customHeight="1">
      <c r="A647" s="183"/>
      <c r="B647" s="182"/>
      <c r="D647" s="180"/>
      <c r="E647" s="210"/>
    </row>
    <row r="648" spans="1:5" ht="15.75" customHeight="1">
      <c r="A648" s="183"/>
      <c r="B648" s="182"/>
      <c r="D648" s="180"/>
      <c r="E648" s="210"/>
    </row>
    <row r="649" spans="1:5" ht="15.75" customHeight="1">
      <c r="A649" s="183"/>
      <c r="B649" s="182"/>
      <c r="D649" s="180"/>
      <c r="E649" s="210"/>
    </row>
    <row r="650" spans="1:5" ht="15.75" customHeight="1">
      <c r="A650" s="183"/>
      <c r="B650" s="182"/>
      <c r="D650" s="180"/>
      <c r="E650" s="210"/>
    </row>
    <row r="651" spans="1:5" ht="15.75" customHeight="1">
      <c r="A651" s="183"/>
      <c r="B651" s="182"/>
      <c r="D651" s="180"/>
      <c r="E651" s="210"/>
    </row>
    <row r="652" spans="1:5" ht="15.75" customHeight="1">
      <c r="A652" s="183"/>
      <c r="B652" s="182"/>
      <c r="D652" s="180"/>
      <c r="E652" s="210"/>
    </row>
    <row r="653" spans="1:5" ht="15.75" customHeight="1">
      <c r="A653" s="183"/>
      <c r="B653" s="182"/>
      <c r="D653" s="180"/>
      <c r="E653" s="210"/>
    </row>
    <row r="654" spans="1:5" ht="15.75" customHeight="1">
      <c r="A654" s="183"/>
      <c r="B654" s="182"/>
      <c r="D654" s="180"/>
      <c r="E654" s="210"/>
    </row>
    <row r="655" spans="1:5" ht="15.75" customHeight="1">
      <c r="A655" s="183"/>
      <c r="B655" s="182"/>
      <c r="D655" s="180"/>
      <c r="E655" s="210"/>
    </row>
    <row r="656" spans="1:5" ht="15.75" customHeight="1">
      <c r="A656" s="183"/>
      <c r="B656" s="182"/>
      <c r="D656" s="180"/>
      <c r="E656" s="210"/>
    </row>
    <row r="657" spans="1:5" ht="15.75" customHeight="1">
      <c r="A657" s="183"/>
      <c r="B657" s="182"/>
      <c r="D657" s="180"/>
      <c r="E657" s="210"/>
    </row>
    <row r="658" spans="1:5" ht="15.75" customHeight="1">
      <c r="A658" s="183"/>
      <c r="B658" s="182"/>
      <c r="D658" s="180"/>
      <c r="E658" s="210"/>
    </row>
    <row r="659" spans="1:5" ht="15.75" customHeight="1">
      <c r="A659" s="183"/>
      <c r="B659" s="182"/>
      <c r="D659" s="180"/>
      <c r="E659" s="210"/>
    </row>
    <row r="660" spans="1:5" ht="15.75" customHeight="1">
      <c r="A660" s="183"/>
      <c r="B660" s="182"/>
      <c r="D660" s="180"/>
      <c r="E660" s="210"/>
    </row>
    <row r="661" spans="1:5" ht="15.75" customHeight="1">
      <c r="A661" s="183"/>
      <c r="B661" s="182"/>
      <c r="D661" s="180"/>
      <c r="E661" s="210"/>
    </row>
    <row r="662" spans="1:5" ht="15.75" customHeight="1">
      <c r="A662" s="183"/>
      <c r="B662" s="182"/>
      <c r="D662" s="180"/>
      <c r="E662" s="210"/>
    </row>
    <row r="663" spans="1:5" ht="15.75" customHeight="1">
      <c r="A663" s="183"/>
      <c r="B663" s="182"/>
      <c r="D663" s="180"/>
      <c r="E663" s="210"/>
    </row>
    <row r="664" spans="1:5" ht="15.75" customHeight="1">
      <c r="A664" s="183"/>
      <c r="B664" s="182"/>
      <c r="D664" s="180"/>
      <c r="E664" s="210"/>
    </row>
    <row r="665" spans="1:5" ht="15.75" customHeight="1">
      <c r="A665" s="183"/>
      <c r="B665" s="182"/>
      <c r="D665" s="180"/>
      <c r="E665" s="210"/>
    </row>
    <row r="666" spans="1:5" ht="15.75" customHeight="1">
      <c r="A666" s="183"/>
      <c r="B666" s="182"/>
      <c r="D666" s="180"/>
      <c r="E666" s="210"/>
    </row>
    <row r="667" spans="1:5" ht="15.75" customHeight="1">
      <c r="A667" s="183"/>
      <c r="B667" s="182"/>
      <c r="D667" s="180"/>
      <c r="E667" s="210"/>
    </row>
    <row r="668" spans="1:5" ht="15.75" customHeight="1">
      <c r="A668" s="183"/>
      <c r="B668" s="182"/>
      <c r="D668" s="180"/>
      <c r="E668" s="210"/>
    </row>
    <row r="669" spans="1:5" ht="15.75" customHeight="1">
      <c r="A669" s="183"/>
      <c r="B669" s="182"/>
      <c r="D669" s="180"/>
      <c r="E669" s="210"/>
    </row>
    <row r="670" spans="1:5" ht="15.75" customHeight="1">
      <c r="A670" s="183"/>
      <c r="B670" s="182"/>
      <c r="D670" s="180"/>
      <c r="E670" s="210"/>
    </row>
    <row r="671" spans="1:5" ht="15.75" customHeight="1">
      <c r="A671" s="183"/>
      <c r="B671" s="182"/>
      <c r="D671" s="180"/>
      <c r="E671" s="210"/>
    </row>
    <row r="672" spans="1:5" ht="15.75" customHeight="1">
      <c r="A672" s="183"/>
      <c r="B672" s="182"/>
      <c r="D672" s="180"/>
      <c r="E672" s="210"/>
    </row>
    <row r="673" spans="1:5" ht="15.75" customHeight="1">
      <c r="A673" s="183"/>
      <c r="B673" s="182"/>
      <c r="D673" s="180"/>
      <c r="E673" s="210"/>
    </row>
    <row r="674" spans="1:5" ht="15.75" customHeight="1">
      <c r="A674" s="183"/>
      <c r="B674" s="182"/>
      <c r="D674" s="180"/>
      <c r="E674" s="210"/>
    </row>
    <row r="675" spans="1:5" ht="15.75" customHeight="1">
      <c r="A675" s="183"/>
      <c r="B675" s="182"/>
      <c r="D675" s="180"/>
      <c r="E675" s="210"/>
    </row>
    <row r="676" spans="1:5" ht="15.75" customHeight="1">
      <c r="A676" s="183"/>
      <c r="B676" s="182"/>
      <c r="D676" s="180"/>
      <c r="E676" s="210"/>
    </row>
    <row r="677" spans="1:5" ht="15.75" customHeight="1">
      <c r="A677" s="183"/>
      <c r="B677" s="182"/>
      <c r="D677" s="180"/>
      <c r="E677" s="210"/>
    </row>
    <row r="678" spans="1:5" ht="15.75" customHeight="1">
      <c r="A678" s="183"/>
      <c r="B678" s="182"/>
      <c r="D678" s="180"/>
      <c r="E678" s="210"/>
    </row>
    <row r="679" spans="1:5" ht="15.75" customHeight="1">
      <c r="A679" s="183"/>
      <c r="B679" s="182"/>
      <c r="D679" s="180"/>
      <c r="E679" s="210"/>
    </row>
    <row r="680" spans="1:5" ht="15.75" customHeight="1">
      <c r="A680" s="183"/>
      <c r="B680" s="182"/>
      <c r="D680" s="180"/>
      <c r="E680" s="210"/>
    </row>
    <row r="681" spans="1:5" ht="15.75" customHeight="1">
      <c r="A681" s="183"/>
      <c r="B681" s="182"/>
      <c r="D681" s="180"/>
      <c r="E681" s="210"/>
    </row>
    <row r="682" spans="1:5" ht="15.75" customHeight="1">
      <c r="A682" s="183"/>
      <c r="B682" s="182"/>
      <c r="D682" s="180"/>
      <c r="E682" s="210"/>
    </row>
    <row r="683" spans="1:5" ht="15.75" customHeight="1">
      <c r="A683" s="183"/>
      <c r="B683" s="182"/>
      <c r="D683" s="180"/>
      <c r="E683" s="210"/>
    </row>
    <row r="684" spans="1:5" ht="15.75" customHeight="1">
      <c r="A684" s="183"/>
      <c r="B684" s="182"/>
      <c r="D684" s="180"/>
      <c r="E684" s="210"/>
    </row>
    <row r="685" spans="1:5" ht="15.75" customHeight="1">
      <c r="A685" s="183"/>
      <c r="B685" s="182"/>
      <c r="D685" s="180"/>
      <c r="E685" s="210"/>
    </row>
    <row r="686" spans="1:5" ht="15.75" customHeight="1">
      <c r="A686" s="183"/>
      <c r="B686" s="182"/>
      <c r="D686" s="180"/>
      <c r="E686" s="210"/>
    </row>
    <row r="687" spans="1:5" ht="15.75" customHeight="1">
      <c r="A687" s="183"/>
      <c r="B687" s="182"/>
      <c r="D687" s="180"/>
      <c r="E687" s="210"/>
    </row>
    <row r="688" spans="1:5" ht="15.75" customHeight="1">
      <c r="A688" s="183"/>
      <c r="B688" s="182"/>
      <c r="D688" s="180"/>
      <c r="E688" s="210"/>
    </row>
    <row r="689" spans="1:5" ht="15.75" customHeight="1">
      <c r="A689" s="183"/>
      <c r="B689" s="182"/>
      <c r="D689" s="180"/>
      <c r="E689" s="210"/>
    </row>
    <row r="690" spans="1:5" ht="15.75" customHeight="1">
      <c r="A690" s="183"/>
      <c r="B690" s="182"/>
      <c r="D690" s="180"/>
      <c r="E690" s="210"/>
    </row>
    <row r="691" spans="1:5" ht="15.75" customHeight="1">
      <c r="A691" s="183"/>
      <c r="B691" s="182"/>
      <c r="D691" s="180"/>
      <c r="E691" s="210"/>
    </row>
    <row r="692" spans="1:5" ht="15.75" customHeight="1">
      <c r="A692" s="183"/>
      <c r="B692" s="182"/>
      <c r="D692" s="180"/>
      <c r="E692" s="210"/>
    </row>
    <row r="693" spans="1:5" ht="15.75" customHeight="1">
      <c r="A693" s="183"/>
      <c r="B693" s="182"/>
      <c r="D693" s="180"/>
      <c r="E693" s="210"/>
    </row>
    <row r="694" spans="1:5" ht="15.75" customHeight="1">
      <c r="A694" s="183"/>
      <c r="B694" s="182"/>
      <c r="D694" s="180"/>
      <c r="E694" s="210"/>
    </row>
    <row r="695" spans="1:5" ht="15.75" customHeight="1">
      <c r="A695" s="183"/>
      <c r="B695" s="182"/>
      <c r="D695" s="180"/>
      <c r="E695" s="210"/>
    </row>
    <row r="696" spans="1:5" ht="15.75" customHeight="1">
      <c r="A696" s="183"/>
      <c r="B696" s="182"/>
      <c r="D696" s="180"/>
      <c r="E696" s="210"/>
    </row>
    <row r="697" spans="1:5" ht="15.75" customHeight="1">
      <c r="A697" s="183"/>
      <c r="B697" s="182"/>
      <c r="D697" s="180"/>
      <c r="E697" s="210"/>
    </row>
    <row r="698" spans="1:5" ht="15.75" customHeight="1">
      <c r="A698" s="183"/>
      <c r="B698" s="182"/>
      <c r="D698" s="180"/>
      <c r="E698" s="210"/>
    </row>
    <row r="699" spans="1:5" ht="15.75" customHeight="1">
      <c r="A699" s="183"/>
      <c r="B699" s="182"/>
      <c r="D699" s="180"/>
      <c r="E699" s="210"/>
    </row>
    <row r="700" spans="1:5" ht="15.75" customHeight="1">
      <c r="A700" s="183"/>
      <c r="B700" s="182"/>
      <c r="D700" s="180"/>
      <c r="E700" s="210"/>
    </row>
    <row r="701" spans="1:5" ht="15.75" customHeight="1">
      <c r="A701" s="183"/>
      <c r="B701" s="182"/>
      <c r="D701" s="180"/>
      <c r="E701" s="210"/>
    </row>
    <row r="702" spans="1:5" ht="15.75" customHeight="1">
      <c r="A702" s="183"/>
      <c r="B702" s="182"/>
      <c r="D702" s="180"/>
      <c r="E702" s="210"/>
    </row>
    <row r="703" spans="1:5" ht="15.75" customHeight="1">
      <c r="A703" s="183"/>
      <c r="B703" s="182"/>
      <c r="D703" s="180"/>
      <c r="E703" s="210"/>
    </row>
    <row r="704" spans="1:5" ht="15.75" customHeight="1">
      <c r="A704" s="183"/>
      <c r="B704" s="182"/>
      <c r="D704" s="180"/>
      <c r="E704" s="210"/>
    </row>
    <row r="705" spans="1:5" ht="15.75" customHeight="1">
      <c r="A705" s="183"/>
      <c r="B705" s="182"/>
      <c r="D705" s="180"/>
      <c r="E705" s="210"/>
    </row>
    <row r="706" spans="1:5" ht="15.75" customHeight="1">
      <c r="A706" s="183"/>
      <c r="B706" s="182"/>
      <c r="D706" s="180"/>
      <c r="E706" s="210"/>
    </row>
    <row r="707" spans="1:5" ht="15.75" customHeight="1">
      <c r="A707" s="183"/>
      <c r="B707" s="182"/>
      <c r="D707" s="180"/>
      <c r="E707" s="210"/>
    </row>
    <row r="708" spans="1:5" ht="15.75" customHeight="1">
      <c r="A708" s="183"/>
      <c r="B708" s="182"/>
      <c r="D708" s="180"/>
      <c r="E708" s="210"/>
    </row>
    <row r="709" spans="1:5" ht="15.75" customHeight="1">
      <c r="A709" s="183"/>
      <c r="B709" s="182"/>
      <c r="D709" s="180"/>
      <c r="E709" s="210"/>
    </row>
    <row r="710" spans="1:5" ht="15.75" customHeight="1">
      <c r="A710" s="183"/>
      <c r="B710" s="182"/>
      <c r="D710" s="180"/>
      <c r="E710" s="210"/>
    </row>
    <row r="711" spans="1:5" ht="15.75" customHeight="1">
      <c r="A711" s="183"/>
      <c r="B711" s="182"/>
      <c r="D711" s="180"/>
      <c r="E711" s="210"/>
    </row>
    <row r="712" spans="1:5" ht="15.75" customHeight="1">
      <c r="A712" s="183"/>
      <c r="B712" s="182"/>
      <c r="D712" s="180"/>
      <c r="E712" s="210"/>
    </row>
    <row r="713" spans="1:5" ht="15.75" customHeight="1">
      <c r="A713" s="183"/>
      <c r="B713" s="182"/>
      <c r="D713" s="180"/>
      <c r="E713" s="210"/>
    </row>
    <row r="714" spans="1:5" ht="15.75" customHeight="1">
      <c r="A714" s="183"/>
      <c r="B714" s="182"/>
      <c r="D714" s="180"/>
      <c r="E714" s="210"/>
    </row>
    <row r="715" spans="1:5" ht="15.75" customHeight="1">
      <c r="A715" s="183"/>
      <c r="B715" s="182"/>
      <c r="D715" s="180"/>
      <c r="E715" s="210"/>
    </row>
    <row r="716" spans="1:5" ht="15.75" customHeight="1">
      <c r="A716" s="183"/>
      <c r="B716" s="182"/>
      <c r="D716" s="180"/>
      <c r="E716" s="210"/>
    </row>
    <row r="717" spans="1:5" ht="15.75" customHeight="1">
      <c r="A717" s="183"/>
      <c r="B717" s="182"/>
      <c r="D717" s="180"/>
      <c r="E717" s="210"/>
    </row>
    <row r="718" spans="1:5" ht="15.75" customHeight="1">
      <c r="A718" s="183"/>
      <c r="B718" s="182"/>
      <c r="D718" s="180"/>
      <c r="E718" s="210"/>
    </row>
    <row r="719" spans="1:5" ht="15.75" customHeight="1">
      <c r="A719" s="183"/>
      <c r="B719" s="182"/>
      <c r="D719" s="180"/>
      <c r="E719" s="210"/>
    </row>
    <row r="720" spans="1:5" ht="15.75" customHeight="1">
      <c r="A720" s="183"/>
      <c r="B720" s="182"/>
      <c r="D720" s="180"/>
      <c r="E720" s="210"/>
    </row>
    <row r="721" spans="1:5" ht="15.75" customHeight="1">
      <c r="A721" s="183"/>
      <c r="B721" s="182"/>
      <c r="D721" s="180"/>
      <c r="E721" s="210"/>
    </row>
    <row r="722" spans="1:5" ht="15.75" customHeight="1">
      <c r="A722" s="183"/>
      <c r="B722" s="182"/>
      <c r="D722" s="180"/>
      <c r="E722" s="210"/>
    </row>
    <row r="723" spans="1:5" ht="15.75" customHeight="1">
      <c r="A723" s="183"/>
      <c r="B723" s="182"/>
      <c r="D723" s="180"/>
      <c r="E723" s="210"/>
    </row>
    <row r="724" spans="1:5" ht="15.75" customHeight="1">
      <c r="A724" s="183"/>
      <c r="B724" s="182"/>
      <c r="D724" s="180"/>
      <c r="E724" s="210"/>
    </row>
    <row r="725" spans="1:5" ht="15.75" customHeight="1">
      <c r="A725" s="183"/>
      <c r="B725" s="182"/>
      <c r="D725" s="180"/>
      <c r="E725" s="210"/>
    </row>
    <row r="726" spans="1:5" ht="15.75" customHeight="1">
      <c r="A726" s="183"/>
      <c r="B726" s="182"/>
      <c r="D726" s="180"/>
      <c r="E726" s="210"/>
    </row>
    <row r="727" spans="1:5" ht="15.75" customHeight="1">
      <c r="A727" s="183"/>
      <c r="B727" s="182"/>
      <c r="D727" s="180"/>
      <c r="E727" s="210"/>
    </row>
    <row r="728" spans="1:5" ht="15.75" customHeight="1">
      <c r="A728" s="183"/>
      <c r="B728" s="182"/>
      <c r="D728" s="180"/>
      <c r="E728" s="210"/>
    </row>
    <row r="729" spans="1:5" ht="15.75" customHeight="1">
      <c r="A729" s="183"/>
      <c r="B729" s="182"/>
      <c r="D729" s="180"/>
      <c r="E729" s="210"/>
    </row>
    <row r="730" spans="1:5" ht="15.75" customHeight="1">
      <c r="A730" s="183"/>
      <c r="B730" s="182"/>
      <c r="D730" s="180"/>
      <c r="E730" s="210"/>
    </row>
    <row r="731" spans="1:5" ht="15.75" customHeight="1">
      <c r="A731" s="183"/>
      <c r="B731" s="182"/>
      <c r="D731" s="180"/>
      <c r="E731" s="210"/>
    </row>
    <row r="732" spans="1:5" ht="15.75" customHeight="1">
      <c r="A732" s="183"/>
      <c r="B732" s="182"/>
      <c r="D732" s="180"/>
      <c r="E732" s="210"/>
    </row>
    <row r="733" spans="1:5" ht="15.75" customHeight="1">
      <c r="A733" s="183"/>
      <c r="B733" s="182"/>
      <c r="D733" s="180"/>
      <c r="E733" s="210"/>
    </row>
    <row r="734" spans="1:5" ht="15.75" customHeight="1">
      <c r="A734" s="183"/>
      <c r="B734" s="182"/>
      <c r="D734" s="180"/>
      <c r="E734" s="210"/>
    </row>
    <row r="735" spans="1:5" ht="15.75" customHeight="1">
      <c r="A735" s="183"/>
      <c r="B735" s="182"/>
      <c r="D735" s="180"/>
      <c r="E735" s="210"/>
    </row>
    <row r="736" spans="1:5" ht="15.75" customHeight="1">
      <c r="A736" s="183"/>
      <c r="B736" s="182"/>
      <c r="D736" s="180"/>
      <c r="E736" s="210"/>
    </row>
    <row r="737" spans="1:5" ht="15.75" customHeight="1">
      <c r="A737" s="183"/>
      <c r="B737" s="182"/>
      <c r="D737" s="180"/>
      <c r="E737" s="210"/>
    </row>
    <row r="738" spans="1:5" ht="15.75" customHeight="1">
      <c r="A738" s="183"/>
      <c r="B738" s="182"/>
      <c r="D738" s="180"/>
      <c r="E738" s="210"/>
    </row>
    <row r="739" spans="1:5" ht="15.75" customHeight="1">
      <c r="A739" s="183"/>
      <c r="B739" s="182"/>
      <c r="D739" s="180"/>
      <c r="E739" s="210"/>
    </row>
    <row r="740" spans="1:5" ht="15.75" customHeight="1">
      <c r="A740" s="183"/>
      <c r="B740" s="182"/>
      <c r="D740" s="180"/>
      <c r="E740" s="210"/>
    </row>
    <row r="741" spans="1:5" ht="15.75" customHeight="1">
      <c r="A741" s="183"/>
      <c r="B741" s="182"/>
      <c r="D741" s="180"/>
      <c r="E741" s="210"/>
    </row>
    <row r="742" spans="1:5" ht="15.75" customHeight="1">
      <c r="A742" s="183"/>
      <c r="B742" s="182"/>
      <c r="D742" s="180"/>
      <c r="E742" s="210"/>
    </row>
    <row r="743" spans="1:5" ht="15.75" customHeight="1">
      <c r="A743" s="183"/>
      <c r="B743" s="182"/>
      <c r="D743" s="180"/>
      <c r="E743" s="210"/>
    </row>
    <row r="744" spans="1:5" ht="15.75" customHeight="1">
      <c r="A744" s="183"/>
      <c r="B744" s="182"/>
      <c r="D744" s="180"/>
      <c r="E744" s="210"/>
    </row>
    <row r="745" spans="1:5" ht="15.75" customHeight="1">
      <c r="A745" s="183"/>
      <c r="B745" s="182"/>
      <c r="D745" s="180"/>
      <c r="E745" s="210"/>
    </row>
    <row r="746" spans="1:5" ht="15.75" customHeight="1">
      <c r="A746" s="183"/>
      <c r="B746" s="182"/>
      <c r="D746" s="180"/>
      <c r="E746" s="210"/>
    </row>
    <row r="747" spans="1:5" ht="15.75" customHeight="1">
      <c r="A747" s="183"/>
      <c r="B747" s="182"/>
      <c r="D747" s="180"/>
      <c r="E747" s="210"/>
    </row>
    <row r="748" spans="1:5" ht="15.75" customHeight="1">
      <c r="A748" s="183"/>
      <c r="B748" s="182"/>
      <c r="D748" s="180"/>
      <c r="E748" s="210"/>
    </row>
    <row r="749" spans="1:5" ht="15.75" customHeight="1">
      <c r="A749" s="183"/>
      <c r="B749" s="182"/>
      <c r="D749" s="180"/>
      <c r="E749" s="210"/>
    </row>
    <row r="750" spans="1:5" ht="15.75" customHeight="1">
      <c r="A750" s="183"/>
      <c r="B750" s="182"/>
      <c r="D750" s="180"/>
      <c r="E750" s="210"/>
    </row>
    <row r="751" spans="1:5" ht="15.75" customHeight="1">
      <c r="A751" s="183"/>
      <c r="B751" s="182"/>
      <c r="D751" s="180"/>
      <c r="E751" s="210"/>
    </row>
    <row r="752" spans="1:5" ht="15.75" customHeight="1">
      <c r="A752" s="183"/>
      <c r="B752" s="182"/>
      <c r="D752" s="180"/>
      <c r="E752" s="210"/>
    </row>
    <row r="753" spans="1:5" ht="15.75" customHeight="1">
      <c r="A753" s="183"/>
      <c r="B753" s="182"/>
      <c r="D753" s="180"/>
      <c r="E753" s="210"/>
    </row>
    <row r="754" spans="1:5" ht="15.75" customHeight="1">
      <c r="A754" s="183"/>
      <c r="B754" s="182"/>
      <c r="D754" s="180"/>
      <c r="E754" s="210"/>
    </row>
    <row r="755" spans="1:5" ht="15.75" customHeight="1">
      <c r="A755" s="183"/>
      <c r="B755" s="182"/>
      <c r="D755" s="180"/>
      <c r="E755" s="210"/>
    </row>
    <row r="756" spans="1:5" ht="15.75" customHeight="1">
      <c r="A756" s="183"/>
      <c r="B756" s="182"/>
      <c r="D756" s="180"/>
      <c r="E756" s="210"/>
    </row>
    <row r="757" spans="1:5" ht="15.75" customHeight="1">
      <c r="A757" s="183"/>
      <c r="B757" s="182"/>
      <c r="D757" s="180"/>
      <c r="E757" s="210"/>
    </row>
    <row r="758" spans="1:5" ht="15.75" customHeight="1">
      <c r="A758" s="183"/>
      <c r="B758" s="182"/>
      <c r="D758" s="180"/>
      <c r="E758" s="210"/>
    </row>
    <row r="759" spans="1:5" ht="15.75" customHeight="1">
      <c r="A759" s="183"/>
      <c r="B759" s="182"/>
      <c r="D759" s="180"/>
      <c r="E759" s="210"/>
    </row>
    <row r="760" spans="1:5" ht="15.75" customHeight="1">
      <c r="A760" s="183"/>
      <c r="B760" s="182"/>
      <c r="D760" s="180"/>
      <c r="E760" s="210"/>
    </row>
    <row r="761" spans="1:5" ht="15.75" customHeight="1">
      <c r="A761" s="183"/>
      <c r="B761" s="182"/>
      <c r="D761" s="180"/>
      <c r="E761" s="210"/>
    </row>
    <row r="762" spans="1:5" ht="15.75" customHeight="1">
      <c r="A762" s="183"/>
      <c r="B762" s="182"/>
      <c r="D762" s="180"/>
      <c r="E762" s="210"/>
    </row>
    <row r="763" spans="1:5" ht="15.75" customHeight="1">
      <c r="A763" s="183"/>
      <c r="B763" s="182"/>
      <c r="D763" s="180"/>
      <c r="E763" s="210"/>
    </row>
    <row r="764" spans="1:5" ht="15.75" customHeight="1">
      <c r="A764" s="183"/>
      <c r="B764" s="182"/>
      <c r="D764" s="180"/>
      <c r="E764" s="210"/>
    </row>
    <row r="765" spans="1:5" ht="15.75" customHeight="1">
      <c r="A765" s="183"/>
      <c r="B765" s="182"/>
      <c r="D765" s="180"/>
      <c r="E765" s="210"/>
    </row>
    <row r="766" spans="1:5" ht="15.75" customHeight="1">
      <c r="A766" s="183"/>
      <c r="B766" s="182"/>
      <c r="D766" s="180"/>
      <c r="E766" s="210"/>
    </row>
    <row r="767" spans="1:5" ht="15.75" customHeight="1">
      <c r="A767" s="183"/>
      <c r="B767" s="182"/>
      <c r="D767" s="180"/>
      <c r="E767" s="210"/>
    </row>
    <row r="768" spans="1:5" ht="15.75" customHeight="1">
      <c r="A768" s="183"/>
      <c r="B768" s="182"/>
      <c r="D768" s="180"/>
      <c r="E768" s="210"/>
    </row>
    <row r="769" spans="1:5" ht="15.75" customHeight="1">
      <c r="A769" s="183"/>
      <c r="B769" s="182"/>
      <c r="D769" s="180"/>
      <c r="E769" s="210"/>
    </row>
    <row r="770" spans="1:5" ht="15.75" customHeight="1">
      <c r="A770" s="183"/>
      <c r="B770" s="182"/>
      <c r="D770" s="180"/>
      <c r="E770" s="210"/>
    </row>
    <row r="771" spans="1:5" ht="15.75" customHeight="1">
      <c r="A771" s="183"/>
      <c r="B771" s="182"/>
      <c r="D771" s="180"/>
      <c r="E771" s="210"/>
    </row>
    <row r="772" spans="1:5" ht="15.75" customHeight="1">
      <c r="A772" s="183"/>
      <c r="B772" s="182"/>
      <c r="D772" s="180"/>
      <c r="E772" s="210"/>
    </row>
    <row r="773" spans="1:5" ht="15.75" customHeight="1">
      <c r="A773" s="183"/>
      <c r="B773" s="182"/>
      <c r="D773" s="180"/>
      <c r="E773" s="210"/>
    </row>
    <row r="774" spans="1:5" ht="15.75" customHeight="1">
      <c r="A774" s="183"/>
      <c r="B774" s="182"/>
      <c r="D774" s="180"/>
      <c r="E774" s="210"/>
    </row>
    <row r="775" spans="1:5" ht="15.75" customHeight="1">
      <c r="A775" s="183"/>
      <c r="B775" s="182"/>
      <c r="D775" s="180"/>
      <c r="E775" s="210"/>
    </row>
    <row r="776" spans="1:5" ht="15.75" customHeight="1">
      <c r="A776" s="183"/>
      <c r="B776" s="182"/>
      <c r="D776" s="180"/>
      <c r="E776" s="210"/>
    </row>
    <row r="777" spans="1:5" ht="15.75" customHeight="1">
      <c r="A777" s="183"/>
      <c r="B777" s="182"/>
      <c r="D777" s="180"/>
      <c r="E777" s="210"/>
    </row>
    <row r="778" spans="1:5" ht="15.75" customHeight="1">
      <c r="A778" s="183"/>
      <c r="B778" s="182"/>
      <c r="D778" s="180"/>
      <c r="E778" s="210"/>
    </row>
    <row r="779" spans="1:5" ht="15.75" customHeight="1">
      <c r="A779" s="183"/>
      <c r="B779" s="182"/>
      <c r="D779" s="180"/>
      <c r="E779" s="210"/>
    </row>
    <row r="780" spans="1:5" ht="15.75" customHeight="1">
      <c r="A780" s="183"/>
      <c r="B780" s="182"/>
      <c r="D780" s="180"/>
      <c r="E780" s="210"/>
    </row>
    <row r="781" spans="1:5" ht="15.75" customHeight="1">
      <c r="A781" s="183"/>
      <c r="B781" s="182"/>
      <c r="D781" s="180"/>
      <c r="E781" s="210"/>
    </row>
    <row r="782" spans="1:5" ht="15.75" customHeight="1">
      <c r="A782" s="183"/>
      <c r="B782" s="182"/>
      <c r="D782" s="180"/>
      <c r="E782" s="210"/>
    </row>
    <row r="783" spans="1:5" ht="15.75" customHeight="1">
      <c r="A783" s="183"/>
      <c r="B783" s="182"/>
      <c r="D783" s="180"/>
      <c r="E783" s="210"/>
    </row>
    <row r="784" spans="1:5" ht="15.75" customHeight="1">
      <c r="A784" s="183"/>
      <c r="B784" s="182"/>
      <c r="D784" s="180"/>
      <c r="E784" s="210"/>
    </row>
    <row r="785" spans="1:5" ht="15.75" customHeight="1">
      <c r="A785" s="183"/>
      <c r="B785" s="182"/>
      <c r="D785" s="180"/>
      <c r="E785" s="210"/>
    </row>
    <row r="786" spans="1:5" ht="15.75" customHeight="1">
      <c r="A786" s="183"/>
      <c r="B786" s="182"/>
      <c r="D786" s="180"/>
      <c r="E786" s="210"/>
    </row>
    <row r="787" spans="1:5" ht="15.75" customHeight="1">
      <c r="A787" s="183"/>
      <c r="B787" s="182"/>
      <c r="D787" s="180"/>
      <c r="E787" s="210"/>
    </row>
    <row r="788" spans="1:5" ht="15.75" customHeight="1">
      <c r="A788" s="183"/>
      <c r="B788" s="182"/>
      <c r="D788" s="180"/>
      <c r="E788" s="210"/>
    </row>
    <row r="789" spans="1:5" ht="15.75" customHeight="1">
      <c r="A789" s="183"/>
      <c r="B789" s="182"/>
      <c r="D789" s="180"/>
      <c r="E789" s="210"/>
    </row>
    <row r="790" spans="1:5" ht="15.75" customHeight="1">
      <c r="A790" s="183"/>
      <c r="B790" s="182"/>
      <c r="D790" s="180"/>
      <c r="E790" s="210"/>
    </row>
    <row r="791" spans="1:5" ht="15.75" customHeight="1">
      <c r="A791" s="183"/>
      <c r="B791" s="182"/>
      <c r="D791" s="180"/>
      <c r="E791" s="210"/>
    </row>
    <row r="792" spans="1:5" ht="15.75" customHeight="1">
      <c r="A792" s="183"/>
      <c r="B792" s="182"/>
      <c r="D792" s="180"/>
      <c r="E792" s="210"/>
    </row>
    <row r="793" spans="1:5" ht="15.75" customHeight="1">
      <c r="A793" s="183"/>
      <c r="B793" s="182"/>
      <c r="D793" s="180"/>
      <c r="E793" s="210"/>
    </row>
    <row r="794" spans="1:5" ht="15.75" customHeight="1">
      <c r="A794" s="183"/>
      <c r="B794" s="182"/>
      <c r="D794" s="180"/>
      <c r="E794" s="210"/>
    </row>
    <row r="795" spans="1:5" ht="15.75" customHeight="1">
      <c r="A795" s="183"/>
      <c r="B795" s="182"/>
      <c r="D795" s="180"/>
      <c r="E795" s="210"/>
    </row>
    <row r="796" spans="1:5" ht="15.75" customHeight="1">
      <c r="A796" s="183"/>
      <c r="B796" s="182"/>
      <c r="D796" s="180"/>
      <c r="E796" s="210"/>
    </row>
    <row r="797" spans="1:5" ht="15.75" customHeight="1">
      <c r="A797" s="183"/>
      <c r="B797" s="182"/>
      <c r="D797" s="180"/>
      <c r="E797" s="210"/>
    </row>
    <row r="798" spans="1:5" ht="15.75" customHeight="1">
      <c r="A798" s="183"/>
      <c r="B798" s="182"/>
      <c r="D798" s="180"/>
      <c r="E798" s="210"/>
    </row>
    <row r="799" spans="1:5" ht="15.75" customHeight="1">
      <c r="A799" s="183"/>
      <c r="B799" s="182"/>
      <c r="D799" s="180"/>
      <c r="E799" s="210"/>
    </row>
    <row r="800" spans="1:5" ht="15.75" customHeight="1">
      <c r="A800" s="183"/>
      <c r="B800" s="182"/>
      <c r="D800" s="180"/>
      <c r="E800" s="210"/>
    </row>
    <row r="801" spans="1:5" ht="15.75" customHeight="1">
      <c r="A801" s="183"/>
      <c r="B801" s="182"/>
      <c r="D801" s="180"/>
      <c r="E801" s="210"/>
    </row>
    <row r="802" spans="1:5" ht="15.75" customHeight="1">
      <c r="A802" s="183"/>
      <c r="B802" s="182"/>
      <c r="D802" s="180"/>
      <c r="E802" s="210"/>
    </row>
    <row r="803" spans="1:5" ht="15.75" customHeight="1">
      <c r="A803" s="183"/>
      <c r="B803" s="182"/>
      <c r="D803" s="180"/>
      <c r="E803" s="210"/>
    </row>
    <row r="804" spans="1:5" ht="15.75" customHeight="1">
      <c r="A804" s="183"/>
      <c r="B804" s="182"/>
      <c r="D804" s="180"/>
      <c r="E804" s="210"/>
    </row>
    <row r="805" spans="1:5" ht="15.75" customHeight="1">
      <c r="A805" s="183"/>
      <c r="B805" s="182"/>
      <c r="D805" s="180"/>
      <c r="E805" s="210"/>
    </row>
    <row r="806" spans="1:5" ht="15.75" customHeight="1">
      <c r="A806" s="183"/>
      <c r="B806" s="182"/>
      <c r="D806" s="180"/>
      <c r="E806" s="210"/>
    </row>
    <row r="807" spans="1:5" ht="15.75" customHeight="1">
      <c r="A807" s="183"/>
      <c r="B807" s="182"/>
      <c r="D807" s="180"/>
      <c r="E807" s="210"/>
    </row>
    <row r="808" spans="1:5" ht="15.75" customHeight="1">
      <c r="A808" s="183"/>
      <c r="B808" s="182"/>
      <c r="D808" s="180"/>
      <c r="E808" s="210"/>
    </row>
    <row r="809" spans="1:5" ht="15.75" customHeight="1">
      <c r="A809" s="183"/>
      <c r="B809" s="182"/>
      <c r="D809" s="180"/>
      <c r="E809" s="210"/>
    </row>
    <row r="810" spans="1:5" ht="15.75" customHeight="1">
      <c r="A810" s="183"/>
      <c r="B810" s="182"/>
      <c r="D810" s="180"/>
      <c r="E810" s="210"/>
    </row>
    <row r="811" spans="1:5" ht="15.75" customHeight="1">
      <c r="A811" s="183"/>
      <c r="B811" s="182"/>
      <c r="D811" s="180"/>
      <c r="E811" s="210"/>
    </row>
    <row r="812" spans="1:5" ht="15.75" customHeight="1">
      <c r="A812" s="183"/>
      <c r="B812" s="182"/>
      <c r="D812" s="180"/>
      <c r="E812" s="210"/>
    </row>
    <row r="813" spans="1:5" ht="15.75" customHeight="1">
      <c r="A813" s="183"/>
      <c r="B813" s="182"/>
      <c r="D813" s="180"/>
      <c r="E813" s="210"/>
    </row>
    <row r="814" spans="1:5" ht="15.75" customHeight="1">
      <c r="A814" s="183"/>
      <c r="B814" s="182"/>
      <c r="D814" s="180"/>
      <c r="E814" s="210"/>
    </row>
    <row r="815" spans="1:5" ht="15.75" customHeight="1">
      <c r="A815" s="183"/>
      <c r="B815" s="182"/>
      <c r="D815" s="180"/>
      <c r="E815" s="210"/>
    </row>
    <row r="816" spans="1:5" ht="15.75" customHeight="1">
      <c r="A816" s="183"/>
      <c r="B816" s="182"/>
      <c r="D816" s="180"/>
      <c r="E816" s="210"/>
    </row>
    <row r="817" spans="1:5" ht="15.75" customHeight="1">
      <c r="A817" s="183"/>
      <c r="B817" s="182"/>
      <c r="D817" s="180"/>
      <c r="E817" s="210"/>
    </row>
    <row r="818" spans="1:5" ht="15.75" customHeight="1">
      <c r="A818" s="183"/>
      <c r="B818" s="182"/>
      <c r="D818" s="180"/>
      <c r="E818" s="210"/>
    </row>
    <row r="819" spans="1:5" ht="15.75" customHeight="1">
      <c r="A819" s="183"/>
      <c r="B819" s="182"/>
      <c r="D819" s="180"/>
      <c r="E819" s="210"/>
    </row>
    <row r="820" spans="1:5" ht="15.75" customHeight="1">
      <c r="A820" s="183"/>
      <c r="B820" s="182"/>
      <c r="D820" s="180"/>
      <c r="E820" s="210"/>
    </row>
    <row r="821" spans="1:5" ht="15.75" customHeight="1">
      <c r="A821" s="183"/>
      <c r="B821" s="182"/>
      <c r="D821" s="180"/>
      <c r="E821" s="210"/>
    </row>
    <row r="822" spans="1:5" ht="15.75" customHeight="1">
      <c r="A822" s="183"/>
      <c r="B822" s="182"/>
      <c r="D822" s="180"/>
      <c r="E822" s="210"/>
    </row>
    <row r="823" spans="1:5" ht="15.75" customHeight="1">
      <c r="A823" s="183"/>
      <c r="B823" s="182"/>
      <c r="D823" s="180"/>
      <c r="E823" s="210"/>
    </row>
    <row r="824" spans="1:5" ht="15.75" customHeight="1">
      <c r="A824" s="183"/>
      <c r="B824" s="182"/>
      <c r="D824" s="180"/>
      <c r="E824" s="210"/>
    </row>
    <row r="825" spans="1:5" ht="15.75" customHeight="1">
      <c r="A825" s="183"/>
      <c r="B825" s="182"/>
      <c r="D825" s="180"/>
      <c r="E825" s="210"/>
    </row>
    <row r="826" spans="1:5" ht="15.75" customHeight="1">
      <c r="A826" s="183"/>
      <c r="B826" s="182"/>
      <c r="D826" s="180"/>
      <c r="E826" s="210"/>
    </row>
    <row r="827" spans="1:5" ht="15.75" customHeight="1">
      <c r="A827" s="183"/>
      <c r="B827" s="182"/>
      <c r="D827" s="180"/>
      <c r="E827" s="210"/>
    </row>
    <row r="828" spans="1:5" ht="15.75" customHeight="1">
      <c r="A828" s="183"/>
      <c r="B828" s="182"/>
      <c r="D828" s="180"/>
      <c r="E828" s="210"/>
    </row>
    <row r="829" spans="1:5" ht="15.75" customHeight="1">
      <c r="A829" s="183"/>
      <c r="B829" s="182"/>
      <c r="D829" s="180"/>
      <c r="E829" s="210"/>
    </row>
    <row r="830" spans="1:5" ht="15.75" customHeight="1">
      <c r="A830" s="183"/>
      <c r="B830" s="182"/>
      <c r="D830" s="180"/>
      <c r="E830" s="210"/>
    </row>
    <row r="831" spans="1:5" ht="15.75" customHeight="1">
      <c r="A831" s="183"/>
      <c r="B831" s="182"/>
      <c r="D831" s="180"/>
      <c r="E831" s="210"/>
    </row>
    <row r="832" spans="1:5" ht="15.75" customHeight="1">
      <c r="A832" s="183"/>
      <c r="B832" s="182"/>
      <c r="D832" s="180"/>
      <c r="E832" s="210"/>
    </row>
    <row r="833" spans="1:5" ht="15.75" customHeight="1">
      <c r="A833" s="183"/>
      <c r="B833" s="182"/>
      <c r="D833" s="180"/>
      <c r="E833" s="210"/>
    </row>
    <row r="834" spans="1:5" ht="15.75" customHeight="1">
      <c r="A834" s="183"/>
      <c r="B834" s="182"/>
      <c r="D834" s="180"/>
      <c r="E834" s="210"/>
    </row>
    <row r="835" spans="1:5" ht="15.75" customHeight="1">
      <c r="A835" s="183"/>
      <c r="B835" s="182"/>
      <c r="D835" s="180"/>
      <c r="E835" s="210"/>
    </row>
    <row r="836" spans="1:5" ht="15.75" customHeight="1">
      <c r="A836" s="183"/>
      <c r="B836" s="182"/>
      <c r="D836" s="180"/>
      <c r="E836" s="210"/>
    </row>
    <row r="837" spans="1:5" ht="15.75" customHeight="1">
      <c r="A837" s="183"/>
      <c r="B837" s="182"/>
      <c r="D837" s="180"/>
      <c r="E837" s="210"/>
    </row>
    <row r="838" spans="1:5" ht="15.75" customHeight="1">
      <c r="A838" s="183"/>
      <c r="B838" s="182"/>
      <c r="D838" s="180"/>
      <c r="E838" s="210"/>
    </row>
    <row r="839" spans="1:5" ht="15.75" customHeight="1">
      <c r="A839" s="183"/>
      <c r="B839" s="182"/>
      <c r="D839" s="180"/>
      <c r="E839" s="210"/>
    </row>
    <row r="840" spans="1:5" ht="15.75" customHeight="1">
      <c r="A840" s="183"/>
      <c r="B840" s="182"/>
      <c r="D840" s="180"/>
      <c r="E840" s="210"/>
    </row>
    <row r="841" spans="1:5" ht="15.75" customHeight="1">
      <c r="A841" s="183"/>
      <c r="B841" s="182"/>
      <c r="D841" s="180"/>
      <c r="E841" s="210"/>
    </row>
    <row r="842" spans="1:5" ht="15.75" customHeight="1">
      <c r="A842" s="183"/>
      <c r="B842" s="182"/>
      <c r="D842" s="180"/>
      <c r="E842" s="210"/>
    </row>
    <row r="843" spans="1:5" ht="15.75" customHeight="1">
      <c r="A843" s="183"/>
      <c r="B843" s="182"/>
      <c r="D843" s="180"/>
      <c r="E843" s="210"/>
    </row>
    <row r="844" spans="1:5" ht="15.75" customHeight="1">
      <c r="A844" s="183"/>
      <c r="B844" s="182"/>
      <c r="D844" s="180"/>
      <c r="E844" s="210"/>
    </row>
    <row r="845" spans="1:5" ht="15.75" customHeight="1">
      <c r="A845" s="183"/>
      <c r="B845" s="182"/>
      <c r="D845" s="180"/>
      <c r="E845" s="210"/>
    </row>
    <row r="846" spans="1:5" ht="15.75" customHeight="1">
      <c r="A846" s="183"/>
      <c r="B846" s="182"/>
      <c r="D846" s="180"/>
      <c r="E846" s="210"/>
    </row>
    <row r="847" spans="1:5" ht="15.75" customHeight="1">
      <c r="A847" s="183"/>
      <c r="B847" s="182"/>
      <c r="D847" s="180"/>
      <c r="E847" s="210"/>
    </row>
    <row r="848" spans="1:5" ht="15.75" customHeight="1">
      <c r="A848" s="183"/>
      <c r="B848" s="182"/>
      <c r="D848" s="180"/>
      <c r="E848" s="210"/>
    </row>
    <row r="849" spans="1:5" ht="15.75" customHeight="1">
      <c r="A849" s="183"/>
      <c r="B849" s="182"/>
      <c r="D849" s="180"/>
      <c r="E849" s="210"/>
    </row>
    <row r="850" spans="1:5" ht="15.75" customHeight="1">
      <c r="A850" s="183"/>
      <c r="B850" s="182"/>
      <c r="D850" s="180"/>
      <c r="E850" s="210"/>
    </row>
    <row r="851" spans="1:5" ht="15.75" customHeight="1">
      <c r="A851" s="183"/>
      <c r="B851" s="182"/>
      <c r="D851" s="180"/>
      <c r="E851" s="210"/>
    </row>
    <row r="852" spans="1:5" ht="15.75" customHeight="1">
      <c r="A852" s="183"/>
      <c r="B852" s="182"/>
      <c r="D852" s="180"/>
      <c r="E852" s="210"/>
    </row>
    <row r="853" spans="1:5" ht="15.75" customHeight="1">
      <c r="A853" s="183"/>
      <c r="B853" s="182"/>
      <c r="D853" s="180"/>
      <c r="E853" s="210"/>
    </row>
    <row r="854" spans="1:5" ht="15.75" customHeight="1">
      <c r="A854" s="183"/>
      <c r="B854" s="182"/>
      <c r="D854" s="180"/>
      <c r="E854" s="210"/>
    </row>
    <row r="855" spans="1:5" ht="15.75" customHeight="1">
      <c r="A855" s="183"/>
      <c r="B855" s="182"/>
      <c r="D855" s="180"/>
      <c r="E855" s="210"/>
    </row>
    <row r="856" spans="1:5" ht="15.75" customHeight="1">
      <c r="A856" s="183"/>
      <c r="B856" s="182"/>
      <c r="D856" s="180"/>
      <c r="E856" s="210"/>
    </row>
    <row r="857" spans="1:5" ht="15.75" customHeight="1">
      <c r="A857" s="183"/>
      <c r="B857" s="182"/>
      <c r="D857" s="180"/>
      <c r="E857" s="210"/>
    </row>
    <row r="858" spans="1:5" ht="15.75" customHeight="1">
      <c r="A858" s="183"/>
      <c r="B858" s="182"/>
      <c r="D858" s="180"/>
      <c r="E858" s="210"/>
    </row>
    <row r="859" spans="1:5" ht="15.75" customHeight="1">
      <c r="A859" s="183"/>
      <c r="B859" s="182"/>
      <c r="D859" s="180"/>
      <c r="E859" s="210"/>
    </row>
    <row r="860" spans="1:5" ht="15.75" customHeight="1">
      <c r="A860" s="183"/>
      <c r="B860" s="182"/>
      <c r="D860" s="180"/>
      <c r="E860" s="210"/>
    </row>
    <row r="861" spans="1:5" ht="15.75" customHeight="1">
      <c r="A861" s="183"/>
      <c r="B861" s="182"/>
      <c r="D861" s="180"/>
      <c r="E861" s="210"/>
    </row>
    <row r="862" spans="1:5" ht="15.75" customHeight="1">
      <c r="A862" s="183"/>
      <c r="B862" s="182"/>
      <c r="D862" s="180"/>
      <c r="E862" s="210"/>
    </row>
    <row r="863" spans="1:5" ht="15.75" customHeight="1">
      <c r="A863" s="183"/>
      <c r="B863" s="182"/>
      <c r="D863" s="180"/>
      <c r="E863" s="210"/>
    </row>
    <row r="864" spans="1:5" ht="15.75" customHeight="1">
      <c r="A864" s="183"/>
      <c r="B864" s="182"/>
      <c r="D864" s="180"/>
      <c r="E864" s="210"/>
    </row>
    <row r="865" spans="1:5" ht="15.75" customHeight="1">
      <c r="A865" s="183"/>
      <c r="B865" s="182"/>
      <c r="D865" s="180"/>
      <c r="E865" s="210"/>
    </row>
    <row r="866" spans="1:5" ht="15.75" customHeight="1">
      <c r="A866" s="183"/>
      <c r="B866" s="182"/>
      <c r="D866" s="180"/>
      <c r="E866" s="210"/>
    </row>
    <row r="867" spans="1:5" ht="15.75" customHeight="1">
      <c r="A867" s="183"/>
      <c r="B867" s="182"/>
      <c r="D867" s="180"/>
      <c r="E867" s="210"/>
    </row>
    <row r="868" spans="1:5" ht="15.75" customHeight="1">
      <c r="A868" s="183"/>
      <c r="B868" s="182"/>
      <c r="D868" s="180"/>
      <c r="E868" s="210"/>
    </row>
    <row r="869" spans="1:5" ht="15.75" customHeight="1">
      <c r="A869" s="183"/>
      <c r="B869" s="182"/>
      <c r="D869" s="180"/>
      <c r="E869" s="210"/>
    </row>
    <row r="870" spans="1:5" ht="15.75" customHeight="1">
      <c r="A870" s="183"/>
      <c r="B870" s="182"/>
      <c r="D870" s="180"/>
      <c r="E870" s="210"/>
    </row>
    <row r="871" spans="1:5" ht="15.75" customHeight="1">
      <c r="A871" s="183"/>
      <c r="B871" s="182"/>
      <c r="D871" s="180"/>
      <c r="E871" s="210"/>
    </row>
    <row r="872" spans="1:5" ht="15.75" customHeight="1">
      <c r="A872" s="183"/>
      <c r="B872" s="182"/>
      <c r="D872" s="180"/>
      <c r="E872" s="210"/>
    </row>
    <row r="873" spans="1:5" ht="15.75" customHeight="1">
      <c r="A873" s="183"/>
      <c r="B873" s="182"/>
      <c r="D873" s="180"/>
      <c r="E873" s="210"/>
    </row>
    <row r="874" spans="1:5" ht="15.75" customHeight="1">
      <c r="A874" s="183"/>
      <c r="B874" s="182"/>
      <c r="D874" s="180"/>
      <c r="E874" s="210"/>
    </row>
    <row r="875" spans="1:5" ht="15.75" customHeight="1">
      <c r="A875" s="183"/>
      <c r="B875" s="182"/>
      <c r="D875" s="180"/>
      <c r="E875" s="210"/>
    </row>
    <row r="876" spans="1:5" ht="15.75" customHeight="1">
      <c r="A876" s="183"/>
      <c r="B876" s="182"/>
      <c r="D876" s="180"/>
      <c r="E876" s="210"/>
    </row>
    <row r="877" spans="1:5" ht="15.75" customHeight="1">
      <c r="A877" s="183"/>
      <c r="B877" s="182"/>
      <c r="D877" s="180"/>
      <c r="E877" s="210"/>
    </row>
    <row r="878" spans="1:5" ht="15.75" customHeight="1">
      <c r="A878" s="183"/>
      <c r="B878" s="182"/>
      <c r="D878" s="180"/>
      <c r="E878" s="210"/>
    </row>
    <row r="879" spans="1:5" ht="15.75" customHeight="1">
      <c r="A879" s="183"/>
      <c r="B879" s="182"/>
      <c r="D879" s="180"/>
      <c r="E879" s="210"/>
    </row>
    <row r="880" spans="1:5" ht="15.75" customHeight="1">
      <c r="A880" s="183"/>
      <c r="B880" s="182"/>
      <c r="D880" s="180"/>
      <c r="E880" s="210"/>
    </row>
    <row r="881" spans="1:5" ht="15.75" customHeight="1">
      <c r="A881" s="183"/>
      <c r="B881" s="182"/>
      <c r="D881" s="180"/>
      <c r="E881" s="210"/>
    </row>
    <row r="882" spans="1:5" ht="15.75" customHeight="1">
      <c r="A882" s="183"/>
      <c r="B882" s="182"/>
      <c r="D882" s="180"/>
      <c r="E882" s="210"/>
    </row>
    <row r="883" spans="1:5" ht="15.75" customHeight="1">
      <c r="A883" s="183"/>
      <c r="B883" s="182"/>
      <c r="D883" s="180"/>
      <c r="E883" s="210"/>
    </row>
    <row r="884" spans="1:5" ht="15.75" customHeight="1">
      <c r="A884" s="183"/>
      <c r="B884" s="182"/>
      <c r="D884" s="180"/>
      <c r="E884" s="210"/>
    </row>
    <row r="885" spans="1:5" ht="15.75" customHeight="1">
      <c r="A885" s="183"/>
      <c r="B885" s="182"/>
      <c r="D885" s="180"/>
      <c r="E885" s="210"/>
    </row>
    <row r="886" spans="1:5" ht="15.75" customHeight="1">
      <c r="A886" s="183"/>
      <c r="B886" s="182"/>
      <c r="D886" s="180"/>
      <c r="E886" s="210"/>
    </row>
    <row r="887" spans="1:5" ht="15.75" customHeight="1">
      <c r="A887" s="183"/>
      <c r="B887" s="182"/>
      <c r="D887" s="180"/>
      <c r="E887" s="210"/>
    </row>
    <row r="888" spans="1:5" ht="15.75" customHeight="1">
      <c r="A888" s="183"/>
      <c r="B888" s="182"/>
      <c r="D888" s="180"/>
      <c r="E888" s="210"/>
    </row>
    <row r="889" spans="1:5" ht="15.75" customHeight="1">
      <c r="A889" s="183"/>
      <c r="B889" s="182"/>
      <c r="D889" s="180"/>
      <c r="E889" s="210"/>
    </row>
    <row r="890" spans="1:5" ht="15.75" customHeight="1">
      <c r="A890" s="183"/>
      <c r="B890" s="182"/>
      <c r="D890" s="180"/>
      <c r="E890" s="210"/>
    </row>
    <row r="891" spans="1:5" ht="15.75" customHeight="1">
      <c r="A891" s="183"/>
      <c r="B891" s="182"/>
      <c r="D891" s="180"/>
      <c r="E891" s="210"/>
    </row>
    <row r="892" spans="1:5" ht="15.75" customHeight="1">
      <c r="A892" s="183"/>
      <c r="B892" s="182"/>
      <c r="D892" s="180"/>
      <c r="E892" s="210"/>
    </row>
    <row r="893" spans="1:5" ht="15.75" customHeight="1">
      <c r="A893" s="183"/>
      <c r="B893" s="182"/>
      <c r="D893" s="180"/>
      <c r="E893" s="210"/>
    </row>
    <row r="894" spans="1:5" ht="15.75" customHeight="1">
      <c r="A894" s="183"/>
      <c r="B894" s="182"/>
      <c r="D894" s="180"/>
      <c r="E894" s="210"/>
    </row>
    <row r="895" spans="1:5" ht="15.75" customHeight="1">
      <c r="A895" s="183"/>
      <c r="B895" s="182"/>
      <c r="D895" s="180"/>
      <c r="E895" s="210"/>
    </row>
    <row r="896" spans="1:5" ht="15.75" customHeight="1">
      <c r="A896" s="183"/>
      <c r="B896" s="182"/>
      <c r="D896" s="180"/>
      <c r="E896" s="210"/>
    </row>
    <row r="897" spans="1:5" ht="15.75" customHeight="1">
      <c r="A897" s="183"/>
      <c r="B897" s="182"/>
      <c r="D897" s="180"/>
      <c r="E897" s="210"/>
    </row>
    <row r="898" spans="1:5" ht="15.75" customHeight="1">
      <c r="A898" s="183"/>
      <c r="B898" s="182"/>
      <c r="D898" s="180"/>
      <c r="E898" s="210"/>
    </row>
    <row r="899" spans="1:5" ht="15.75" customHeight="1">
      <c r="A899" s="183"/>
      <c r="B899" s="182"/>
      <c r="D899" s="180"/>
      <c r="E899" s="210"/>
    </row>
    <row r="900" spans="1:5" ht="15.75" customHeight="1">
      <c r="A900" s="183"/>
      <c r="B900" s="182"/>
      <c r="D900" s="180"/>
      <c r="E900" s="210"/>
    </row>
    <row r="901" spans="1:5" ht="15.75" customHeight="1">
      <c r="A901" s="183"/>
      <c r="B901" s="182"/>
      <c r="D901" s="180"/>
      <c r="E901" s="210"/>
    </row>
    <row r="902" spans="1:5" ht="15.75" customHeight="1">
      <c r="A902" s="183"/>
      <c r="B902" s="182"/>
      <c r="D902" s="180"/>
      <c r="E902" s="210"/>
    </row>
    <row r="903" spans="1:5" ht="15.75" customHeight="1">
      <c r="A903" s="183"/>
      <c r="B903" s="182"/>
      <c r="D903" s="180"/>
      <c r="E903" s="210"/>
    </row>
    <row r="904" spans="1:5" ht="15.75" customHeight="1">
      <c r="A904" s="183"/>
      <c r="B904" s="182"/>
      <c r="D904" s="180"/>
      <c r="E904" s="210"/>
    </row>
    <row r="905" spans="1:5" ht="15.75" customHeight="1">
      <c r="A905" s="183"/>
      <c r="B905" s="182"/>
      <c r="D905" s="180"/>
      <c r="E905" s="210"/>
    </row>
    <row r="906" spans="1:5" ht="15.75" customHeight="1">
      <c r="A906" s="183"/>
      <c r="B906" s="182"/>
      <c r="D906" s="180"/>
      <c r="E906" s="210"/>
    </row>
    <row r="907" spans="1:5" ht="15.75" customHeight="1">
      <c r="A907" s="183"/>
      <c r="B907" s="182"/>
      <c r="D907" s="180"/>
      <c r="E907" s="210"/>
    </row>
    <row r="908" spans="1:5" ht="15.75" customHeight="1">
      <c r="A908" s="183"/>
      <c r="B908" s="182"/>
      <c r="D908" s="180"/>
      <c r="E908" s="210"/>
    </row>
    <row r="909" spans="1:5" ht="15.75" customHeight="1">
      <c r="A909" s="183"/>
      <c r="B909" s="182"/>
      <c r="D909" s="180"/>
      <c r="E909" s="210"/>
    </row>
    <row r="910" spans="1:5" ht="15.75" customHeight="1">
      <c r="A910" s="183"/>
      <c r="B910" s="182"/>
      <c r="D910" s="180"/>
      <c r="E910" s="210"/>
    </row>
    <row r="911" spans="1:5" ht="15.75" customHeight="1">
      <c r="A911" s="183"/>
      <c r="B911" s="182"/>
      <c r="D911" s="180"/>
      <c r="E911" s="210"/>
    </row>
    <row r="912" spans="1:5" ht="15.75" customHeight="1">
      <c r="A912" s="183"/>
      <c r="B912" s="182"/>
      <c r="D912" s="180"/>
      <c r="E912" s="210"/>
    </row>
    <row r="913" spans="1:5" ht="15.75" customHeight="1">
      <c r="A913" s="183"/>
      <c r="B913" s="182"/>
      <c r="D913" s="180"/>
      <c r="E913" s="210"/>
    </row>
    <row r="914" spans="1:5" ht="15.75" customHeight="1">
      <c r="A914" s="183"/>
      <c r="B914" s="182"/>
      <c r="D914" s="180"/>
      <c r="E914" s="210"/>
    </row>
    <row r="915" spans="1:5" ht="15.75" customHeight="1">
      <c r="A915" s="183"/>
      <c r="B915" s="182"/>
      <c r="D915" s="180"/>
      <c r="E915" s="210"/>
    </row>
    <row r="916" spans="1:5" ht="15.75" customHeight="1">
      <c r="A916" s="183"/>
      <c r="B916" s="182"/>
      <c r="D916" s="180"/>
      <c r="E916" s="210"/>
    </row>
    <row r="917" spans="1:5" ht="15.75" customHeight="1">
      <c r="A917" s="183"/>
      <c r="B917" s="182"/>
      <c r="D917" s="180"/>
      <c r="E917" s="210"/>
    </row>
    <row r="918" spans="1:5" ht="15.75" customHeight="1">
      <c r="A918" s="183"/>
      <c r="B918" s="182"/>
      <c r="D918" s="180"/>
      <c r="E918" s="210"/>
    </row>
    <row r="919" spans="1:5" ht="15.75" customHeight="1">
      <c r="A919" s="183"/>
      <c r="B919" s="182"/>
      <c r="D919" s="180"/>
      <c r="E919" s="210"/>
    </row>
    <row r="920" spans="1:5" ht="15.75" customHeight="1">
      <c r="A920" s="183"/>
      <c r="B920" s="182"/>
      <c r="D920" s="180"/>
      <c r="E920" s="210"/>
    </row>
    <row r="921" spans="1:5" ht="15.75" customHeight="1">
      <c r="A921" s="183"/>
      <c r="B921" s="182"/>
      <c r="D921" s="180"/>
      <c r="E921" s="210"/>
    </row>
    <row r="922" spans="1:5" ht="15.75" customHeight="1">
      <c r="A922" s="183"/>
      <c r="B922" s="182"/>
      <c r="D922" s="180"/>
      <c r="E922" s="210"/>
    </row>
    <row r="923" spans="1:5" ht="15.75" customHeight="1">
      <c r="A923" s="183"/>
      <c r="B923" s="182"/>
      <c r="D923" s="180"/>
      <c r="E923" s="210"/>
    </row>
    <row r="924" spans="1:5" ht="15.75" customHeight="1">
      <c r="A924" s="183"/>
      <c r="B924" s="182"/>
      <c r="D924" s="180"/>
      <c r="E924" s="210"/>
    </row>
    <row r="925" spans="1:5" ht="15.75" customHeight="1">
      <c r="A925" s="183"/>
      <c r="B925" s="182"/>
      <c r="D925" s="180"/>
      <c r="E925" s="210"/>
    </row>
    <row r="926" spans="1:5" ht="15.75" customHeight="1">
      <c r="A926" s="183"/>
      <c r="B926" s="182"/>
      <c r="D926" s="180"/>
      <c r="E926" s="210"/>
    </row>
    <row r="927" spans="1:5" ht="15.75" customHeight="1">
      <c r="A927" s="183"/>
      <c r="B927" s="182"/>
      <c r="D927" s="180"/>
      <c r="E927" s="210"/>
    </row>
    <row r="928" spans="1:5" ht="15.75" customHeight="1">
      <c r="A928" s="183"/>
      <c r="B928" s="182"/>
      <c r="D928" s="180"/>
      <c r="E928" s="210"/>
    </row>
    <row r="929" spans="1:5" ht="15.75" customHeight="1">
      <c r="A929" s="183"/>
      <c r="B929" s="182"/>
      <c r="D929" s="180"/>
      <c r="E929" s="210"/>
    </row>
    <row r="930" spans="1:5" ht="15.75" customHeight="1">
      <c r="A930" s="183"/>
      <c r="B930" s="182"/>
      <c r="D930" s="180"/>
      <c r="E930" s="210"/>
    </row>
    <row r="931" spans="1:5" ht="15.75" customHeight="1">
      <c r="A931" s="183"/>
      <c r="B931" s="182"/>
      <c r="D931" s="180"/>
      <c r="E931" s="210"/>
    </row>
    <row r="932" spans="1:5" ht="15.75" customHeight="1">
      <c r="A932" s="183"/>
      <c r="B932" s="182"/>
      <c r="D932" s="180"/>
      <c r="E932" s="210"/>
    </row>
    <row r="933" spans="1:5" ht="15.75" customHeight="1">
      <c r="A933" s="183"/>
      <c r="B933" s="182"/>
      <c r="D933" s="180"/>
      <c r="E933" s="210"/>
    </row>
    <row r="934" spans="1:5" ht="15.75" customHeight="1">
      <c r="A934" s="183"/>
      <c r="B934" s="182"/>
      <c r="D934" s="180"/>
      <c r="E934" s="210"/>
    </row>
    <row r="935" spans="1:5" ht="15.75" customHeight="1">
      <c r="A935" s="183"/>
      <c r="B935" s="182"/>
      <c r="D935" s="180"/>
      <c r="E935" s="210"/>
    </row>
    <row r="936" spans="1:5" ht="15.75" customHeight="1">
      <c r="A936" s="183"/>
      <c r="B936" s="182"/>
      <c r="D936" s="180"/>
      <c r="E936" s="210"/>
    </row>
    <row r="937" spans="1:5" ht="15.75" customHeight="1">
      <c r="A937" s="183"/>
      <c r="B937" s="182"/>
      <c r="D937" s="180"/>
      <c r="E937" s="210"/>
    </row>
    <row r="938" spans="1:5" ht="15.75" customHeight="1">
      <c r="A938" s="183"/>
      <c r="B938" s="182"/>
      <c r="D938" s="180"/>
      <c r="E938" s="210"/>
    </row>
    <row r="939" spans="1:5" ht="15.75" customHeight="1">
      <c r="A939" s="183"/>
      <c r="B939" s="182"/>
      <c r="D939" s="180"/>
      <c r="E939" s="210"/>
    </row>
    <row r="940" spans="1:5" ht="15.75" customHeight="1">
      <c r="A940" s="183"/>
      <c r="B940" s="182"/>
      <c r="D940" s="180"/>
      <c r="E940" s="210"/>
    </row>
    <row r="941" spans="1:5" ht="15.75" customHeight="1">
      <c r="A941" s="183"/>
      <c r="B941" s="182"/>
      <c r="D941" s="180"/>
      <c r="E941" s="210"/>
    </row>
    <row r="942" spans="1:5" ht="15.75" customHeight="1">
      <c r="A942" s="183"/>
      <c r="B942" s="182"/>
      <c r="D942" s="180"/>
      <c r="E942" s="210"/>
    </row>
    <row r="943" spans="1:5" ht="15.75" customHeight="1">
      <c r="A943" s="183"/>
      <c r="B943" s="182"/>
      <c r="D943" s="180"/>
      <c r="E943" s="210"/>
    </row>
    <row r="944" spans="1:5" ht="15.75" customHeight="1">
      <c r="A944" s="183"/>
      <c r="B944" s="182"/>
      <c r="D944" s="180"/>
      <c r="E944" s="210"/>
    </row>
    <row r="945" spans="1:5" ht="15.75" customHeight="1">
      <c r="A945" s="183"/>
      <c r="B945" s="182"/>
      <c r="D945" s="180"/>
      <c r="E945" s="210"/>
    </row>
    <row r="946" spans="1:5" ht="15.75" customHeight="1">
      <c r="A946" s="183"/>
      <c r="B946" s="182"/>
      <c r="D946" s="180"/>
      <c r="E946" s="210"/>
    </row>
    <row r="947" spans="1:5" ht="15.75" customHeight="1">
      <c r="A947" s="183"/>
      <c r="B947" s="182"/>
      <c r="D947" s="180"/>
      <c r="E947" s="210"/>
    </row>
    <row r="948" spans="1:5" ht="15.75" customHeight="1">
      <c r="A948" s="183"/>
      <c r="B948" s="182"/>
      <c r="D948" s="180"/>
      <c r="E948" s="210"/>
    </row>
    <row r="949" spans="1:5" ht="15.75" customHeight="1">
      <c r="A949" s="183"/>
      <c r="B949" s="182"/>
      <c r="D949" s="180"/>
      <c r="E949" s="210"/>
    </row>
    <row r="950" spans="1:5" ht="15.75" customHeight="1">
      <c r="A950" s="183"/>
      <c r="B950" s="182"/>
      <c r="D950" s="180"/>
      <c r="E950" s="210"/>
    </row>
    <row r="951" spans="1:5" ht="15.75" customHeight="1">
      <c r="A951" s="183"/>
      <c r="B951" s="182"/>
      <c r="D951" s="180"/>
      <c r="E951" s="210"/>
    </row>
    <row r="952" spans="1:5" ht="15.75" customHeight="1">
      <c r="A952" s="183"/>
      <c r="B952" s="182"/>
      <c r="D952" s="180"/>
      <c r="E952" s="210"/>
    </row>
    <row r="953" spans="1:5" ht="15.75" customHeight="1">
      <c r="A953" s="183"/>
      <c r="B953" s="182"/>
      <c r="D953" s="180"/>
      <c r="E953" s="210"/>
    </row>
    <row r="954" spans="1:5" ht="15.75" customHeight="1">
      <c r="A954" s="183"/>
      <c r="B954" s="182"/>
      <c r="D954" s="180"/>
      <c r="E954" s="210"/>
    </row>
    <row r="955" spans="1:5" ht="15.75" customHeight="1">
      <c r="A955" s="183"/>
      <c r="B955" s="182"/>
      <c r="D955" s="180"/>
      <c r="E955" s="210"/>
    </row>
    <row r="956" spans="1:5" ht="15.75" customHeight="1">
      <c r="A956" s="183"/>
      <c r="B956" s="182"/>
      <c r="D956" s="180"/>
      <c r="E956" s="210"/>
    </row>
    <row r="957" spans="1:5" ht="15.75" customHeight="1">
      <c r="A957" s="183"/>
      <c r="B957" s="182"/>
      <c r="D957" s="180"/>
      <c r="E957" s="210"/>
    </row>
    <row r="958" spans="1:5" ht="15.75" customHeight="1">
      <c r="A958" s="183"/>
      <c r="B958" s="182"/>
      <c r="D958" s="180"/>
      <c r="E958" s="210"/>
    </row>
    <row r="959" spans="1:5" ht="15.75" customHeight="1">
      <c r="A959" s="183"/>
      <c r="B959" s="182"/>
      <c r="D959" s="180"/>
      <c r="E959" s="210"/>
    </row>
    <row r="960" spans="1:5" ht="15.75" customHeight="1">
      <c r="A960" s="183"/>
      <c r="B960" s="182"/>
      <c r="D960" s="180"/>
      <c r="E960" s="210"/>
    </row>
    <row r="961" spans="1:5" ht="15.75" customHeight="1">
      <c r="A961" s="183"/>
      <c r="B961" s="182"/>
      <c r="D961" s="180"/>
      <c r="E961" s="210"/>
    </row>
    <row r="962" spans="1:5" ht="15.75" customHeight="1">
      <c r="A962" s="183"/>
      <c r="B962" s="182"/>
      <c r="D962" s="180"/>
      <c r="E962" s="210"/>
    </row>
    <row r="963" spans="1:5" ht="15.75" customHeight="1">
      <c r="A963" s="183"/>
      <c r="B963" s="182"/>
      <c r="D963" s="180"/>
      <c r="E963" s="210"/>
    </row>
    <row r="964" spans="1:5" ht="15.75" customHeight="1">
      <c r="A964" s="183"/>
      <c r="B964" s="182"/>
      <c r="D964" s="180"/>
      <c r="E964" s="210"/>
    </row>
    <row r="965" spans="1:5" ht="15.75" customHeight="1">
      <c r="A965" s="183"/>
      <c r="B965" s="182"/>
      <c r="D965" s="180"/>
      <c r="E965" s="210"/>
    </row>
    <row r="966" spans="1:5" ht="15.75" customHeight="1">
      <c r="A966" s="183"/>
      <c r="B966" s="182"/>
      <c r="D966" s="180"/>
      <c r="E966" s="210"/>
    </row>
    <row r="967" spans="1:5" ht="15.75" customHeight="1">
      <c r="A967" s="183"/>
      <c r="B967" s="182"/>
      <c r="D967" s="180"/>
      <c r="E967" s="210"/>
    </row>
    <row r="968" spans="1:5" ht="15.75" customHeight="1">
      <c r="A968" s="183"/>
      <c r="B968" s="182"/>
      <c r="D968" s="180"/>
      <c r="E968" s="210"/>
    </row>
    <row r="969" spans="1:5" ht="15.75" customHeight="1">
      <c r="A969" s="183"/>
      <c r="B969" s="182"/>
      <c r="D969" s="180"/>
      <c r="E969" s="210"/>
    </row>
    <row r="970" spans="1:5" ht="15.75" customHeight="1">
      <c r="A970" s="183"/>
      <c r="B970" s="182"/>
      <c r="D970" s="180"/>
      <c r="E970" s="210"/>
    </row>
    <row r="971" spans="1:5" ht="15.75" customHeight="1">
      <c r="A971" s="183"/>
      <c r="B971" s="182"/>
      <c r="D971" s="180"/>
      <c r="E971" s="210"/>
    </row>
    <row r="972" spans="1:5" ht="15.75" customHeight="1">
      <c r="A972" s="183"/>
      <c r="B972" s="182"/>
      <c r="D972" s="180"/>
      <c r="E972" s="210"/>
    </row>
    <row r="973" spans="1:5" ht="15.75" customHeight="1">
      <c r="A973" s="183"/>
      <c r="B973" s="182"/>
      <c r="D973" s="180"/>
      <c r="E973" s="210"/>
    </row>
    <row r="974" spans="1:5" ht="15.75" customHeight="1">
      <c r="A974" s="183"/>
      <c r="B974" s="182"/>
      <c r="D974" s="180"/>
      <c r="E974" s="210"/>
    </row>
    <row r="975" spans="1:5" ht="15.75" customHeight="1">
      <c r="A975" s="183"/>
      <c r="B975" s="182"/>
      <c r="D975" s="180"/>
      <c r="E975" s="210"/>
    </row>
    <row r="976" spans="1:5" ht="15.75" customHeight="1">
      <c r="A976" s="183"/>
      <c r="B976" s="182"/>
      <c r="D976" s="180"/>
      <c r="E976" s="210"/>
    </row>
    <row r="977" spans="1:5" ht="15.75" customHeight="1">
      <c r="A977" s="183"/>
      <c r="B977" s="182"/>
      <c r="D977" s="180"/>
      <c r="E977" s="210"/>
    </row>
    <row r="978" spans="1:5" ht="15.75" customHeight="1">
      <c r="A978" s="183"/>
      <c r="B978" s="182"/>
      <c r="D978" s="180"/>
      <c r="E978" s="210"/>
    </row>
    <row r="979" spans="1:5" ht="15.75" customHeight="1">
      <c r="A979" s="183"/>
      <c r="B979" s="182"/>
      <c r="D979" s="180"/>
      <c r="E979" s="210"/>
    </row>
    <row r="980" spans="1:5" ht="15.75" customHeight="1">
      <c r="A980" s="183"/>
      <c r="B980" s="182"/>
      <c r="D980" s="180"/>
      <c r="E980" s="210"/>
    </row>
    <row r="981" spans="1:5" ht="15.75" customHeight="1">
      <c r="A981" s="183"/>
      <c r="B981" s="182"/>
      <c r="D981" s="180"/>
      <c r="E981" s="210"/>
    </row>
    <row r="982" spans="1:5" ht="15.75" customHeight="1">
      <c r="A982" s="183"/>
      <c r="B982" s="182"/>
      <c r="D982" s="180"/>
      <c r="E982" s="210"/>
    </row>
    <row r="983" spans="1:5" ht="15.75" customHeight="1">
      <c r="A983" s="183"/>
      <c r="B983" s="182"/>
      <c r="D983" s="180"/>
      <c r="E983" s="210"/>
    </row>
    <row r="984" spans="1:5" ht="15.75" customHeight="1">
      <c r="A984" s="183"/>
      <c r="B984" s="182"/>
      <c r="D984" s="180"/>
      <c r="E984" s="210"/>
    </row>
    <row r="985" spans="1:5" ht="15.75" customHeight="1">
      <c r="A985" s="183"/>
      <c r="B985" s="182"/>
      <c r="D985" s="180"/>
      <c r="E985" s="210"/>
    </row>
    <row r="986" spans="1:5" ht="15.75" customHeight="1">
      <c r="A986" s="183"/>
      <c r="B986" s="182"/>
      <c r="D986" s="180"/>
      <c r="E986" s="210"/>
    </row>
    <row r="987" spans="1:5" ht="15.75" customHeight="1">
      <c r="A987" s="183"/>
      <c r="B987" s="182"/>
      <c r="D987" s="180"/>
      <c r="E987" s="210"/>
    </row>
    <row r="988" spans="1:5" ht="15.75" customHeight="1">
      <c r="A988" s="183"/>
      <c r="B988" s="182"/>
      <c r="D988" s="180"/>
      <c r="E988" s="210"/>
    </row>
    <row r="989" spans="1:5" ht="15.75" customHeight="1">
      <c r="A989" s="183"/>
      <c r="B989" s="182"/>
      <c r="D989" s="180"/>
      <c r="E989" s="210"/>
    </row>
    <row r="990" spans="1:5" ht="15.75" customHeight="1">
      <c r="A990" s="183"/>
      <c r="B990" s="182"/>
      <c r="D990" s="180"/>
      <c r="E990" s="210"/>
    </row>
    <row r="991" spans="1:5" ht="15.75" customHeight="1">
      <c r="A991" s="183"/>
      <c r="B991" s="182"/>
      <c r="D991" s="180"/>
      <c r="E991" s="210"/>
    </row>
    <row r="992" spans="1:5" ht="15.75" customHeight="1">
      <c r="A992" s="183"/>
      <c r="B992" s="182"/>
      <c r="D992" s="180"/>
      <c r="E992" s="210"/>
    </row>
    <row r="993" spans="1:5" ht="15.75" customHeight="1">
      <c r="A993" s="183"/>
      <c r="B993" s="182"/>
      <c r="D993" s="180"/>
      <c r="E993" s="210"/>
    </row>
    <row r="994" spans="1:5" ht="15.75" customHeight="1">
      <c r="A994" s="183"/>
      <c r="B994" s="182"/>
      <c r="D994" s="180"/>
      <c r="E994" s="210"/>
    </row>
    <row r="995" spans="1:5" ht="15.75" customHeight="1">
      <c r="A995" s="183"/>
      <c r="B995" s="182"/>
      <c r="D995" s="180"/>
      <c r="E995" s="210"/>
    </row>
    <row r="996" spans="1:5" ht="15.75" customHeight="1">
      <c r="A996" s="183"/>
      <c r="B996" s="182"/>
      <c r="D996" s="180"/>
      <c r="E996" s="210"/>
    </row>
    <row r="997" spans="1:5" ht="15.75" customHeight="1">
      <c r="A997" s="183"/>
      <c r="B997" s="182"/>
      <c r="D997" s="180"/>
      <c r="E997" s="210"/>
    </row>
    <row r="998" spans="1:5" ht="15.75" customHeight="1">
      <c r="A998" s="183"/>
      <c r="B998" s="182"/>
      <c r="D998" s="180"/>
      <c r="E998" s="210"/>
    </row>
    <row r="999" spans="1:5" ht="15.75" customHeight="1">
      <c r="A999" s="183"/>
      <c r="B999" s="182"/>
      <c r="D999" s="180"/>
      <c r="E999" s="210"/>
    </row>
    <row r="1000" spans="1:5" ht="15.75" customHeight="1">
      <c r="A1000" s="183"/>
      <c r="B1000" s="182"/>
      <c r="D1000" s="180"/>
      <c r="E1000" s="210"/>
    </row>
  </sheetData>
  <pageMargins left="0.7" right="0.7" top="0.75" bottom="0.75" header="0" footer="0"/>
  <pageSetup paperSize="9" fitToWidth="0" fitToHeight="0"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J6" sqref="J6"/>
    </sheetView>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223"/>
      <c r="D1" s="180"/>
    </row>
    <row r="2" spans="1:12">
      <c r="A2" s="181"/>
      <c r="B2" s="182"/>
      <c r="D2" s="180"/>
    </row>
    <row r="3" spans="1:12">
      <c r="A3" s="181" t="s">
        <v>1</v>
      </c>
      <c r="B3" s="182"/>
      <c r="C3" s="184" t="s">
        <v>2</v>
      </c>
      <c r="D3" s="180" t="s">
        <v>51</v>
      </c>
    </row>
    <row r="4" spans="1:12">
      <c r="A4" s="181" t="s">
        <v>4</v>
      </c>
      <c r="B4" s="182"/>
      <c r="C4" s="184" t="s">
        <v>2</v>
      </c>
      <c r="D4" s="180" t="s">
        <v>52</v>
      </c>
      <c r="H4" s="185" t="s">
        <v>5</v>
      </c>
    </row>
    <row r="5" spans="1:12">
      <c r="A5" s="181" t="s">
        <v>32</v>
      </c>
      <c r="B5" s="182"/>
      <c r="C5" s="184" t="s">
        <v>2</v>
      </c>
      <c r="D5" s="180">
        <v>1100000000</v>
      </c>
      <c r="H5" s="185"/>
    </row>
    <row r="6" spans="1:12">
      <c r="A6" s="181" t="s">
        <v>6</v>
      </c>
      <c r="B6" s="182"/>
      <c r="C6" s="184" t="s">
        <v>2</v>
      </c>
      <c r="D6" s="186">
        <v>990000000</v>
      </c>
      <c r="H6" s="184" t="s">
        <v>7</v>
      </c>
      <c r="J6" s="180">
        <f>SUM(K10:K19)</f>
        <v>13650000</v>
      </c>
    </row>
    <row r="7" spans="1:12">
      <c r="A7" s="181" t="s">
        <v>8</v>
      </c>
      <c r="B7" s="182"/>
      <c r="C7" s="184" t="s">
        <v>2</v>
      </c>
      <c r="D7" s="180" t="s">
        <v>53</v>
      </c>
      <c r="H7" s="185" t="s">
        <v>9</v>
      </c>
      <c r="J7" s="180">
        <f>J6-K10-K11-K12</f>
        <v>0</v>
      </c>
    </row>
    <row r="8" spans="1:12">
      <c r="A8" s="183"/>
      <c r="B8" s="182"/>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208">
        <v>43527</v>
      </c>
      <c r="C10" s="198" t="s">
        <v>54</v>
      </c>
      <c r="D10" s="207">
        <v>5000000</v>
      </c>
      <c r="E10" s="198"/>
      <c r="H10" s="199">
        <v>1</v>
      </c>
      <c r="I10" s="200">
        <v>43559</v>
      </c>
      <c r="J10" s="201"/>
      <c r="K10" s="202">
        <v>11650000</v>
      </c>
      <c r="L10" s="201"/>
    </row>
    <row r="11" spans="1:12">
      <c r="A11" s="195">
        <v>2</v>
      </c>
      <c r="B11" s="208">
        <v>43530</v>
      </c>
      <c r="C11" s="198" t="s">
        <v>54</v>
      </c>
      <c r="D11" s="207">
        <v>10000000</v>
      </c>
      <c r="E11" s="198"/>
      <c r="H11" s="199">
        <v>2</v>
      </c>
      <c r="I11" s="200">
        <v>43602</v>
      </c>
      <c r="J11" s="201"/>
      <c r="K11" s="202">
        <v>2000000</v>
      </c>
      <c r="L11" s="201"/>
    </row>
    <row r="12" spans="1:12">
      <c r="A12" s="195">
        <v>3</v>
      </c>
      <c r="B12" s="208">
        <v>43556</v>
      </c>
      <c r="C12" s="198"/>
      <c r="D12" s="207">
        <v>877500000</v>
      </c>
      <c r="E12" s="198"/>
      <c r="H12" s="199">
        <v>3</v>
      </c>
      <c r="I12" s="200"/>
      <c r="J12" s="201"/>
      <c r="K12" s="202"/>
      <c r="L12" s="201"/>
    </row>
    <row r="13" spans="1:12">
      <c r="A13" s="195">
        <v>4</v>
      </c>
      <c r="B13" s="208">
        <v>43811</v>
      </c>
      <c r="C13" s="198"/>
      <c r="D13" s="207">
        <v>97500000</v>
      </c>
      <c r="E13" s="198"/>
      <c r="H13" s="199">
        <v>4</v>
      </c>
      <c r="I13" s="200"/>
      <c r="J13" s="201"/>
      <c r="K13" s="202"/>
      <c r="L13" s="201"/>
    </row>
    <row r="14" spans="1:12">
      <c r="A14" s="195">
        <v>5</v>
      </c>
      <c r="B14" s="208"/>
      <c r="C14" s="198"/>
      <c r="D14" s="207"/>
      <c r="E14" s="198"/>
      <c r="H14" s="199">
        <v>5</v>
      </c>
      <c r="I14" s="200"/>
      <c r="J14" s="201"/>
      <c r="K14" s="202"/>
      <c r="L14" s="201"/>
    </row>
    <row r="15" spans="1:12">
      <c r="A15" s="195">
        <v>6</v>
      </c>
      <c r="B15" s="208"/>
      <c r="C15" s="198"/>
      <c r="D15" s="207"/>
      <c r="E15" s="198"/>
      <c r="H15" s="199">
        <v>6</v>
      </c>
      <c r="I15" s="200"/>
      <c r="J15" s="201"/>
      <c r="K15" s="202"/>
      <c r="L15" s="201"/>
    </row>
    <row r="16" spans="1:12">
      <c r="A16" s="195">
        <v>7</v>
      </c>
      <c r="B16" s="208"/>
      <c r="C16" s="198"/>
      <c r="D16" s="207"/>
      <c r="E16" s="198"/>
      <c r="H16" s="199">
        <v>7</v>
      </c>
      <c r="I16" s="200"/>
      <c r="J16" s="201"/>
      <c r="K16" s="202"/>
      <c r="L16" s="201"/>
    </row>
    <row r="17" spans="1:12">
      <c r="A17" s="195">
        <v>8</v>
      </c>
      <c r="B17" s="208"/>
      <c r="C17" s="198"/>
      <c r="D17" s="207"/>
      <c r="E17" s="198"/>
      <c r="H17" s="199">
        <v>8</v>
      </c>
      <c r="I17" s="200"/>
      <c r="J17" s="201"/>
      <c r="K17" s="202"/>
      <c r="L17" s="201"/>
    </row>
    <row r="18" spans="1:12">
      <c r="A18" s="195">
        <v>9</v>
      </c>
      <c r="B18" s="208"/>
      <c r="C18" s="198"/>
      <c r="D18" s="207"/>
      <c r="E18" s="198"/>
      <c r="H18" s="199">
        <v>9</v>
      </c>
      <c r="I18" s="200"/>
      <c r="J18" s="201"/>
      <c r="K18" s="202"/>
      <c r="L18" s="201"/>
    </row>
    <row r="19" spans="1:12">
      <c r="A19" s="195">
        <v>10</v>
      </c>
      <c r="B19" s="208"/>
      <c r="C19" s="198"/>
      <c r="D19" s="207"/>
      <c r="E19" s="198"/>
      <c r="H19" s="199">
        <v>10</v>
      </c>
      <c r="I19" s="200"/>
      <c r="J19" s="201"/>
      <c r="K19" s="202"/>
      <c r="L19" s="201"/>
    </row>
    <row r="20" spans="1:12" hidden="1">
      <c r="A20" s="183">
        <v>11</v>
      </c>
      <c r="B20" s="182"/>
      <c r="D20" s="180"/>
      <c r="H20" s="199"/>
      <c r="I20" s="200"/>
      <c r="J20" s="209"/>
      <c r="K20" s="202"/>
      <c r="L20" s="209"/>
    </row>
    <row r="21" spans="1:12" ht="15.75" hidden="1" customHeight="1">
      <c r="A21" s="183">
        <v>12</v>
      </c>
      <c r="B21" s="182"/>
      <c r="D21" s="180"/>
      <c r="H21" s="199"/>
      <c r="I21" s="200"/>
      <c r="J21" s="209"/>
      <c r="K21" s="202"/>
      <c r="L21" s="209"/>
    </row>
    <row r="22" spans="1:12" ht="15.75" hidden="1" customHeight="1">
      <c r="A22" s="183">
        <v>13</v>
      </c>
      <c r="B22" s="182"/>
      <c r="D22" s="180"/>
      <c r="H22" s="199"/>
      <c r="I22" s="200"/>
      <c r="J22" s="209"/>
      <c r="K22" s="202"/>
      <c r="L22" s="209"/>
    </row>
    <row r="23" spans="1:12" ht="15.75" hidden="1" customHeight="1">
      <c r="A23" s="183">
        <v>14</v>
      </c>
      <c r="B23" s="182"/>
      <c r="D23" s="180"/>
      <c r="H23" s="199"/>
      <c r="I23" s="200"/>
      <c r="J23" s="209"/>
      <c r="K23" s="202"/>
      <c r="L23" s="209"/>
    </row>
    <row r="24" spans="1:12" ht="15.75" hidden="1" customHeight="1">
      <c r="A24" s="183">
        <v>15</v>
      </c>
      <c r="B24" s="182"/>
      <c r="D24" s="180"/>
      <c r="H24" s="199"/>
      <c r="I24" s="200"/>
      <c r="J24" s="209"/>
      <c r="K24" s="202"/>
      <c r="L24" s="209"/>
    </row>
    <row r="25" spans="1:12" ht="15.75" hidden="1" customHeight="1">
      <c r="A25" s="183">
        <v>16</v>
      </c>
      <c r="B25" s="182"/>
      <c r="D25" s="180"/>
      <c r="H25" s="199"/>
      <c r="I25" s="200"/>
      <c r="J25" s="209"/>
      <c r="K25" s="202"/>
      <c r="L25" s="209"/>
    </row>
    <row r="26" spans="1:12" ht="15.75" hidden="1" customHeight="1">
      <c r="A26" s="183">
        <v>17</v>
      </c>
      <c r="B26" s="182"/>
      <c r="D26" s="180"/>
      <c r="H26" s="199"/>
      <c r="I26" s="200"/>
      <c r="J26" s="209"/>
      <c r="K26" s="202"/>
      <c r="L26" s="209"/>
    </row>
    <row r="27" spans="1:12" ht="15.75" hidden="1" customHeight="1">
      <c r="A27" s="183">
        <v>18</v>
      </c>
      <c r="B27" s="182"/>
      <c r="D27" s="180"/>
      <c r="H27" s="199"/>
      <c r="I27" s="200"/>
      <c r="J27" s="209"/>
      <c r="K27" s="202"/>
      <c r="L27" s="209"/>
    </row>
    <row r="28" spans="1:12" ht="15.75" hidden="1" customHeight="1">
      <c r="A28" s="183">
        <v>19</v>
      </c>
      <c r="B28" s="182"/>
      <c r="D28" s="180"/>
      <c r="H28" s="199"/>
      <c r="I28" s="200"/>
      <c r="J28" s="209"/>
      <c r="K28" s="202"/>
      <c r="L28" s="209"/>
    </row>
    <row r="29" spans="1:12" ht="15.75" hidden="1" customHeight="1">
      <c r="A29" s="183">
        <v>20</v>
      </c>
      <c r="B29" s="182"/>
      <c r="D29" s="180"/>
      <c r="H29" s="199"/>
      <c r="I29" s="200"/>
      <c r="J29" s="209"/>
      <c r="K29" s="202"/>
      <c r="L29" s="209"/>
    </row>
    <row r="30" spans="1:12" ht="15.75" hidden="1" customHeight="1">
      <c r="A30" s="183">
        <v>21</v>
      </c>
      <c r="B30" s="182"/>
      <c r="D30" s="180"/>
      <c r="H30" s="199"/>
      <c r="I30" s="200"/>
      <c r="J30" s="209"/>
      <c r="K30" s="202"/>
      <c r="L30" s="209"/>
    </row>
    <row r="31" spans="1:12" ht="15.75" hidden="1" customHeight="1">
      <c r="A31" s="183">
        <v>22</v>
      </c>
      <c r="B31" s="182"/>
      <c r="D31" s="180"/>
      <c r="H31" s="199"/>
      <c r="I31" s="200"/>
      <c r="J31" s="209"/>
      <c r="K31" s="202"/>
      <c r="L31" s="209"/>
    </row>
    <row r="32" spans="1:12" ht="15.75" hidden="1" customHeight="1">
      <c r="A32" s="183">
        <v>23</v>
      </c>
      <c r="B32" s="182"/>
      <c r="D32" s="180"/>
      <c r="H32" s="199"/>
      <c r="I32" s="200"/>
      <c r="J32" s="209"/>
      <c r="K32" s="202"/>
      <c r="L32" s="209"/>
    </row>
    <row r="33" spans="1:12" ht="15.75" hidden="1" customHeight="1">
      <c r="A33" s="183">
        <v>24</v>
      </c>
      <c r="B33" s="182"/>
      <c r="D33" s="180"/>
      <c r="H33" s="199"/>
      <c r="I33" s="200"/>
      <c r="J33" s="209"/>
      <c r="K33" s="202"/>
      <c r="L33" s="209"/>
    </row>
    <row r="34" spans="1:12" ht="15.75" hidden="1" customHeight="1">
      <c r="A34" s="183">
        <v>25</v>
      </c>
      <c r="B34" s="182"/>
      <c r="D34" s="180"/>
      <c r="H34" s="199"/>
      <c r="I34" s="200"/>
      <c r="J34" s="209"/>
      <c r="K34" s="202"/>
      <c r="L34" s="209"/>
    </row>
    <row r="35" spans="1:12" ht="15.75" hidden="1" customHeight="1">
      <c r="A35" s="183">
        <v>26</v>
      </c>
      <c r="B35" s="182"/>
      <c r="D35" s="180"/>
      <c r="H35" s="199"/>
      <c r="I35" s="200"/>
      <c r="J35" s="209"/>
      <c r="K35" s="202"/>
      <c r="L35" s="209"/>
    </row>
    <row r="36" spans="1:12" ht="15.75" hidden="1" customHeight="1">
      <c r="A36" s="183">
        <v>27</v>
      </c>
      <c r="B36" s="182"/>
      <c r="D36" s="180"/>
      <c r="H36" s="199"/>
      <c r="I36" s="200"/>
      <c r="J36" s="209"/>
      <c r="K36" s="202"/>
      <c r="L36" s="209"/>
    </row>
    <row r="37" spans="1:12" ht="15.75" customHeight="1">
      <c r="A37" s="183"/>
      <c r="B37" s="182"/>
      <c r="D37" s="180"/>
      <c r="H37" s="183"/>
      <c r="I37" s="182"/>
      <c r="K37" s="180"/>
    </row>
    <row r="38" spans="1:12" ht="19.5" customHeight="1">
      <c r="A38" s="181" t="s">
        <v>10</v>
      </c>
      <c r="B38" s="182"/>
      <c r="D38" s="180"/>
      <c r="E38" s="227">
        <f>SUM(D10:D36)</f>
        <v>990000000</v>
      </c>
    </row>
    <row r="39" spans="1:12" ht="15.75" customHeight="1">
      <c r="A39" s="181" t="s">
        <v>11</v>
      </c>
      <c r="B39" s="182"/>
      <c r="D39" s="180"/>
      <c r="E39" s="228">
        <f>D6-E38</f>
        <v>0</v>
      </c>
    </row>
    <row r="40" spans="1:12" ht="15.75" customHeight="1">
      <c r="A40" s="183"/>
      <c r="B40" s="182"/>
      <c r="D40" s="180"/>
    </row>
    <row r="41" spans="1:12" ht="15.75" customHeight="1">
      <c r="A41" s="183"/>
      <c r="B41" s="182"/>
      <c r="D41" s="180"/>
    </row>
    <row r="42" spans="1:12" ht="15.75" customHeight="1">
      <c r="A42" s="183"/>
      <c r="B42" s="182"/>
      <c r="D42" s="180"/>
    </row>
    <row r="43" spans="1:12" ht="15.75" customHeight="1">
      <c r="A43" s="183"/>
      <c r="B43" s="182"/>
      <c r="D43" s="180"/>
    </row>
    <row r="44" spans="1:12" ht="15.75" customHeight="1">
      <c r="A44" s="183"/>
      <c r="B44" s="182"/>
      <c r="D44" s="180"/>
    </row>
    <row r="45" spans="1:12" ht="15.75" customHeight="1">
      <c r="A45" s="183"/>
      <c r="B45" s="182"/>
      <c r="D45" s="180"/>
    </row>
    <row r="46" spans="1:12" ht="15.75" customHeight="1">
      <c r="A46" s="183"/>
      <c r="B46" s="182"/>
      <c r="D46" s="180"/>
    </row>
    <row r="47" spans="1:12" ht="15.75" customHeight="1">
      <c r="A47" s="183"/>
      <c r="B47" s="182"/>
      <c r="D47" s="180"/>
    </row>
    <row r="48" spans="1:12" ht="15.75" customHeight="1">
      <c r="A48" s="183"/>
      <c r="B48" s="182"/>
      <c r="D48" s="180"/>
    </row>
    <row r="49" spans="1:4" ht="15.75" customHeight="1">
      <c r="A49" s="183"/>
      <c r="B49" s="182"/>
      <c r="D49" s="180"/>
    </row>
    <row r="50" spans="1:4" ht="15.75" customHeight="1">
      <c r="A50" s="183"/>
      <c r="B50" s="182"/>
      <c r="D50" s="180"/>
    </row>
    <row r="51" spans="1:4" ht="15.75" customHeight="1">
      <c r="A51" s="183"/>
      <c r="B51" s="182"/>
      <c r="D51" s="180"/>
    </row>
    <row r="52" spans="1:4" ht="15.75" customHeight="1">
      <c r="A52" s="183"/>
      <c r="B52" s="182"/>
      <c r="D52" s="180"/>
    </row>
    <row r="53" spans="1:4" ht="15.75" customHeight="1">
      <c r="A53" s="183"/>
      <c r="B53" s="182"/>
      <c r="D53" s="180"/>
    </row>
    <row r="54" spans="1:4" ht="15.75" customHeight="1">
      <c r="A54" s="183"/>
      <c r="B54" s="182"/>
      <c r="D54" s="180"/>
    </row>
    <row r="55" spans="1:4" ht="15.75" customHeight="1">
      <c r="A55" s="183"/>
      <c r="B55" s="182"/>
      <c r="D55" s="180"/>
    </row>
    <row r="56" spans="1:4" ht="15.75" customHeight="1">
      <c r="A56" s="183"/>
      <c r="B56" s="182"/>
      <c r="D56" s="180"/>
    </row>
    <row r="57" spans="1:4" ht="15.75" customHeight="1">
      <c r="A57" s="183"/>
      <c r="B57" s="182"/>
      <c r="D57" s="180"/>
    </row>
    <row r="58" spans="1:4" ht="15.75" customHeight="1">
      <c r="A58" s="183"/>
      <c r="B58" s="182"/>
      <c r="D58" s="180"/>
    </row>
    <row r="59" spans="1:4" ht="15.75" customHeight="1">
      <c r="A59" s="183"/>
      <c r="B59" s="182"/>
      <c r="D59" s="180"/>
    </row>
    <row r="60" spans="1:4" ht="15.75" customHeight="1">
      <c r="A60" s="183"/>
      <c r="B60" s="182"/>
      <c r="D60" s="180"/>
    </row>
    <row r="61" spans="1:4" ht="15.75" customHeight="1">
      <c r="A61" s="183"/>
      <c r="B61" s="182"/>
      <c r="D61" s="180"/>
    </row>
    <row r="62" spans="1:4" ht="15.75" customHeight="1">
      <c r="A62" s="183"/>
      <c r="B62" s="182"/>
      <c r="D62" s="180"/>
    </row>
    <row r="63" spans="1:4" ht="15.75" customHeight="1">
      <c r="A63" s="183"/>
      <c r="B63" s="182"/>
      <c r="D63" s="180"/>
    </row>
    <row r="64" spans="1:4" ht="15.75" customHeight="1">
      <c r="A64" s="183"/>
      <c r="B64" s="182"/>
      <c r="D64" s="180"/>
    </row>
    <row r="65" spans="1:4" ht="15.75" customHeight="1">
      <c r="A65" s="183"/>
      <c r="B65" s="182"/>
      <c r="D65" s="180"/>
    </row>
    <row r="66" spans="1:4" ht="15.75" customHeight="1">
      <c r="A66" s="183"/>
      <c r="B66" s="182"/>
      <c r="D66" s="180"/>
    </row>
    <row r="67" spans="1:4" ht="15.75" customHeight="1">
      <c r="A67" s="183"/>
      <c r="B67" s="182"/>
      <c r="D67" s="180"/>
    </row>
    <row r="68" spans="1:4" ht="15.75" customHeight="1">
      <c r="A68" s="183"/>
      <c r="B68" s="182"/>
      <c r="D68" s="180"/>
    </row>
    <row r="69" spans="1:4" ht="15.75" customHeight="1">
      <c r="A69" s="183"/>
      <c r="B69" s="182"/>
      <c r="D69" s="180"/>
    </row>
    <row r="70" spans="1:4" ht="15.75" customHeight="1">
      <c r="A70" s="183"/>
      <c r="B70" s="182"/>
      <c r="D70" s="180"/>
    </row>
    <row r="71" spans="1:4" ht="15.75" customHeight="1">
      <c r="A71" s="183"/>
      <c r="B71" s="182"/>
      <c r="D71" s="180"/>
    </row>
    <row r="72" spans="1:4" ht="15.75" customHeight="1">
      <c r="A72" s="183"/>
      <c r="B72" s="182"/>
      <c r="D72" s="180"/>
    </row>
    <row r="73" spans="1:4" ht="15.75" customHeight="1">
      <c r="A73" s="183"/>
      <c r="B73" s="182"/>
      <c r="D73" s="180"/>
    </row>
    <row r="74" spans="1:4" ht="15.75" customHeight="1">
      <c r="A74" s="183"/>
      <c r="B74" s="182"/>
      <c r="D74" s="180"/>
    </row>
    <row r="75" spans="1:4" ht="15.75" customHeight="1">
      <c r="A75" s="183"/>
      <c r="B75" s="182"/>
      <c r="D75" s="180"/>
    </row>
    <row r="76" spans="1:4" ht="15.75" customHeight="1">
      <c r="A76" s="183"/>
      <c r="B76" s="182"/>
      <c r="D76" s="180"/>
    </row>
    <row r="77" spans="1:4" ht="15.75" customHeight="1">
      <c r="A77" s="183"/>
      <c r="B77" s="182"/>
      <c r="D77" s="180"/>
    </row>
    <row r="78" spans="1:4" ht="15.75" customHeight="1">
      <c r="A78" s="183"/>
      <c r="B78" s="182"/>
      <c r="D78" s="180"/>
    </row>
    <row r="79" spans="1:4" ht="15.75" customHeight="1">
      <c r="A79" s="183"/>
      <c r="B79" s="182"/>
      <c r="D79" s="180"/>
    </row>
    <row r="80" spans="1:4" ht="15.75" customHeight="1">
      <c r="A80" s="183"/>
      <c r="B80" s="182"/>
      <c r="D80" s="180"/>
    </row>
    <row r="81" spans="1:4" ht="15.75" customHeight="1">
      <c r="A81" s="183"/>
      <c r="B81" s="182"/>
      <c r="D81" s="180"/>
    </row>
    <row r="82" spans="1:4" ht="15.75" customHeight="1">
      <c r="A82" s="183"/>
      <c r="B82" s="182"/>
      <c r="D82" s="180"/>
    </row>
    <row r="83" spans="1:4" ht="15.75" customHeight="1">
      <c r="A83" s="183"/>
      <c r="B83" s="182"/>
      <c r="D83" s="180"/>
    </row>
    <row r="84" spans="1:4" ht="15.75" customHeight="1">
      <c r="A84" s="183"/>
      <c r="B84" s="182"/>
      <c r="D84" s="180"/>
    </row>
    <row r="85" spans="1:4" ht="15.75" customHeight="1">
      <c r="A85" s="183"/>
      <c r="B85" s="182"/>
      <c r="D85" s="180"/>
    </row>
    <row r="86" spans="1:4" ht="15.75" customHeight="1">
      <c r="A86" s="183"/>
      <c r="B86" s="182"/>
      <c r="D86" s="180"/>
    </row>
    <row r="87" spans="1:4" ht="15.75" customHeight="1">
      <c r="A87" s="183"/>
      <c r="B87" s="182"/>
      <c r="D87" s="180"/>
    </row>
    <row r="88" spans="1:4" ht="15.75" customHeight="1">
      <c r="A88" s="183"/>
      <c r="B88" s="182"/>
      <c r="D88" s="180"/>
    </row>
    <row r="89" spans="1:4" ht="15.75" customHeight="1">
      <c r="A89" s="183"/>
      <c r="B89" s="182"/>
      <c r="D89" s="180"/>
    </row>
    <row r="90" spans="1:4" ht="15.75" customHeight="1">
      <c r="A90" s="183"/>
      <c r="B90" s="182"/>
      <c r="D90" s="180"/>
    </row>
    <row r="91" spans="1:4" ht="15.75" customHeight="1">
      <c r="A91" s="183"/>
      <c r="B91" s="182"/>
      <c r="D91" s="180"/>
    </row>
    <row r="92" spans="1:4" ht="15.75" customHeight="1">
      <c r="A92" s="183"/>
      <c r="B92" s="182"/>
      <c r="D92" s="180"/>
    </row>
    <row r="93" spans="1:4" ht="15.75" customHeight="1">
      <c r="A93" s="183"/>
      <c r="B93" s="182"/>
      <c r="D93" s="180"/>
    </row>
    <row r="94" spans="1:4" ht="15.75" customHeight="1">
      <c r="A94" s="183"/>
      <c r="B94" s="182"/>
      <c r="D94" s="180"/>
    </row>
    <row r="95" spans="1:4" ht="15.75" customHeight="1">
      <c r="A95" s="183"/>
      <c r="B95" s="182"/>
      <c r="D95" s="180"/>
    </row>
    <row r="96" spans="1:4" ht="15.75" customHeight="1">
      <c r="A96" s="183"/>
      <c r="B96" s="182"/>
      <c r="D96" s="180"/>
    </row>
    <row r="97" spans="1:4" ht="15.75" customHeight="1">
      <c r="A97" s="183"/>
      <c r="B97" s="182"/>
      <c r="D97" s="180"/>
    </row>
    <row r="98" spans="1:4" ht="15.75" customHeight="1">
      <c r="A98" s="183"/>
      <c r="B98" s="182"/>
      <c r="D98" s="180"/>
    </row>
    <row r="99" spans="1:4" ht="15.75" customHeight="1">
      <c r="A99" s="183"/>
      <c r="B99" s="182"/>
      <c r="D99" s="180"/>
    </row>
    <row r="100" spans="1:4" ht="15.75" customHeight="1">
      <c r="A100" s="183"/>
      <c r="B100" s="182"/>
      <c r="D100" s="180"/>
    </row>
    <row r="101" spans="1:4" ht="15.75" customHeight="1">
      <c r="A101" s="183"/>
      <c r="B101" s="182"/>
      <c r="D101" s="180"/>
    </row>
    <row r="102" spans="1:4" ht="15.75" customHeight="1">
      <c r="A102" s="183"/>
      <c r="B102" s="182"/>
      <c r="D102" s="180"/>
    </row>
    <row r="103" spans="1:4" ht="15.75" customHeight="1">
      <c r="A103" s="183"/>
      <c r="B103" s="182"/>
      <c r="D103" s="180"/>
    </row>
    <row r="104" spans="1:4" ht="15.75" customHeight="1">
      <c r="A104" s="183"/>
      <c r="B104" s="182"/>
      <c r="D104" s="180"/>
    </row>
    <row r="105" spans="1:4" ht="15.75" customHeight="1">
      <c r="A105" s="183"/>
      <c r="B105" s="182"/>
      <c r="D105" s="180"/>
    </row>
    <row r="106" spans="1:4" ht="15.75" customHeight="1">
      <c r="A106" s="183"/>
      <c r="B106" s="182"/>
      <c r="D106" s="180"/>
    </row>
    <row r="107" spans="1:4" ht="15.75" customHeight="1">
      <c r="A107" s="183"/>
      <c r="B107" s="182"/>
      <c r="D107" s="180"/>
    </row>
    <row r="108" spans="1:4" ht="15.75" customHeight="1">
      <c r="A108" s="183"/>
      <c r="B108" s="182"/>
      <c r="D108" s="180"/>
    </row>
    <row r="109" spans="1:4" ht="15.75" customHeight="1">
      <c r="A109" s="183"/>
      <c r="B109" s="182"/>
      <c r="D109" s="180"/>
    </row>
    <row r="110" spans="1:4" ht="15.75" customHeight="1">
      <c r="A110" s="183"/>
      <c r="B110" s="182"/>
      <c r="D110" s="180"/>
    </row>
    <row r="111" spans="1:4" ht="15.75" customHeight="1">
      <c r="A111" s="183"/>
      <c r="B111" s="182"/>
      <c r="D111" s="180"/>
    </row>
    <row r="112" spans="1:4" ht="15.75" customHeight="1">
      <c r="A112" s="183"/>
      <c r="B112" s="182"/>
      <c r="D112" s="180"/>
    </row>
    <row r="113" spans="1:4" ht="15.75" customHeight="1">
      <c r="A113" s="183"/>
      <c r="B113" s="182"/>
      <c r="D113" s="180"/>
    </row>
    <row r="114" spans="1:4" ht="15.75" customHeight="1">
      <c r="A114" s="183"/>
      <c r="B114" s="182"/>
      <c r="D114" s="180"/>
    </row>
    <row r="115" spans="1:4" ht="15.75" customHeight="1">
      <c r="A115" s="183"/>
      <c r="B115" s="182"/>
      <c r="D115" s="180"/>
    </row>
    <row r="116" spans="1:4" ht="15.75" customHeight="1">
      <c r="A116" s="183"/>
      <c r="B116" s="182"/>
      <c r="D116" s="180"/>
    </row>
    <row r="117" spans="1:4" ht="15.75" customHeight="1">
      <c r="A117" s="183"/>
      <c r="B117" s="182"/>
      <c r="D117" s="180"/>
    </row>
    <row r="118" spans="1:4" ht="15.75" customHeight="1">
      <c r="A118" s="183"/>
      <c r="B118" s="182"/>
      <c r="D118" s="180"/>
    </row>
    <row r="119" spans="1:4" ht="15.75" customHeight="1">
      <c r="A119" s="183"/>
      <c r="B119" s="182"/>
      <c r="D119" s="180"/>
    </row>
    <row r="120" spans="1:4" ht="15.75" customHeight="1">
      <c r="A120" s="183"/>
      <c r="B120" s="182"/>
      <c r="D120" s="180"/>
    </row>
    <row r="121" spans="1:4" ht="15.75" customHeight="1">
      <c r="A121" s="183"/>
      <c r="B121" s="182"/>
      <c r="D121" s="180"/>
    </row>
    <row r="122" spans="1:4" ht="15.75" customHeight="1">
      <c r="A122" s="183"/>
      <c r="B122" s="182"/>
      <c r="D122" s="180"/>
    </row>
    <row r="123" spans="1:4" ht="15.75" customHeight="1">
      <c r="A123" s="183"/>
      <c r="B123" s="182"/>
      <c r="D123" s="180"/>
    </row>
    <row r="124" spans="1:4" ht="15.75" customHeight="1">
      <c r="A124" s="183"/>
      <c r="B124" s="182"/>
      <c r="D124" s="180"/>
    </row>
    <row r="125" spans="1:4" ht="15.75" customHeight="1">
      <c r="A125" s="183"/>
      <c r="B125" s="182"/>
      <c r="D125" s="180"/>
    </row>
    <row r="126" spans="1:4" ht="15.75" customHeight="1">
      <c r="A126" s="183"/>
      <c r="B126" s="182"/>
      <c r="D126" s="180"/>
    </row>
    <row r="127" spans="1:4" ht="15.75" customHeight="1">
      <c r="A127" s="183"/>
      <c r="B127" s="182"/>
      <c r="D127" s="180"/>
    </row>
    <row r="128" spans="1:4" ht="15.75" customHeight="1">
      <c r="A128" s="183"/>
      <c r="B128" s="182"/>
      <c r="D128" s="180"/>
    </row>
    <row r="129" spans="1:4" ht="15.75" customHeight="1">
      <c r="A129" s="183"/>
      <c r="B129" s="182"/>
      <c r="D129" s="180"/>
    </row>
    <row r="130" spans="1:4" ht="15.75" customHeight="1">
      <c r="A130" s="183"/>
      <c r="B130" s="182"/>
      <c r="D130" s="180"/>
    </row>
    <row r="131" spans="1:4" ht="15.75" customHeight="1">
      <c r="A131" s="183"/>
      <c r="B131" s="182"/>
      <c r="D131" s="180"/>
    </row>
    <row r="132" spans="1:4" ht="15.75" customHeight="1">
      <c r="A132" s="183"/>
      <c r="B132" s="182"/>
      <c r="D132" s="180"/>
    </row>
    <row r="133" spans="1:4" ht="15.75" customHeight="1">
      <c r="A133" s="183"/>
      <c r="B133" s="182"/>
      <c r="D133" s="180"/>
    </row>
    <row r="134" spans="1:4" ht="15.75" customHeight="1">
      <c r="A134" s="183"/>
      <c r="B134" s="182"/>
      <c r="D134" s="180"/>
    </row>
    <row r="135" spans="1:4" ht="15.75" customHeight="1">
      <c r="A135" s="183"/>
      <c r="B135" s="182"/>
      <c r="D135" s="180"/>
    </row>
    <row r="136" spans="1:4" ht="15.75" customHeight="1">
      <c r="A136" s="183"/>
      <c r="B136" s="182"/>
      <c r="D136" s="180"/>
    </row>
    <row r="137" spans="1:4" ht="15.75" customHeight="1">
      <c r="A137" s="183"/>
      <c r="B137" s="182"/>
      <c r="D137" s="180"/>
    </row>
    <row r="138" spans="1:4" ht="15.75" customHeight="1">
      <c r="A138" s="183"/>
      <c r="B138" s="182"/>
      <c r="D138" s="180"/>
    </row>
    <row r="139" spans="1:4" ht="15.75" customHeight="1">
      <c r="A139" s="183"/>
      <c r="B139" s="182"/>
      <c r="D139" s="180"/>
    </row>
    <row r="140" spans="1:4" ht="15.75" customHeight="1">
      <c r="A140" s="183"/>
      <c r="B140" s="182"/>
      <c r="D140" s="180"/>
    </row>
    <row r="141" spans="1:4" ht="15.75" customHeight="1">
      <c r="A141" s="183"/>
      <c r="B141" s="182"/>
      <c r="D141" s="180"/>
    </row>
    <row r="142" spans="1:4" ht="15.75" customHeight="1">
      <c r="A142" s="183"/>
      <c r="B142" s="182"/>
      <c r="D142" s="180"/>
    </row>
    <row r="143" spans="1:4" ht="15.75" customHeight="1">
      <c r="A143" s="183"/>
      <c r="B143" s="182"/>
      <c r="D143" s="180"/>
    </row>
    <row r="144" spans="1:4" ht="15.75" customHeight="1">
      <c r="A144" s="183"/>
      <c r="B144" s="182"/>
      <c r="D144" s="180"/>
    </row>
    <row r="145" spans="1:4" ht="15.75" customHeight="1">
      <c r="A145" s="183"/>
      <c r="B145" s="182"/>
      <c r="D145" s="180"/>
    </row>
    <row r="146" spans="1:4" ht="15.75" customHeight="1">
      <c r="A146" s="183"/>
      <c r="B146" s="182"/>
      <c r="D146" s="180"/>
    </row>
    <row r="147" spans="1:4" ht="15.75" customHeight="1">
      <c r="A147" s="183"/>
      <c r="B147" s="182"/>
      <c r="D147" s="180"/>
    </row>
    <row r="148" spans="1:4" ht="15.75" customHeight="1">
      <c r="A148" s="183"/>
      <c r="B148" s="182"/>
      <c r="D148" s="180"/>
    </row>
    <row r="149" spans="1:4" ht="15.75" customHeight="1">
      <c r="A149" s="183"/>
      <c r="B149" s="182"/>
      <c r="D149" s="180"/>
    </row>
    <row r="150" spans="1:4" ht="15.75" customHeight="1">
      <c r="A150" s="183"/>
      <c r="B150" s="182"/>
      <c r="D150" s="180"/>
    </row>
    <row r="151" spans="1:4" ht="15.75" customHeight="1">
      <c r="A151" s="183"/>
      <c r="B151" s="182"/>
      <c r="D151" s="180"/>
    </row>
    <row r="152" spans="1:4" ht="15.75" customHeight="1">
      <c r="A152" s="183"/>
      <c r="B152" s="182"/>
      <c r="D152" s="180"/>
    </row>
    <row r="153" spans="1:4" ht="15.75" customHeight="1">
      <c r="A153" s="183"/>
      <c r="B153" s="182"/>
      <c r="D153" s="180"/>
    </row>
    <row r="154" spans="1:4" ht="15.75" customHeight="1">
      <c r="A154" s="183"/>
      <c r="B154" s="182"/>
      <c r="D154" s="180"/>
    </row>
    <row r="155" spans="1:4" ht="15.75" customHeight="1">
      <c r="A155" s="183"/>
      <c r="B155" s="182"/>
      <c r="D155" s="180"/>
    </row>
    <row r="156" spans="1:4" ht="15.75" customHeight="1">
      <c r="A156" s="183"/>
      <c r="B156" s="182"/>
      <c r="D156" s="180"/>
    </row>
    <row r="157" spans="1:4" ht="15.75" customHeight="1">
      <c r="A157" s="183"/>
      <c r="B157" s="182"/>
      <c r="D157" s="180"/>
    </row>
    <row r="158" spans="1:4" ht="15.75" customHeight="1">
      <c r="A158" s="183"/>
      <c r="B158" s="182"/>
      <c r="D158" s="180"/>
    </row>
    <row r="159" spans="1:4" ht="15.75" customHeight="1">
      <c r="A159" s="183"/>
      <c r="B159" s="182"/>
      <c r="D159" s="180"/>
    </row>
    <row r="160" spans="1:4" ht="15.75" customHeight="1">
      <c r="A160" s="183"/>
      <c r="B160" s="182"/>
      <c r="D160" s="180"/>
    </row>
    <row r="161" spans="1:4" ht="15.75" customHeight="1">
      <c r="A161" s="183"/>
      <c r="B161" s="182"/>
      <c r="D161" s="180"/>
    </row>
    <row r="162" spans="1:4" ht="15.75" customHeight="1">
      <c r="A162" s="183"/>
      <c r="B162" s="182"/>
      <c r="D162" s="180"/>
    </row>
    <row r="163" spans="1:4" ht="15.75" customHeight="1">
      <c r="A163" s="183"/>
      <c r="B163" s="182"/>
      <c r="D163" s="180"/>
    </row>
    <row r="164" spans="1:4" ht="15.75" customHeight="1">
      <c r="A164" s="183"/>
      <c r="B164" s="182"/>
      <c r="D164" s="180"/>
    </row>
    <row r="165" spans="1:4" ht="15.75" customHeight="1">
      <c r="A165" s="183"/>
      <c r="B165" s="182"/>
      <c r="D165" s="180"/>
    </row>
    <row r="166" spans="1:4" ht="15.75" customHeight="1">
      <c r="A166" s="183"/>
      <c r="B166" s="182"/>
      <c r="D166" s="180"/>
    </row>
    <row r="167" spans="1:4" ht="15.75" customHeight="1">
      <c r="A167" s="183"/>
      <c r="B167" s="182"/>
      <c r="D167" s="180"/>
    </row>
    <row r="168" spans="1:4" ht="15.75" customHeight="1">
      <c r="A168" s="183"/>
      <c r="B168" s="182"/>
      <c r="D168" s="180"/>
    </row>
    <row r="169" spans="1:4" ht="15.75" customHeight="1">
      <c r="A169" s="183"/>
      <c r="B169" s="182"/>
      <c r="D169" s="180"/>
    </row>
    <row r="170" spans="1:4" ht="15.75" customHeight="1">
      <c r="A170" s="183"/>
      <c r="B170" s="182"/>
      <c r="D170" s="180"/>
    </row>
    <row r="171" spans="1:4" ht="15.75" customHeight="1">
      <c r="A171" s="183"/>
      <c r="B171" s="182"/>
      <c r="D171" s="180"/>
    </row>
    <row r="172" spans="1:4" ht="15.75" customHeight="1">
      <c r="A172" s="183"/>
      <c r="B172" s="182"/>
      <c r="D172" s="180"/>
    </row>
    <row r="173" spans="1:4" ht="15.75" customHeight="1">
      <c r="A173" s="183"/>
      <c r="B173" s="182"/>
      <c r="D173" s="180"/>
    </row>
    <row r="174" spans="1:4" ht="15.75" customHeight="1">
      <c r="A174" s="183"/>
      <c r="B174" s="182"/>
      <c r="D174" s="180"/>
    </row>
    <row r="175" spans="1:4" ht="15.75" customHeight="1">
      <c r="A175" s="183"/>
      <c r="B175" s="182"/>
      <c r="D175" s="180"/>
    </row>
    <row r="176" spans="1:4" ht="15.75" customHeight="1">
      <c r="A176" s="183"/>
      <c r="B176" s="182"/>
      <c r="D176" s="180"/>
    </row>
    <row r="177" spans="1:4" ht="15.75" customHeight="1">
      <c r="A177" s="183"/>
      <c r="B177" s="182"/>
      <c r="D177" s="180"/>
    </row>
    <row r="178" spans="1:4" ht="15.75" customHeight="1">
      <c r="A178" s="183"/>
      <c r="B178" s="182"/>
      <c r="D178" s="180"/>
    </row>
    <row r="179" spans="1:4" ht="15.75" customHeight="1">
      <c r="A179" s="183"/>
      <c r="B179" s="182"/>
      <c r="D179" s="180"/>
    </row>
    <row r="180" spans="1:4" ht="15.75" customHeight="1">
      <c r="A180" s="183"/>
      <c r="B180" s="182"/>
      <c r="D180" s="180"/>
    </row>
    <row r="181" spans="1:4" ht="15.75" customHeight="1">
      <c r="A181" s="183"/>
      <c r="B181" s="182"/>
      <c r="D181" s="180"/>
    </row>
    <row r="182" spans="1:4" ht="15.75" customHeight="1">
      <c r="A182" s="183"/>
      <c r="B182" s="182"/>
      <c r="D182" s="180"/>
    </row>
    <row r="183" spans="1:4" ht="15.75" customHeight="1">
      <c r="A183" s="183"/>
      <c r="B183" s="182"/>
      <c r="D183" s="180"/>
    </row>
    <row r="184" spans="1:4" ht="15.75" customHeight="1">
      <c r="A184" s="183"/>
      <c r="B184" s="182"/>
      <c r="D184" s="180"/>
    </row>
    <row r="185" spans="1:4" ht="15.75" customHeight="1">
      <c r="A185" s="183"/>
      <c r="B185" s="182"/>
      <c r="D185" s="180"/>
    </row>
    <row r="186" spans="1:4" ht="15.75" customHeight="1">
      <c r="A186" s="183"/>
      <c r="B186" s="182"/>
      <c r="D186" s="180"/>
    </row>
    <row r="187" spans="1:4" ht="15.75" customHeight="1">
      <c r="A187" s="183"/>
      <c r="B187" s="182"/>
      <c r="D187" s="180"/>
    </row>
    <row r="188" spans="1:4" ht="15.75" customHeight="1">
      <c r="A188" s="183"/>
      <c r="B188" s="182"/>
      <c r="D188" s="180"/>
    </row>
    <row r="189" spans="1:4" ht="15.75" customHeight="1">
      <c r="A189" s="183"/>
      <c r="B189" s="182"/>
      <c r="D189" s="180"/>
    </row>
    <row r="190" spans="1:4" ht="15.75" customHeight="1">
      <c r="A190" s="183"/>
      <c r="B190" s="182"/>
      <c r="D190" s="180"/>
    </row>
    <row r="191" spans="1:4" ht="15.75" customHeight="1">
      <c r="A191" s="183"/>
      <c r="B191" s="182"/>
      <c r="D191" s="180"/>
    </row>
    <row r="192" spans="1:4" ht="15.75" customHeight="1">
      <c r="A192" s="183"/>
      <c r="B192" s="182"/>
      <c r="D192" s="180"/>
    </row>
    <row r="193" spans="1:4" ht="15.75" customHeight="1">
      <c r="A193" s="183"/>
      <c r="B193" s="182"/>
      <c r="D193" s="180"/>
    </row>
    <row r="194" spans="1:4" ht="15.75" customHeight="1">
      <c r="A194" s="183"/>
      <c r="B194" s="182"/>
      <c r="D194" s="180"/>
    </row>
    <row r="195" spans="1:4" ht="15.75" customHeight="1">
      <c r="A195" s="183"/>
      <c r="B195" s="182"/>
      <c r="D195" s="180"/>
    </row>
    <row r="196" spans="1:4" ht="15.75" customHeight="1">
      <c r="A196" s="183"/>
      <c r="B196" s="182"/>
      <c r="D196" s="180"/>
    </row>
    <row r="197" spans="1:4" ht="15.75" customHeight="1">
      <c r="A197" s="183"/>
      <c r="B197" s="182"/>
      <c r="D197" s="180"/>
    </row>
    <row r="198" spans="1:4" ht="15.75" customHeight="1">
      <c r="A198" s="183"/>
      <c r="B198" s="182"/>
      <c r="D198" s="180"/>
    </row>
    <row r="199" spans="1:4" ht="15.75" customHeight="1">
      <c r="A199" s="183"/>
      <c r="B199" s="182"/>
      <c r="D199" s="180"/>
    </row>
    <row r="200" spans="1:4" ht="15.75" customHeight="1">
      <c r="A200" s="183"/>
      <c r="B200" s="182"/>
      <c r="D200" s="180"/>
    </row>
    <row r="201" spans="1:4" ht="15.75" customHeight="1">
      <c r="A201" s="183"/>
      <c r="B201" s="182"/>
      <c r="D201" s="180"/>
    </row>
    <row r="202" spans="1:4" ht="15.75" customHeight="1">
      <c r="A202" s="183"/>
      <c r="B202" s="182"/>
      <c r="D202" s="180"/>
    </row>
    <row r="203" spans="1:4" ht="15.75" customHeight="1">
      <c r="A203" s="183"/>
      <c r="B203" s="182"/>
      <c r="D203" s="180"/>
    </row>
    <row r="204" spans="1:4" ht="15.75" customHeight="1">
      <c r="A204" s="183"/>
      <c r="B204" s="182"/>
      <c r="D204" s="180"/>
    </row>
    <row r="205" spans="1:4" ht="15.75" customHeight="1">
      <c r="A205" s="183"/>
      <c r="B205" s="182"/>
      <c r="D205" s="180"/>
    </row>
    <row r="206" spans="1:4" ht="15.75" customHeight="1">
      <c r="A206" s="183"/>
      <c r="B206" s="182"/>
      <c r="D206" s="180"/>
    </row>
    <row r="207" spans="1:4" ht="15.75" customHeight="1">
      <c r="A207" s="183"/>
      <c r="B207" s="182"/>
      <c r="D207" s="180"/>
    </row>
    <row r="208" spans="1:4" ht="15.75" customHeight="1">
      <c r="A208" s="183"/>
      <c r="B208" s="182"/>
      <c r="D208" s="180"/>
    </row>
    <row r="209" spans="1:4" ht="15.75" customHeight="1">
      <c r="A209" s="183"/>
      <c r="B209" s="182"/>
      <c r="D209" s="180"/>
    </row>
    <row r="210" spans="1:4" ht="15.75" customHeight="1">
      <c r="A210" s="183"/>
      <c r="B210" s="182"/>
      <c r="D210" s="180"/>
    </row>
    <row r="211" spans="1:4" ht="15.75" customHeight="1">
      <c r="A211" s="183"/>
      <c r="B211" s="182"/>
      <c r="D211" s="180"/>
    </row>
    <row r="212" spans="1:4" ht="15.75" customHeight="1">
      <c r="A212" s="183"/>
      <c r="B212" s="182"/>
      <c r="D212" s="180"/>
    </row>
    <row r="213" spans="1:4" ht="15.75" customHeight="1">
      <c r="A213" s="183"/>
      <c r="B213" s="182"/>
      <c r="D213" s="180"/>
    </row>
    <row r="214" spans="1:4" ht="15.75" customHeight="1">
      <c r="A214" s="183"/>
      <c r="B214" s="182"/>
      <c r="D214" s="180"/>
    </row>
    <row r="215" spans="1:4" ht="15.75" customHeight="1">
      <c r="A215" s="183"/>
      <c r="B215" s="182"/>
      <c r="D215" s="180"/>
    </row>
    <row r="216" spans="1:4" ht="15.75" customHeight="1">
      <c r="A216" s="183"/>
      <c r="B216" s="182"/>
      <c r="D216" s="180"/>
    </row>
    <row r="217" spans="1:4" ht="15.75" customHeight="1">
      <c r="A217" s="183"/>
      <c r="B217" s="182"/>
      <c r="D217" s="180"/>
    </row>
    <row r="218" spans="1:4" ht="15.75" customHeight="1">
      <c r="A218" s="183"/>
      <c r="B218" s="182"/>
      <c r="D218" s="180"/>
    </row>
    <row r="219" spans="1:4" ht="15.75" customHeight="1">
      <c r="A219" s="183"/>
      <c r="B219" s="182"/>
      <c r="D219" s="180"/>
    </row>
    <row r="220" spans="1:4" ht="15.75" customHeight="1">
      <c r="A220" s="183"/>
      <c r="B220" s="182"/>
      <c r="D220" s="180"/>
    </row>
    <row r="221" spans="1:4" ht="15.75" customHeight="1">
      <c r="A221" s="183"/>
      <c r="B221" s="182"/>
      <c r="D221" s="180"/>
    </row>
    <row r="222" spans="1:4" ht="15.75" customHeight="1">
      <c r="A222" s="183"/>
      <c r="B222" s="182"/>
      <c r="D222" s="180"/>
    </row>
    <row r="223" spans="1:4" ht="15.75" customHeight="1">
      <c r="A223" s="183"/>
      <c r="B223" s="182"/>
      <c r="D223" s="180"/>
    </row>
    <row r="224" spans="1:4" ht="15.75" customHeight="1">
      <c r="A224" s="183"/>
      <c r="B224" s="182"/>
      <c r="D224" s="180"/>
    </row>
    <row r="225" spans="1:4" ht="15.75" customHeight="1">
      <c r="A225" s="183"/>
      <c r="B225" s="182"/>
      <c r="D225" s="180"/>
    </row>
    <row r="226" spans="1:4" ht="15.75" customHeight="1">
      <c r="A226" s="183"/>
      <c r="B226" s="182"/>
      <c r="D226" s="180"/>
    </row>
    <row r="227" spans="1:4" ht="15.75" customHeight="1">
      <c r="A227" s="183"/>
      <c r="B227" s="182"/>
      <c r="D227" s="180"/>
    </row>
    <row r="228" spans="1:4" ht="15.75" customHeight="1">
      <c r="A228" s="183"/>
      <c r="B228" s="182"/>
      <c r="D228" s="180"/>
    </row>
    <row r="229" spans="1:4" ht="15.75" customHeight="1">
      <c r="A229" s="183"/>
      <c r="B229" s="182"/>
      <c r="D229" s="180"/>
    </row>
    <row r="230" spans="1:4" ht="15.75" customHeight="1">
      <c r="A230" s="183"/>
      <c r="B230" s="182"/>
      <c r="D230" s="180"/>
    </row>
    <row r="231" spans="1:4" ht="15.75" customHeight="1">
      <c r="A231" s="183"/>
      <c r="B231" s="182"/>
      <c r="D231" s="180"/>
    </row>
    <row r="232" spans="1:4" ht="15.75" customHeight="1">
      <c r="A232" s="183"/>
      <c r="B232" s="182"/>
      <c r="D232" s="180"/>
    </row>
    <row r="233" spans="1:4" ht="15.75" customHeight="1">
      <c r="A233" s="183"/>
      <c r="B233" s="182"/>
      <c r="D233" s="180"/>
    </row>
    <row r="234" spans="1:4" ht="15.75" customHeight="1">
      <c r="A234" s="183"/>
      <c r="B234" s="182"/>
      <c r="D234" s="180"/>
    </row>
    <row r="235" spans="1:4" ht="15.75" customHeight="1">
      <c r="A235" s="183"/>
      <c r="B235" s="182"/>
      <c r="D235" s="180"/>
    </row>
    <row r="236" spans="1:4" ht="15.75" customHeight="1">
      <c r="A236" s="183"/>
      <c r="B236" s="182"/>
      <c r="D236" s="180"/>
    </row>
    <row r="237" spans="1:4" ht="15.75" customHeight="1">
      <c r="A237" s="183"/>
      <c r="B237" s="182"/>
      <c r="D237" s="180"/>
    </row>
    <row r="238" spans="1:4" ht="15.75" customHeight="1">
      <c r="A238" s="183"/>
      <c r="B238" s="182"/>
      <c r="D238" s="180"/>
    </row>
    <row r="239" spans="1:4" ht="15.75" customHeight="1">
      <c r="A239" s="183"/>
      <c r="B239" s="182"/>
      <c r="D239" s="180"/>
    </row>
    <row r="240" spans="1:4" ht="15.75" customHeight="1">
      <c r="A240" s="183"/>
      <c r="B240" s="182"/>
      <c r="D240" s="180"/>
    </row>
    <row r="241" spans="1:4" ht="15.75" customHeight="1">
      <c r="A241" s="183"/>
      <c r="B241" s="182"/>
      <c r="D241" s="180"/>
    </row>
    <row r="242" spans="1:4" ht="15.75" customHeight="1">
      <c r="A242" s="183"/>
      <c r="B242" s="182"/>
      <c r="D242" s="180"/>
    </row>
    <row r="243" spans="1:4" ht="15.75" customHeight="1">
      <c r="A243" s="183"/>
      <c r="B243" s="182"/>
      <c r="D243" s="180"/>
    </row>
    <row r="244" spans="1:4" ht="15.75" customHeight="1">
      <c r="A244" s="183"/>
      <c r="B244" s="182"/>
      <c r="D244" s="180"/>
    </row>
    <row r="245" spans="1:4" ht="15.75" customHeight="1">
      <c r="A245" s="183"/>
      <c r="B245" s="182"/>
      <c r="D245" s="180"/>
    </row>
    <row r="246" spans="1:4" ht="15.75" customHeight="1">
      <c r="A246" s="183"/>
      <c r="B246" s="182"/>
      <c r="D246" s="180"/>
    </row>
    <row r="247" spans="1:4" ht="15.75" customHeight="1">
      <c r="A247" s="183"/>
      <c r="B247" s="182"/>
      <c r="D247" s="180"/>
    </row>
    <row r="248" spans="1:4" ht="15.75" customHeight="1">
      <c r="A248" s="183"/>
      <c r="B248" s="182"/>
      <c r="D248" s="180"/>
    </row>
    <row r="249" spans="1:4" ht="15.75" customHeight="1">
      <c r="A249" s="183"/>
      <c r="B249" s="182"/>
      <c r="D249" s="180"/>
    </row>
    <row r="250" spans="1:4" ht="15.75" customHeight="1">
      <c r="A250" s="183"/>
      <c r="B250" s="182"/>
      <c r="D250" s="180"/>
    </row>
    <row r="251" spans="1:4" ht="15.75" customHeight="1">
      <c r="A251" s="183"/>
      <c r="B251" s="182"/>
      <c r="D251" s="180"/>
    </row>
    <row r="252" spans="1:4" ht="15.75" customHeight="1">
      <c r="A252" s="183"/>
      <c r="B252" s="182"/>
      <c r="D252" s="180"/>
    </row>
    <row r="253" spans="1:4" ht="15.75" customHeight="1">
      <c r="A253" s="183"/>
      <c r="B253" s="182"/>
      <c r="D253" s="180"/>
    </row>
    <row r="254" spans="1:4" ht="15.75" customHeight="1">
      <c r="A254" s="183"/>
      <c r="B254" s="182"/>
      <c r="D254" s="180"/>
    </row>
    <row r="255" spans="1:4" ht="15.75" customHeight="1">
      <c r="A255" s="183"/>
      <c r="B255" s="182"/>
      <c r="D255" s="180"/>
    </row>
    <row r="256" spans="1:4" ht="15.75" customHeight="1">
      <c r="A256" s="183"/>
      <c r="B256" s="182"/>
      <c r="D256" s="180"/>
    </row>
    <row r="257" spans="1:4" ht="15.75" customHeight="1">
      <c r="A257" s="183"/>
      <c r="B257" s="182"/>
      <c r="D257" s="180"/>
    </row>
    <row r="258" spans="1:4" ht="15.75" customHeight="1">
      <c r="A258" s="183"/>
      <c r="B258" s="182"/>
      <c r="D258" s="180"/>
    </row>
    <row r="259" spans="1:4" ht="15.75" customHeight="1">
      <c r="A259" s="183"/>
      <c r="B259" s="182"/>
      <c r="D259" s="180"/>
    </row>
    <row r="260" spans="1:4" ht="15.75" customHeight="1">
      <c r="A260" s="183"/>
      <c r="B260" s="182"/>
      <c r="D260" s="180"/>
    </row>
    <row r="261" spans="1:4" ht="15.75" customHeight="1">
      <c r="A261" s="183"/>
      <c r="B261" s="182"/>
      <c r="D261" s="180"/>
    </row>
    <row r="262" spans="1:4" ht="15.75" customHeight="1">
      <c r="A262" s="183"/>
      <c r="B262" s="182"/>
      <c r="D262" s="180"/>
    </row>
    <row r="263" spans="1:4" ht="15.75" customHeight="1">
      <c r="A263" s="183"/>
      <c r="B263" s="182"/>
      <c r="D263" s="180"/>
    </row>
    <row r="264" spans="1:4" ht="15.75" customHeight="1">
      <c r="A264" s="183"/>
      <c r="B264" s="182"/>
      <c r="D264" s="180"/>
    </row>
    <row r="265" spans="1:4" ht="15.75" customHeight="1">
      <c r="A265" s="183"/>
      <c r="B265" s="182"/>
      <c r="D265" s="180"/>
    </row>
    <row r="266" spans="1:4" ht="15.75" customHeight="1">
      <c r="A266" s="183"/>
      <c r="B266" s="182"/>
      <c r="D266" s="180"/>
    </row>
    <row r="267" spans="1:4" ht="15.75" customHeight="1">
      <c r="A267" s="183"/>
      <c r="B267" s="182"/>
      <c r="D267" s="180"/>
    </row>
    <row r="268" spans="1:4" ht="15.75" customHeight="1">
      <c r="A268" s="183"/>
      <c r="B268" s="182"/>
      <c r="D268" s="180"/>
    </row>
    <row r="269" spans="1:4" ht="15.75" customHeight="1">
      <c r="A269" s="183"/>
      <c r="B269" s="182"/>
      <c r="D269" s="180"/>
    </row>
    <row r="270" spans="1:4" ht="15.75" customHeight="1">
      <c r="A270" s="183"/>
      <c r="B270" s="182"/>
      <c r="D270" s="180"/>
    </row>
    <row r="271" spans="1:4" ht="15.75" customHeight="1">
      <c r="A271" s="183"/>
      <c r="B271" s="182"/>
      <c r="D271" s="180"/>
    </row>
    <row r="272" spans="1:4" ht="15.75" customHeight="1">
      <c r="A272" s="183"/>
      <c r="B272" s="182"/>
      <c r="D272" s="180"/>
    </row>
    <row r="273" spans="1:4" ht="15.75" customHeight="1">
      <c r="A273" s="183"/>
      <c r="B273" s="182"/>
      <c r="D273" s="180"/>
    </row>
    <row r="274" spans="1:4" ht="15.75" customHeight="1">
      <c r="A274" s="183"/>
      <c r="B274" s="182"/>
      <c r="D274" s="180"/>
    </row>
    <row r="275" spans="1:4" ht="15.75" customHeight="1">
      <c r="A275" s="183"/>
      <c r="B275" s="182"/>
      <c r="D275" s="180"/>
    </row>
    <row r="276" spans="1:4" ht="15.75" customHeight="1">
      <c r="A276" s="183"/>
      <c r="B276" s="182"/>
      <c r="D276" s="180"/>
    </row>
    <row r="277" spans="1:4" ht="15.75" customHeight="1">
      <c r="A277" s="183"/>
      <c r="B277" s="182"/>
      <c r="D277" s="180"/>
    </row>
    <row r="278" spans="1:4" ht="15.75" customHeight="1">
      <c r="A278" s="183"/>
      <c r="B278" s="182"/>
      <c r="D278" s="180"/>
    </row>
    <row r="279" spans="1:4" ht="15.75" customHeight="1">
      <c r="A279" s="183"/>
      <c r="B279" s="182"/>
      <c r="D279" s="180"/>
    </row>
    <row r="280" spans="1:4" ht="15.75" customHeight="1">
      <c r="A280" s="183"/>
      <c r="B280" s="182"/>
      <c r="D280" s="180"/>
    </row>
    <row r="281" spans="1:4" ht="15.75" customHeight="1">
      <c r="A281" s="183"/>
      <c r="B281" s="182"/>
      <c r="D281" s="180"/>
    </row>
    <row r="282" spans="1:4" ht="15.75" customHeight="1">
      <c r="A282" s="183"/>
      <c r="B282" s="182"/>
      <c r="D282" s="180"/>
    </row>
    <row r="283" spans="1:4" ht="15.75" customHeight="1">
      <c r="A283" s="183"/>
      <c r="B283" s="182"/>
      <c r="D283" s="180"/>
    </row>
    <row r="284" spans="1:4" ht="15.75" customHeight="1">
      <c r="A284" s="183"/>
      <c r="B284" s="182"/>
      <c r="D284" s="180"/>
    </row>
    <row r="285" spans="1:4" ht="15.75" customHeight="1">
      <c r="A285" s="183"/>
      <c r="B285" s="182"/>
      <c r="D285" s="180"/>
    </row>
    <row r="286" spans="1:4" ht="15.75" customHeight="1">
      <c r="A286" s="183"/>
      <c r="B286" s="182"/>
      <c r="D286" s="180"/>
    </row>
    <row r="287" spans="1:4" ht="15.75" customHeight="1">
      <c r="A287" s="183"/>
      <c r="B287" s="182"/>
      <c r="D287" s="180"/>
    </row>
    <row r="288" spans="1:4" ht="15.75" customHeight="1">
      <c r="A288" s="183"/>
      <c r="B288" s="182"/>
      <c r="D288" s="180"/>
    </row>
    <row r="289" spans="1:4" ht="15.75" customHeight="1">
      <c r="A289" s="183"/>
      <c r="B289" s="182"/>
      <c r="D289" s="180"/>
    </row>
    <row r="290" spans="1:4" ht="15.75" customHeight="1">
      <c r="A290" s="183"/>
      <c r="B290" s="182"/>
      <c r="D290" s="180"/>
    </row>
    <row r="291" spans="1:4" ht="15.75" customHeight="1">
      <c r="A291" s="183"/>
      <c r="B291" s="182"/>
      <c r="D291" s="180"/>
    </row>
    <row r="292" spans="1:4" ht="15.75" customHeight="1">
      <c r="A292" s="183"/>
      <c r="B292" s="182"/>
      <c r="D292" s="180"/>
    </row>
    <row r="293" spans="1:4" ht="15.75" customHeight="1">
      <c r="A293" s="183"/>
      <c r="B293" s="182"/>
      <c r="D293" s="180"/>
    </row>
    <row r="294" spans="1:4" ht="15.75" customHeight="1">
      <c r="A294" s="183"/>
      <c r="B294" s="182"/>
      <c r="D294" s="180"/>
    </row>
    <row r="295" spans="1:4" ht="15.75" customHeight="1">
      <c r="A295" s="183"/>
      <c r="B295" s="182"/>
      <c r="D295" s="180"/>
    </row>
    <row r="296" spans="1:4" ht="15.75" customHeight="1">
      <c r="A296" s="183"/>
      <c r="B296" s="182"/>
      <c r="D296" s="180"/>
    </row>
    <row r="297" spans="1:4" ht="15.75" customHeight="1">
      <c r="A297" s="183"/>
      <c r="B297" s="182"/>
      <c r="D297" s="180"/>
    </row>
    <row r="298" spans="1:4" ht="15.75" customHeight="1">
      <c r="A298" s="183"/>
      <c r="B298" s="182"/>
      <c r="D298" s="180"/>
    </row>
    <row r="299" spans="1:4" ht="15.75" customHeight="1">
      <c r="A299" s="183"/>
      <c r="B299" s="182"/>
      <c r="D299" s="180"/>
    </row>
    <row r="300" spans="1:4" ht="15.75" customHeight="1">
      <c r="A300" s="183"/>
      <c r="B300" s="182"/>
      <c r="D300" s="180"/>
    </row>
    <row r="301" spans="1:4" ht="15.75" customHeight="1">
      <c r="A301" s="183"/>
      <c r="B301" s="182"/>
      <c r="D301" s="180"/>
    </row>
    <row r="302" spans="1:4" ht="15.75" customHeight="1">
      <c r="A302" s="183"/>
      <c r="B302" s="182"/>
      <c r="D302" s="180"/>
    </row>
    <row r="303" spans="1:4" ht="15.75" customHeight="1">
      <c r="A303" s="183"/>
      <c r="B303" s="182"/>
      <c r="D303" s="180"/>
    </row>
    <row r="304" spans="1:4" ht="15.75" customHeight="1">
      <c r="A304" s="183"/>
      <c r="B304" s="182"/>
      <c r="D304" s="180"/>
    </row>
    <row r="305" spans="1:4" ht="15.75" customHeight="1">
      <c r="A305" s="183"/>
      <c r="B305" s="182"/>
      <c r="D305" s="180"/>
    </row>
    <row r="306" spans="1:4" ht="15.75" customHeight="1">
      <c r="A306" s="183"/>
      <c r="B306" s="182"/>
      <c r="D306" s="180"/>
    </row>
    <row r="307" spans="1:4" ht="15.75" customHeight="1">
      <c r="A307" s="183"/>
      <c r="B307" s="182"/>
      <c r="D307" s="180"/>
    </row>
    <row r="308" spans="1:4" ht="15.75" customHeight="1">
      <c r="A308" s="183"/>
      <c r="B308" s="182"/>
      <c r="D308" s="180"/>
    </row>
    <row r="309" spans="1:4" ht="15.75" customHeight="1">
      <c r="A309" s="183"/>
      <c r="B309" s="182"/>
      <c r="D309" s="180"/>
    </row>
    <row r="310" spans="1:4" ht="15.75" customHeight="1">
      <c r="A310" s="183"/>
      <c r="B310" s="182"/>
      <c r="D310" s="180"/>
    </row>
    <row r="311" spans="1:4" ht="15.75" customHeight="1">
      <c r="A311" s="183"/>
      <c r="B311" s="182"/>
      <c r="D311" s="180"/>
    </row>
    <row r="312" spans="1:4" ht="15.75" customHeight="1">
      <c r="A312" s="183"/>
      <c r="B312" s="182"/>
      <c r="D312" s="180"/>
    </row>
    <row r="313" spans="1:4" ht="15.75" customHeight="1">
      <c r="A313" s="183"/>
      <c r="B313" s="182"/>
      <c r="D313" s="180"/>
    </row>
    <row r="314" spans="1:4" ht="15.75" customHeight="1">
      <c r="A314" s="183"/>
      <c r="B314" s="182"/>
      <c r="D314" s="180"/>
    </row>
    <row r="315" spans="1:4" ht="15.75" customHeight="1">
      <c r="A315" s="183"/>
      <c r="B315" s="182"/>
      <c r="D315" s="180"/>
    </row>
    <row r="316" spans="1:4" ht="15.75" customHeight="1">
      <c r="A316" s="183"/>
      <c r="B316" s="182"/>
      <c r="D316" s="180"/>
    </row>
    <row r="317" spans="1:4" ht="15.75" customHeight="1">
      <c r="A317" s="183"/>
      <c r="B317" s="182"/>
      <c r="D317" s="180"/>
    </row>
    <row r="318" spans="1:4" ht="15.75" customHeight="1">
      <c r="A318" s="183"/>
      <c r="B318" s="182"/>
      <c r="D318" s="180"/>
    </row>
    <row r="319" spans="1:4" ht="15.75" customHeight="1">
      <c r="A319" s="183"/>
      <c r="B319" s="182"/>
      <c r="D319" s="180"/>
    </row>
    <row r="320" spans="1:4" ht="15.75" customHeight="1">
      <c r="A320" s="183"/>
      <c r="B320" s="182"/>
      <c r="D320" s="180"/>
    </row>
    <row r="321" spans="1:4" ht="15.75" customHeight="1">
      <c r="A321" s="183"/>
      <c r="B321" s="182"/>
      <c r="D321" s="180"/>
    </row>
    <row r="322" spans="1:4" ht="15.75" customHeight="1">
      <c r="A322" s="183"/>
      <c r="B322" s="182"/>
      <c r="D322" s="180"/>
    </row>
    <row r="323" spans="1:4" ht="15.75" customHeight="1">
      <c r="A323" s="183"/>
      <c r="B323" s="182"/>
      <c r="D323" s="180"/>
    </row>
    <row r="324" spans="1:4" ht="15.75" customHeight="1">
      <c r="A324" s="183"/>
      <c r="B324" s="182"/>
      <c r="D324" s="180"/>
    </row>
    <row r="325" spans="1:4" ht="15.75" customHeight="1">
      <c r="A325" s="183"/>
      <c r="B325" s="182"/>
      <c r="D325" s="180"/>
    </row>
    <row r="326" spans="1:4" ht="15.75" customHeight="1">
      <c r="A326" s="183"/>
      <c r="B326" s="182"/>
      <c r="D326" s="180"/>
    </row>
    <row r="327" spans="1:4" ht="15.75" customHeight="1">
      <c r="A327" s="183"/>
      <c r="B327" s="182"/>
      <c r="D327" s="180"/>
    </row>
    <row r="328" spans="1:4" ht="15.75" customHeight="1">
      <c r="A328" s="183"/>
      <c r="B328" s="182"/>
      <c r="D328" s="180"/>
    </row>
    <row r="329" spans="1:4" ht="15.75" customHeight="1">
      <c r="A329" s="183"/>
      <c r="B329" s="182"/>
      <c r="D329" s="180"/>
    </row>
    <row r="330" spans="1:4" ht="15.75" customHeight="1">
      <c r="A330" s="183"/>
      <c r="B330" s="182"/>
      <c r="D330" s="180"/>
    </row>
    <row r="331" spans="1:4" ht="15.75" customHeight="1">
      <c r="A331" s="183"/>
      <c r="B331" s="182"/>
      <c r="D331" s="180"/>
    </row>
    <row r="332" spans="1:4" ht="15.75" customHeight="1">
      <c r="A332" s="183"/>
      <c r="B332" s="182"/>
      <c r="D332" s="180"/>
    </row>
    <row r="333" spans="1:4" ht="15.75" customHeight="1">
      <c r="A333" s="183"/>
      <c r="B333" s="182"/>
      <c r="D333" s="180"/>
    </row>
    <row r="334" spans="1:4" ht="15.75" customHeight="1">
      <c r="A334" s="183"/>
      <c r="B334" s="182"/>
      <c r="D334" s="180"/>
    </row>
    <row r="335" spans="1:4" ht="15.75" customHeight="1">
      <c r="A335" s="183"/>
      <c r="B335" s="182"/>
      <c r="D335" s="180"/>
    </row>
    <row r="336" spans="1:4" ht="15.75" customHeight="1">
      <c r="A336" s="183"/>
      <c r="B336" s="182"/>
      <c r="D336" s="180"/>
    </row>
    <row r="337" spans="1:4" ht="15.75" customHeight="1">
      <c r="A337" s="183"/>
      <c r="B337" s="182"/>
      <c r="D337" s="180"/>
    </row>
    <row r="338" spans="1:4" ht="15.75" customHeight="1">
      <c r="A338" s="183"/>
      <c r="B338" s="182"/>
      <c r="D338" s="180"/>
    </row>
    <row r="339" spans="1:4" ht="15.75" customHeight="1">
      <c r="A339" s="183"/>
      <c r="B339" s="182"/>
      <c r="D339" s="180"/>
    </row>
    <row r="340" spans="1:4" ht="15.75" customHeight="1">
      <c r="A340" s="183"/>
      <c r="B340" s="182"/>
      <c r="D340" s="180"/>
    </row>
    <row r="341" spans="1:4" ht="15.75" customHeight="1">
      <c r="A341" s="183"/>
      <c r="B341" s="182"/>
      <c r="D341" s="180"/>
    </row>
    <row r="342" spans="1:4" ht="15.75" customHeight="1">
      <c r="A342" s="183"/>
      <c r="B342" s="182"/>
      <c r="D342" s="180"/>
    </row>
    <row r="343" spans="1:4" ht="15.75" customHeight="1">
      <c r="A343" s="183"/>
      <c r="B343" s="182"/>
      <c r="D343" s="180"/>
    </row>
    <row r="344" spans="1:4" ht="15.75" customHeight="1">
      <c r="A344" s="183"/>
      <c r="B344" s="182"/>
      <c r="D344" s="180"/>
    </row>
    <row r="345" spans="1:4" ht="15.75" customHeight="1">
      <c r="A345" s="183"/>
      <c r="B345" s="182"/>
      <c r="D345" s="180"/>
    </row>
    <row r="346" spans="1:4" ht="15.75" customHeight="1">
      <c r="A346" s="183"/>
      <c r="B346" s="182"/>
      <c r="D346" s="180"/>
    </row>
    <row r="347" spans="1:4" ht="15.75" customHeight="1">
      <c r="A347" s="183"/>
      <c r="B347" s="182"/>
      <c r="D347" s="180"/>
    </row>
    <row r="348" spans="1:4" ht="15.75" customHeight="1">
      <c r="A348" s="183"/>
      <c r="B348" s="182"/>
      <c r="D348" s="180"/>
    </row>
    <row r="349" spans="1:4" ht="15.75" customHeight="1">
      <c r="A349" s="183"/>
      <c r="B349" s="182"/>
      <c r="D349" s="180"/>
    </row>
    <row r="350" spans="1:4" ht="15.75" customHeight="1">
      <c r="A350" s="183"/>
      <c r="B350" s="182"/>
      <c r="D350" s="180"/>
    </row>
    <row r="351" spans="1:4" ht="15.75" customHeight="1">
      <c r="A351" s="183"/>
      <c r="B351" s="182"/>
      <c r="D351" s="180"/>
    </row>
    <row r="352" spans="1:4" ht="15.75" customHeight="1">
      <c r="A352" s="183"/>
      <c r="B352" s="182"/>
      <c r="D352" s="180"/>
    </row>
    <row r="353" spans="1:4" ht="15.75" customHeight="1">
      <c r="A353" s="183"/>
      <c r="B353" s="182"/>
      <c r="D353" s="180"/>
    </row>
    <row r="354" spans="1:4" ht="15.75" customHeight="1">
      <c r="A354" s="183"/>
      <c r="B354" s="182"/>
      <c r="D354" s="180"/>
    </row>
    <row r="355" spans="1:4" ht="15.75" customHeight="1">
      <c r="A355" s="183"/>
      <c r="B355" s="182"/>
      <c r="D355" s="180"/>
    </row>
    <row r="356" spans="1:4" ht="15.75" customHeight="1">
      <c r="A356" s="183"/>
      <c r="B356" s="182"/>
      <c r="D356" s="180"/>
    </row>
    <row r="357" spans="1:4" ht="15.75" customHeight="1">
      <c r="A357" s="183"/>
      <c r="B357" s="182"/>
      <c r="D357" s="180"/>
    </row>
    <row r="358" spans="1:4" ht="15.75" customHeight="1">
      <c r="A358" s="183"/>
      <c r="B358" s="182"/>
      <c r="D358" s="180"/>
    </row>
    <row r="359" spans="1:4" ht="15.75" customHeight="1">
      <c r="A359" s="183"/>
      <c r="B359" s="182"/>
      <c r="D359" s="180"/>
    </row>
    <row r="360" spans="1:4" ht="15.75" customHeight="1">
      <c r="A360" s="183"/>
      <c r="B360" s="182"/>
      <c r="D360" s="180"/>
    </row>
    <row r="361" spans="1:4" ht="15.75" customHeight="1">
      <c r="A361" s="183"/>
      <c r="B361" s="182"/>
      <c r="D361" s="180"/>
    </row>
    <row r="362" spans="1:4" ht="15.75" customHeight="1">
      <c r="A362" s="183"/>
      <c r="B362" s="182"/>
      <c r="D362" s="180"/>
    </row>
    <row r="363" spans="1:4" ht="15.75" customHeight="1">
      <c r="A363" s="183"/>
      <c r="B363" s="182"/>
      <c r="D363" s="180"/>
    </row>
    <row r="364" spans="1:4" ht="15.75" customHeight="1">
      <c r="A364" s="183"/>
      <c r="B364" s="182"/>
      <c r="D364" s="180"/>
    </row>
    <row r="365" spans="1:4" ht="15.75" customHeight="1">
      <c r="A365" s="183"/>
      <c r="B365" s="182"/>
      <c r="D365" s="180"/>
    </row>
    <row r="366" spans="1:4" ht="15.75" customHeight="1">
      <c r="A366" s="183"/>
      <c r="B366" s="182"/>
      <c r="D366" s="180"/>
    </row>
    <row r="367" spans="1:4" ht="15.75" customHeight="1">
      <c r="A367" s="183"/>
      <c r="B367" s="182"/>
      <c r="D367" s="180"/>
    </row>
    <row r="368" spans="1:4" ht="15.75" customHeight="1">
      <c r="A368" s="183"/>
      <c r="B368" s="182"/>
      <c r="D368" s="180"/>
    </row>
    <row r="369" spans="1:4" ht="15.75" customHeight="1">
      <c r="A369" s="183"/>
      <c r="B369" s="182"/>
      <c r="D369" s="180"/>
    </row>
    <row r="370" spans="1:4" ht="15.75" customHeight="1">
      <c r="A370" s="183"/>
      <c r="B370" s="182"/>
      <c r="D370" s="180"/>
    </row>
    <row r="371" spans="1:4" ht="15.75" customHeight="1">
      <c r="A371" s="183"/>
      <c r="B371" s="182"/>
      <c r="D371" s="180"/>
    </row>
    <row r="372" spans="1:4" ht="15.75" customHeight="1">
      <c r="A372" s="183"/>
      <c r="B372" s="182"/>
      <c r="D372" s="180"/>
    </row>
    <row r="373" spans="1:4" ht="15.75" customHeight="1">
      <c r="A373" s="183"/>
      <c r="B373" s="182"/>
      <c r="D373" s="180"/>
    </row>
    <row r="374" spans="1:4" ht="15.75" customHeight="1">
      <c r="A374" s="183"/>
      <c r="B374" s="182"/>
      <c r="D374" s="180"/>
    </row>
    <row r="375" spans="1:4" ht="15.75" customHeight="1">
      <c r="A375" s="183"/>
      <c r="B375" s="182"/>
      <c r="D375" s="180"/>
    </row>
    <row r="376" spans="1:4" ht="15.75" customHeight="1">
      <c r="A376" s="183"/>
      <c r="B376" s="182"/>
      <c r="D376" s="180"/>
    </row>
    <row r="377" spans="1:4" ht="15.75" customHeight="1">
      <c r="A377" s="183"/>
      <c r="B377" s="182"/>
      <c r="D377" s="180"/>
    </row>
    <row r="378" spans="1:4" ht="15.75" customHeight="1">
      <c r="A378" s="183"/>
      <c r="B378" s="182"/>
      <c r="D378" s="180"/>
    </row>
    <row r="379" spans="1:4" ht="15.75" customHeight="1">
      <c r="A379" s="183"/>
      <c r="B379" s="182"/>
      <c r="D379" s="180"/>
    </row>
    <row r="380" spans="1:4" ht="15.75" customHeight="1">
      <c r="A380" s="183"/>
      <c r="B380" s="182"/>
      <c r="D380" s="180"/>
    </row>
    <row r="381" spans="1:4" ht="15.75" customHeight="1">
      <c r="A381" s="183"/>
      <c r="B381" s="182"/>
      <c r="D381" s="180"/>
    </row>
    <row r="382" spans="1:4" ht="15.75" customHeight="1">
      <c r="A382" s="183"/>
      <c r="B382" s="182"/>
      <c r="D382" s="180"/>
    </row>
    <row r="383" spans="1:4" ht="15.75" customHeight="1">
      <c r="A383" s="183"/>
      <c r="B383" s="182"/>
      <c r="D383" s="180"/>
    </row>
    <row r="384" spans="1:4" ht="15.75" customHeight="1">
      <c r="A384" s="183"/>
      <c r="B384" s="182"/>
      <c r="D384" s="180"/>
    </row>
    <row r="385" spans="1:4" ht="15.75" customHeight="1">
      <c r="A385" s="183"/>
      <c r="B385" s="182"/>
      <c r="D385" s="180"/>
    </row>
    <row r="386" spans="1:4" ht="15.75" customHeight="1">
      <c r="A386" s="183"/>
      <c r="B386" s="182"/>
      <c r="D386" s="180"/>
    </row>
    <row r="387" spans="1:4" ht="15.75" customHeight="1">
      <c r="A387" s="183"/>
      <c r="B387" s="182"/>
      <c r="D387" s="180"/>
    </row>
    <row r="388" spans="1:4" ht="15.75" customHeight="1">
      <c r="A388" s="183"/>
      <c r="B388" s="182"/>
      <c r="D388" s="180"/>
    </row>
    <row r="389" spans="1:4" ht="15.75" customHeight="1">
      <c r="A389" s="183"/>
      <c r="B389" s="182"/>
      <c r="D389" s="180"/>
    </row>
    <row r="390" spans="1:4" ht="15.75" customHeight="1">
      <c r="A390" s="183"/>
      <c r="B390" s="182"/>
      <c r="D390" s="180"/>
    </row>
    <row r="391" spans="1:4" ht="15.75" customHeight="1">
      <c r="A391" s="183"/>
      <c r="B391" s="182"/>
      <c r="D391" s="180"/>
    </row>
    <row r="392" spans="1:4" ht="15.75" customHeight="1">
      <c r="A392" s="183"/>
      <c r="B392" s="182"/>
      <c r="D392" s="180"/>
    </row>
    <row r="393" spans="1:4" ht="15.75" customHeight="1">
      <c r="A393" s="183"/>
      <c r="B393" s="182"/>
      <c r="D393" s="180"/>
    </row>
    <row r="394" spans="1:4" ht="15.75" customHeight="1">
      <c r="A394" s="183"/>
      <c r="B394" s="182"/>
      <c r="D394" s="180"/>
    </row>
    <row r="395" spans="1:4" ht="15.75" customHeight="1">
      <c r="A395" s="183"/>
      <c r="B395" s="182"/>
      <c r="D395" s="180"/>
    </row>
    <row r="396" spans="1:4" ht="15.75" customHeight="1">
      <c r="A396" s="183"/>
      <c r="B396" s="182"/>
      <c r="D396" s="180"/>
    </row>
    <row r="397" spans="1:4" ht="15.75" customHeight="1">
      <c r="A397" s="183"/>
      <c r="B397" s="182"/>
      <c r="D397" s="180"/>
    </row>
    <row r="398" spans="1:4" ht="15.75" customHeight="1">
      <c r="A398" s="183"/>
      <c r="B398" s="182"/>
      <c r="D398" s="180"/>
    </row>
    <row r="399" spans="1:4" ht="15.75" customHeight="1">
      <c r="A399" s="183"/>
      <c r="B399" s="182"/>
      <c r="D399" s="180"/>
    </row>
    <row r="400" spans="1:4" ht="15.75" customHeight="1">
      <c r="A400" s="183"/>
      <c r="B400" s="182"/>
      <c r="D400" s="180"/>
    </row>
    <row r="401" spans="1:4" ht="15.75" customHeight="1">
      <c r="A401" s="183"/>
      <c r="B401" s="182"/>
      <c r="D401" s="180"/>
    </row>
    <row r="402" spans="1:4" ht="15.75" customHeight="1">
      <c r="A402" s="183"/>
      <c r="B402" s="182"/>
      <c r="D402" s="180"/>
    </row>
    <row r="403" spans="1:4" ht="15.75" customHeight="1">
      <c r="A403" s="183"/>
      <c r="B403" s="182"/>
      <c r="D403" s="180"/>
    </row>
    <row r="404" spans="1:4" ht="15.75" customHeight="1">
      <c r="A404" s="183"/>
      <c r="B404" s="182"/>
      <c r="D404" s="180"/>
    </row>
    <row r="405" spans="1:4" ht="15.75" customHeight="1">
      <c r="A405" s="183"/>
      <c r="B405" s="182"/>
      <c r="D405" s="180"/>
    </row>
    <row r="406" spans="1:4" ht="15.75" customHeight="1">
      <c r="A406" s="183"/>
      <c r="B406" s="182"/>
      <c r="D406" s="180"/>
    </row>
    <row r="407" spans="1:4" ht="15.75" customHeight="1">
      <c r="A407" s="183"/>
      <c r="B407" s="182"/>
      <c r="D407" s="180"/>
    </row>
    <row r="408" spans="1:4" ht="15.75" customHeight="1">
      <c r="A408" s="183"/>
      <c r="B408" s="182"/>
      <c r="D408" s="180"/>
    </row>
    <row r="409" spans="1:4" ht="15.75" customHeight="1">
      <c r="A409" s="183"/>
      <c r="B409" s="182"/>
      <c r="D409" s="180"/>
    </row>
    <row r="410" spans="1:4" ht="15.75" customHeight="1">
      <c r="A410" s="183"/>
      <c r="B410" s="182"/>
      <c r="D410" s="180"/>
    </row>
    <row r="411" spans="1:4" ht="15.75" customHeight="1">
      <c r="A411" s="183"/>
      <c r="B411" s="182"/>
      <c r="D411" s="180"/>
    </row>
    <row r="412" spans="1:4" ht="15.75" customHeight="1">
      <c r="A412" s="183"/>
      <c r="B412" s="182"/>
      <c r="D412" s="180"/>
    </row>
    <row r="413" spans="1:4" ht="15.75" customHeight="1">
      <c r="A413" s="183"/>
      <c r="B413" s="182"/>
      <c r="D413" s="180"/>
    </row>
    <row r="414" spans="1:4" ht="15.75" customHeight="1">
      <c r="A414" s="183"/>
      <c r="B414" s="182"/>
      <c r="D414" s="180"/>
    </row>
    <row r="415" spans="1:4" ht="15.75" customHeight="1">
      <c r="A415" s="183"/>
      <c r="B415" s="182"/>
      <c r="D415" s="180"/>
    </row>
    <row r="416" spans="1:4" ht="15.75" customHeight="1">
      <c r="A416" s="183"/>
      <c r="B416" s="182"/>
      <c r="D416" s="180"/>
    </row>
    <row r="417" spans="1:4" ht="15.75" customHeight="1">
      <c r="A417" s="183"/>
      <c r="B417" s="182"/>
      <c r="D417" s="180"/>
    </row>
    <row r="418" spans="1:4" ht="15.75" customHeight="1">
      <c r="A418" s="183"/>
      <c r="B418" s="182"/>
      <c r="D418" s="180"/>
    </row>
    <row r="419" spans="1:4" ht="15.75" customHeight="1">
      <c r="A419" s="183"/>
      <c r="B419" s="182"/>
      <c r="D419" s="180"/>
    </row>
    <row r="420" spans="1:4" ht="15.75" customHeight="1">
      <c r="A420" s="183"/>
      <c r="B420" s="182"/>
      <c r="D420" s="180"/>
    </row>
    <row r="421" spans="1:4" ht="15.75" customHeight="1">
      <c r="A421" s="183"/>
      <c r="B421" s="182"/>
      <c r="D421" s="180"/>
    </row>
    <row r="422" spans="1:4" ht="15.75" customHeight="1">
      <c r="A422" s="183"/>
      <c r="B422" s="182"/>
      <c r="D422" s="180"/>
    </row>
    <row r="423" spans="1:4" ht="15.75" customHeight="1">
      <c r="A423" s="183"/>
      <c r="B423" s="182"/>
      <c r="D423" s="180"/>
    </row>
    <row r="424" spans="1:4" ht="15.75" customHeight="1">
      <c r="A424" s="183"/>
      <c r="B424" s="182"/>
      <c r="D424" s="180"/>
    </row>
    <row r="425" spans="1:4" ht="15.75" customHeight="1">
      <c r="A425" s="183"/>
      <c r="B425" s="182"/>
      <c r="D425" s="180"/>
    </row>
    <row r="426" spans="1:4" ht="15.75" customHeight="1">
      <c r="A426" s="183"/>
      <c r="B426" s="182"/>
      <c r="D426" s="180"/>
    </row>
    <row r="427" spans="1:4" ht="15.75" customHeight="1">
      <c r="A427" s="183"/>
      <c r="B427" s="182"/>
      <c r="D427" s="180"/>
    </row>
    <row r="428" spans="1:4" ht="15.75" customHeight="1">
      <c r="A428" s="183"/>
      <c r="B428" s="182"/>
      <c r="D428" s="180"/>
    </row>
    <row r="429" spans="1:4" ht="15.75" customHeight="1">
      <c r="A429" s="183"/>
      <c r="B429" s="182"/>
      <c r="D429" s="180"/>
    </row>
    <row r="430" spans="1:4" ht="15.75" customHeight="1">
      <c r="A430" s="183"/>
      <c r="B430" s="182"/>
      <c r="D430" s="180"/>
    </row>
    <row r="431" spans="1:4" ht="15.75" customHeight="1">
      <c r="A431" s="183"/>
      <c r="B431" s="182"/>
      <c r="D431" s="180"/>
    </row>
    <row r="432" spans="1:4" ht="15.75" customHeight="1">
      <c r="A432" s="183"/>
      <c r="B432" s="182"/>
      <c r="D432" s="180"/>
    </row>
    <row r="433" spans="1:4" ht="15.75" customHeight="1">
      <c r="A433" s="183"/>
      <c r="B433" s="182"/>
      <c r="D433" s="180"/>
    </row>
    <row r="434" spans="1:4" ht="15.75" customHeight="1">
      <c r="A434" s="183"/>
      <c r="B434" s="182"/>
      <c r="D434" s="180"/>
    </row>
    <row r="435" spans="1:4" ht="15.75" customHeight="1">
      <c r="A435" s="183"/>
      <c r="B435" s="182"/>
      <c r="D435" s="180"/>
    </row>
    <row r="436" spans="1:4" ht="15.75" customHeight="1">
      <c r="A436" s="183"/>
      <c r="B436" s="182"/>
      <c r="D436" s="180"/>
    </row>
    <row r="437" spans="1:4" ht="15.75" customHeight="1">
      <c r="A437" s="183"/>
      <c r="B437" s="182"/>
      <c r="D437" s="180"/>
    </row>
    <row r="438" spans="1:4" ht="15.75" customHeight="1">
      <c r="A438" s="183"/>
      <c r="B438" s="182"/>
      <c r="D438" s="180"/>
    </row>
    <row r="439" spans="1:4" ht="15.75" customHeight="1">
      <c r="A439" s="183"/>
      <c r="B439" s="182"/>
      <c r="D439" s="180"/>
    </row>
    <row r="440" spans="1:4" ht="15.75" customHeight="1">
      <c r="A440" s="183"/>
      <c r="B440" s="182"/>
      <c r="D440" s="180"/>
    </row>
    <row r="441" spans="1:4" ht="15.75" customHeight="1">
      <c r="A441" s="183"/>
      <c r="B441" s="182"/>
      <c r="D441" s="180"/>
    </row>
    <row r="442" spans="1:4" ht="15.75" customHeight="1">
      <c r="A442" s="183"/>
      <c r="B442" s="182"/>
      <c r="D442" s="180"/>
    </row>
    <row r="443" spans="1:4" ht="15.75" customHeight="1">
      <c r="A443" s="183"/>
      <c r="B443" s="182"/>
      <c r="D443" s="180"/>
    </row>
    <row r="444" spans="1:4" ht="15.75" customHeight="1">
      <c r="A444" s="183"/>
      <c r="B444" s="182"/>
      <c r="D444" s="180"/>
    </row>
    <row r="445" spans="1:4" ht="15.75" customHeight="1">
      <c r="A445" s="183"/>
      <c r="B445" s="182"/>
      <c r="D445" s="180"/>
    </row>
    <row r="446" spans="1:4" ht="15.75" customHeight="1">
      <c r="A446" s="183"/>
      <c r="B446" s="182"/>
      <c r="D446" s="180"/>
    </row>
    <row r="447" spans="1:4" ht="15.75" customHeight="1">
      <c r="A447" s="183"/>
      <c r="B447" s="182"/>
      <c r="D447" s="180"/>
    </row>
    <row r="448" spans="1:4" ht="15.75" customHeight="1">
      <c r="A448" s="183"/>
      <c r="B448" s="182"/>
      <c r="D448" s="180"/>
    </row>
    <row r="449" spans="1:4" ht="15.75" customHeight="1">
      <c r="A449" s="183"/>
      <c r="B449" s="182"/>
      <c r="D449" s="180"/>
    </row>
    <row r="450" spans="1:4" ht="15.75" customHeight="1">
      <c r="A450" s="183"/>
      <c r="B450" s="182"/>
      <c r="D450" s="180"/>
    </row>
    <row r="451" spans="1:4" ht="15.75" customHeight="1">
      <c r="A451" s="183"/>
      <c r="B451" s="182"/>
      <c r="D451" s="180"/>
    </row>
    <row r="452" spans="1:4" ht="15.75" customHeight="1">
      <c r="A452" s="183"/>
      <c r="B452" s="182"/>
      <c r="D452" s="180"/>
    </row>
    <row r="453" spans="1:4" ht="15.75" customHeight="1">
      <c r="A453" s="183"/>
      <c r="B453" s="182"/>
      <c r="D453" s="180"/>
    </row>
    <row r="454" spans="1:4" ht="15.75" customHeight="1">
      <c r="A454" s="183"/>
      <c r="B454" s="182"/>
      <c r="D454" s="180"/>
    </row>
    <row r="455" spans="1:4" ht="15.75" customHeight="1">
      <c r="A455" s="183"/>
      <c r="B455" s="182"/>
      <c r="D455" s="180"/>
    </row>
    <row r="456" spans="1:4" ht="15.75" customHeight="1">
      <c r="A456" s="183"/>
      <c r="B456" s="182"/>
      <c r="D456" s="180"/>
    </row>
    <row r="457" spans="1:4" ht="15.75" customHeight="1">
      <c r="A457" s="183"/>
      <c r="B457" s="182"/>
      <c r="D457" s="180"/>
    </row>
    <row r="458" spans="1:4" ht="15.75" customHeight="1">
      <c r="A458" s="183"/>
      <c r="B458" s="182"/>
      <c r="D458" s="180"/>
    </row>
    <row r="459" spans="1:4" ht="15.75" customHeight="1">
      <c r="A459" s="183"/>
      <c r="B459" s="182"/>
      <c r="D459" s="180"/>
    </row>
    <row r="460" spans="1:4" ht="15.75" customHeight="1">
      <c r="A460" s="183"/>
      <c r="B460" s="182"/>
      <c r="D460" s="180"/>
    </row>
    <row r="461" spans="1:4" ht="15.75" customHeight="1">
      <c r="A461" s="183"/>
      <c r="B461" s="182"/>
      <c r="D461" s="180"/>
    </row>
    <row r="462" spans="1:4" ht="15.75" customHeight="1">
      <c r="A462" s="183"/>
      <c r="B462" s="182"/>
      <c r="D462" s="180"/>
    </row>
    <row r="463" spans="1:4" ht="15.75" customHeight="1">
      <c r="A463" s="183"/>
      <c r="B463" s="182"/>
      <c r="D463" s="180"/>
    </row>
    <row r="464" spans="1:4" ht="15.75" customHeight="1">
      <c r="A464" s="183"/>
      <c r="B464" s="182"/>
      <c r="D464" s="180"/>
    </row>
    <row r="465" spans="1:4" ht="15.75" customHeight="1">
      <c r="A465" s="183"/>
      <c r="B465" s="182"/>
      <c r="D465" s="180"/>
    </row>
    <row r="466" spans="1:4" ht="15.75" customHeight="1">
      <c r="A466" s="183"/>
      <c r="B466" s="182"/>
      <c r="D466" s="180"/>
    </row>
    <row r="467" spans="1:4" ht="15.75" customHeight="1">
      <c r="A467" s="183"/>
      <c r="B467" s="182"/>
      <c r="D467" s="180"/>
    </row>
    <row r="468" spans="1:4" ht="15.75" customHeight="1">
      <c r="A468" s="183"/>
      <c r="B468" s="182"/>
      <c r="D468" s="180"/>
    </row>
    <row r="469" spans="1:4" ht="15.75" customHeight="1">
      <c r="A469" s="183"/>
      <c r="B469" s="182"/>
      <c r="D469" s="180"/>
    </row>
    <row r="470" spans="1:4" ht="15.75" customHeight="1">
      <c r="A470" s="183"/>
      <c r="B470" s="182"/>
      <c r="D470" s="180"/>
    </row>
    <row r="471" spans="1:4" ht="15.75" customHeight="1">
      <c r="A471" s="183"/>
      <c r="B471" s="182"/>
      <c r="D471" s="180"/>
    </row>
    <row r="472" spans="1:4" ht="15.75" customHeight="1">
      <c r="A472" s="183"/>
      <c r="B472" s="182"/>
      <c r="D472" s="180"/>
    </row>
    <row r="473" spans="1:4" ht="15.75" customHeight="1">
      <c r="A473" s="183"/>
      <c r="B473" s="182"/>
      <c r="D473" s="180"/>
    </row>
    <row r="474" spans="1:4" ht="15.75" customHeight="1">
      <c r="A474" s="183"/>
      <c r="B474" s="182"/>
      <c r="D474" s="180"/>
    </row>
    <row r="475" spans="1:4" ht="15.75" customHeight="1">
      <c r="A475" s="183"/>
      <c r="B475" s="182"/>
      <c r="D475" s="180"/>
    </row>
    <row r="476" spans="1:4" ht="15.75" customHeight="1">
      <c r="A476" s="183"/>
      <c r="B476" s="182"/>
      <c r="D476" s="180"/>
    </row>
    <row r="477" spans="1:4" ht="15.75" customHeight="1">
      <c r="A477" s="183"/>
      <c r="B477" s="182"/>
      <c r="D477" s="180"/>
    </row>
    <row r="478" spans="1:4" ht="15.75" customHeight="1">
      <c r="A478" s="183"/>
      <c r="B478" s="182"/>
      <c r="D478" s="180"/>
    </row>
    <row r="479" spans="1:4" ht="15.75" customHeight="1">
      <c r="A479" s="183"/>
      <c r="B479" s="182"/>
      <c r="D479" s="180"/>
    </row>
    <row r="480" spans="1:4" ht="15.75" customHeight="1">
      <c r="A480" s="183"/>
      <c r="B480" s="182"/>
      <c r="D480" s="180"/>
    </row>
    <row r="481" spans="1:4" ht="15.75" customHeight="1">
      <c r="A481" s="183"/>
      <c r="B481" s="182"/>
      <c r="D481" s="180"/>
    </row>
    <row r="482" spans="1:4" ht="15.75" customHeight="1">
      <c r="A482" s="183"/>
      <c r="B482" s="182"/>
      <c r="D482" s="180"/>
    </row>
    <row r="483" spans="1:4" ht="15.75" customHeight="1">
      <c r="A483" s="183"/>
      <c r="B483" s="182"/>
      <c r="D483" s="180"/>
    </row>
    <row r="484" spans="1:4" ht="15.75" customHeight="1">
      <c r="A484" s="183"/>
      <c r="B484" s="182"/>
      <c r="D484" s="180"/>
    </row>
    <row r="485" spans="1:4" ht="15.75" customHeight="1">
      <c r="A485" s="183"/>
      <c r="B485" s="182"/>
      <c r="D485" s="180"/>
    </row>
    <row r="486" spans="1:4" ht="15.75" customHeight="1">
      <c r="A486" s="183"/>
      <c r="B486" s="182"/>
      <c r="D486" s="180"/>
    </row>
    <row r="487" spans="1:4" ht="15.75" customHeight="1">
      <c r="A487" s="183"/>
      <c r="B487" s="182"/>
      <c r="D487" s="180"/>
    </row>
    <row r="488" spans="1:4" ht="15.75" customHeight="1">
      <c r="A488" s="183"/>
      <c r="B488" s="182"/>
      <c r="D488" s="180"/>
    </row>
    <row r="489" spans="1:4" ht="15.75" customHeight="1">
      <c r="A489" s="183"/>
      <c r="B489" s="182"/>
      <c r="D489" s="180"/>
    </row>
    <row r="490" spans="1:4" ht="15.75" customHeight="1">
      <c r="A490" s="183"/>
      <c r="B490" s="182"/>
      <c r="D490" s="180"/>
    </row>
    <row r="491" spans="1:4" ht="15.75" customHeight="1">
      <c r="A491" s="183"/>
      <c r="B491" s="182"/>
      <c r="D491" s="180"/>
    </row>
    <row r="492" spans="1:4" ht="15.75" customHeight="1">
      <c r="A492" s="183"/>
      <c r="B492" s="182"/>
      <c r="D492" s="180"/>
    </row>
    <row r="493" spans="1:4" ht="15.75" customHeight="1">
      <c r="A493" s="183"/>
      <c r="B493" s="182"/>
      <c r="D493" s="180"/>
    </row>
    <row r="494" spans="1:4" ht="15.75" customHeight="1">
      <c r="A494" s="183"/>
      <c r="B494" s="182"/>
      <c r="D494" s="180"/>
    </row>
    <row r="495" spans="1:4" ht="15.75" customHeight="1">
      <c r="A495" s="183"/>
      <c r="B495" s="182"/>
      <c r="D495" s="180"/>
    </row>
    <row r="496" spans="1:4" ht="15.75" customHeight="1">
      <c r="A496" s="183"/>
      <c r="B496" s="182"/>
      <c r="D496" s="180"/>
    </row>
    <row r="497" spans="1:4" ht="15.75" customHeight="1">
      <c r="A497" s="183"/>
      <c r="B497" s="182"/>
      <c r="D497" s="180"/>
    </row>
    <row r="498" spans="1:4" ht="15.75" customHeight="1">
      <c r="A498" s="183"/>
      <c r="B498" s="182"/>
      <c r="D498" s="180"/>
    </row>
    <row r="499" spans="1:4" ht="15.75" customHeight="1">
      <c r="A499" s="183"/>
      <c r="B499" s="182"/>
      <c r="D499" s="180"/>
    </row>
    <row r="500" spans="1:4" ht="15.75" customHeight="1">
      <c r="A500" s="183"/>
      <c r="B500" s="182"/>
      <c r="D500" s="180"/>
    </row>
    <row r="501" spans="1:4" ht="15.75" customHeight="1">
      <c r="A501" s="183"/>
      <c r="B501" s="182"/>
      <c r="D501" s="180"/>
    </row>
    <row r="502" spans="1:4" ht="15.75" customHeight="1">
      <c r="A502" s="183"/>
      <c r="B502" s="182"/>
      <c r="D502" s="180"/>
    </row>
    <row r="503" spans="1:4" ht="15.75" customHeight="1">
      <c r="A503" s="183"/>
      <c r="B503" s="182"/>
      <c r="D503" s="180"/>
    </row>
    <row r="504" spans="1:4" ht="15.75" customHeight="1">
      <c r="A504" s="183"/>
      <c r="B504" s="182"/>
      <c r="D504" s="180"/>
    </row>
    <row r="505" spans="1:4" ht="15.75" customHeight="1">
      <c r="A505" s="183"/>
      <c r="B505" s="182"/>
      <c r="D505" s="180"/>
    </row>
    <row r="506" spans="1:4" ht="15.75" customHeight="1">
      <c r="A506" s="183"/>
      <c r="B506" s="182"/>
      <c r="D506" s="180"/>
    </row>
    <row r="507" spans="1:4" ht="15.75" customHeight="1">
      <c r="A507" s="183"/>
      <c r="B507" s="182"/>
      <c r="D507" s="180"/>
    </row>
    <row r="508" spans="1:4" ht="15.75" customHeight="1">
      <c r="A508" s="183"/>
      <c r="B508" s="182"/>
      <c r="D508" s="180"/>
    </row>
    <row r="509" spans="1:4" ht="15.75" customHeight="1">
      <c r="A509" s="183"/>
      <c r="B509" s="182"/>
      <c r="D509" s="180"/>
    </row>
    <row r="510" spans="1:4" ht="15.75" customHeight="1">
      <c r="A510" s="183"/>
      <c r="B510" s="182"/>
      <c r="D510" s="180"/>
    </row>
    <row r="511" spans="1:4" ht="15.75" customHeight="1">
      <c r="A511" s="183"/>
      <c r="B511" s="182"/>
      <c r="D511" s="180"/>
    </row>
    <row r="512" spans="1:4" ht="15.75" customHeight="1">
      <c r="A512" s="183"/>
      <c r="B512" s="182"/>
      <c r="D512" s="180"/>
    </row>
    <row r="513" spans="1:4" ht="15.75" customHeight="1">
      <c r="A513" s="183"/>
      <c r="B513" s="182"/>
      <c r="D513" s="180"/>
    </row>
    <row r="514" spans="1:4" ht="15.75" customHeight="1">
      <c r="A514" s="183"/>
      <c r="B514" s="182"/>
      <c r="D514" s="180"/>
    </row>
    <row r="515" spans="1:4" ht="15.75" customHeight="1">
      <c r="A515" s="183"/>
      <c r="B515" s="182"/>
      <c r="D515" s="180"/>
    </row>
    <row r="516" spans="1:4" ht="15.75" customHeight="1">
      <c r="A516" s="183"/>
      <c r="B516" s="182"/>
      <c r="D516" s="180"/>
    </row>
    <row r="517" spans="1:4" ht="15.75" customHeight="1">
      <c r="A517" s="183"/>
      <c r="B517" s="182"/>
      <c r="D517" s="180"/>
    </row>
    <row r="518" spans="1:4" ht="15.75" customHeight="1">
      <c r="A518" s="183"/>
      <c r="B518" s="182"/>
      <c r="D518" s="180"/>
    </row>
    <row r="519" spans="1:4" ht="15.75" customHeight="1">
      <c r="A519" s="183"/>
      <c r="B519" s="182"/>
      <c r="D519" s="180"/>
    </row>
    <row r="520" spans="1:4" ht="15.75" customHeight="1">
      <c r="A520" s="183"/>
      <c r="B520" s="182"/>
      <c r="D520" s="180"/>
    </row>
    <row r="521" spans="1:4" ht="15.75" customHeight="1">
      <c r="A521" s="183"/>
      <c r="B521" s="182"/>
      <c r="D521" s="180"/>
    </row>
    <row r="522" spans="1:4" ht="15.75" customHeight="1">
      <c r="A522" s="183"/>
      <c r="B522" s="182"/>
      <c r="D522" s="180"/>
    </row>
    <row r="523" spans="1:4" ht="15.75" customHeight="1">
      <c r="A523" s="183"/>
      <c r="B523" s="182"/>
      <c r="D523" s="180"/>
    </row>
    <row r="524" spans="1:4" ht="15.75" customHeight="1">
      <c r="A524" s="183"/>
      <c r="B524" s="182"/>
      <c r="D524" s="180"/>
    </row>
    <row r="525" spans="1:4" ht="15.75" customHeight="1">
      <c r="A525" s="183"/>
      <c r="B525" s="182"/>
      <c r="D525" s="180"/>
    </row>
    <row r="526" spans="1:4" ht="15.75" customHeight="1">
      <c r="A526" s="183"/>
      <c r="B526" s="182"/>
      <c r="D526" s="180"/>
    </row>
    <row r="527" spans="1:4" ht="15.75" customHeight="1">
      <c r="A527" s="183"/>
      <c r="B527" s="182"/>
      <c r="D527" s="180"/>
    </row>
    <row r="528" spans="1:4" ht="15.75" customHeight="1">
      <c r="A528" s="183"/>
      <c r="B528" s="182"/>
      <c r="D528" s="180"/>
    </row>
    <row r="529" spans="1:4" ht="15.75" customHeight="1">
      <c r="A529" s="183"/>
      <c r="B529" s="182"/>
      <c r="D529" s="180"/>
    </row>
    <row r="530" spans="1:4" ht="15.75" customHeight="1">
      <c r="A530" s="183"/>
      <c r="B530" s="182"/>
      <c r="D530" s="180"/>
    </row>
    <row r="531" spans="1:4" ht="15.75" customHeight="1">
      <c r="A531" s="183"/>
      <c r="B531" s="182"/>
      <c r="D531" s="180"/>
    </row>
    <row r="532" spans="1:4" ht="15.75" customHeight="1">
      <c r="A532" s="183"/>
      <c r="B532" s="182"/>
      <c r="D532" s="180"/>
    </row>
    <row r="533" spans="1:4" ht="15.75" customHeight="1">
      <c r="A533" s="183"/>
      <c r="B533" s="182"/>
      <c r="D533" s="180"/>
    </row>
    <row r="534" spans="1:4" ht="15.75" customHeight="1">
      <c r="A534" s="183"/>
      <c r="B534" s="182"/>
      <c r="D534" s="180"/>
    </row>
    <row r="535" spans="1:4" ht="15.75" customHeight="1">
      <c r="A535" s="183"/>
      <c r="B535" s="182"/>
      <c r="D535" s="180"/>
    </row>
    <row r="536" spans="1:4" ht="15.75" customHeight="1">
      <c r="A536" s="183"/>
      <c r="B536" s="182"/>
      <c r="D536" s="180"/>
    </row>
    <row r="537" spans="1:4" ht="15.75" customHeight="1">
      <c r="A537" s="183"/>
      <c r="B537" s="182"/>
      <c r="D537" s="180"/>
    </row>
    <row r="538" spans="1:4" ht="15.75" customHeight="1">
      <c r="A538" s="183"/>
      <c r="B538" s="182"/>
      <c r="D538" s="180"/>
    </row>
    <row r="539" spans="1:4" ht="15.75" customHeight="1">
      <c r="A539" s="183"/>
      <c r="B539" s="182"/>
      <c r="D539" s="180"/>
    </row>
    <row r="540" spans="1:4" ht="15.75" customHeight="1">
      <c r="A540" s="183"/>
      <c r="B540" s="182"/>
      <c r="D540" s="180"/>
    </row>
    <row r="541" spans="1:4" ht="15.75" customHeight="1">
      <c r="A541" s="183"/>
      <c r="B541" s="182"/>
      <c r="D541" s="180"/>
    </row>
    <row r="542" spans="1:4" ht="15.75" customHeight="1">
      <c r="A542" s="183"/>
      <c r="B542" s="182"/>
      <c r="D542" s="180"/>
    </row>
    <row r="543" spans="1:4" ht="15.75" customHeight="1">
      <c r="A543" s="183"/>
      <c r="B543" s="182"/>
      <c r="D543" s="180"/>
    </row>
    <row r="544" spans="1:4" ht="15.75" customHeight="1">
      <c r="A544" s="183"/>
      <c r="B544" s="182"/>
      <c r="D544" s="180"/>
    </row>
    <row r="545" spans="1:4" ht="15.75" customHeight="1">
      <c r="A545" s="183"/>
      <c r="B545" s="182"/>
      <c r="D545" s="180"/>
    </row>
    <row r="546" spans="1:4" ht="15.75" customHeight="1">
      <c r="A546" s="183"/>
      <c r="B546" s="182"/>
      <c r="D546" s="180"/>
    </row>
    <row r="547" spans="1:4" ht="15.75" customHeight="1">
      <c r="A547" s="183"/>
      <c r="B547" s="182"/>
      <c r="D547" s="180"/>
    </row>
    <row r="548" spans="1:4" ht="15.75" customHeight="1">
      <c r="A548" s="183"/>
      <c r="B548" s="182"/>
      <c r="D548" s="180"/>
    </row>
    <row r="549" spans="1:4" ht="15.75" customHeight="1">
      <c r="A549" s="183"/>
      <c r="B549" s="182"/>
      <c r="D549" s="180"/>
    </row>
    <row r="550" spans="1:4" ht="15.75" customHeight="1">
      <c r="A550" s="183"/>
      <c r="B550" s="182"/>
      <c r="D550" s="180"/>
    </row>
    <row r="551" spans="1:4" ht="15.75" customHeight="1">
      <c r="A551" s="183"/>
      <c r="B551" s="182"/>
      <c r="D551" s="180"/>
    </row>
    <row r="552" spans="1:4" ht="15.75" customHeight="1">
      <c r="A552" s="183"/>
      <c r="B552" s="182"/>
      <c r="D552" s="180"/>
    </row>
    <row r="553" spans="1:4" ht="15.75" customHeight="1">
      <c r="A553" s="183"/>
      <c r="B553" s="182"/>
      <c r="D553" s="180"/>
    </row>
    <row r="554" spans="1:4" ht="15.75" customHeight="1">
      <c r="A554" s="183"/>
      <c r="B554" s="182"/>
      <c r="D554" s="180"/>
    </row>
    <row r="555" spans="1:4" ht="15.75" customHeight="1">
      <c r="A555" s="183"/>
      <c r="B555" s="182"/>
      <c r="D555" s="180"/>
    </row>
    <row r="556" spans="1:4" ht="15.75" customHeight="1">
      <c r="A556" s="183"/>
      <c r="B556" s="182"/>
      <c r="D556" s="180"/>
    </row>
    <row r="557" spans="1:4" ht="15.75" customHeight="1">
      <c r="A557" s="183"/>
      <c r="B557" s="182"/>
      <c r="D557" s="180"/>
    </row>
    <row r="558" spans="1:4" ht="15.75" customHeight="1">
      <c r="A558" s="183"/>
      <c r="B558" s="182"/>
      <c r="D558" s="180"/>
    </row>
    <row r="559" spans="1:4" ht="15.75" customHeight="1">
      <c r="A559" s="183"/>
      <c r="B559" s="182"/>
      <c r="D559" s="180"/>
    </row>
    <row r="560" spans="1:4" ht="15.75" customHeight="1">
      <c r="A560" s="183"/>
      <c r="B560" s="182"/>
      <c r="D560" s="180"/>
    </row>
    <row r="561" spans="1:4" ht="15.75" customHeight="1">
      <c r="A561" s="183"/>
      <c r="B561" s="182"/>
      <c r="D561" s="180"/>
    </row>
    <row r="562" spans="1:4" ht="15.75" customHeight="1">
      <c r="A562" s="183"/>
      <c r="B562" s="182"/>
      <c r="D562" s="180"/>
    </row>
    <row r="563" spans="1:4" ht="15.75" customHeight="1">
      <c r="A563" s="183"/>
      <c r="B563" s="182"/>
      <c r="D563" s="180"/>
    </row>
    <row r="564" spans="1:4" ht="15.75" customHeight="1">
      <c r="A564" s="183"/>
      <c r="B564" s="182"/>
      <c r="D564" s="180"/>
    </row>
    <row r="565" spans="1:4" ht="15.75" customHeight="1">
      <c r="A565" s="183"/>
      <c r="B565" s="182"/>
      <c r="D565" s="180"/>
    </row>
    <row r="566" spans="1:4" ht="15.75" customHeight="1">
      <c r="A566" s="183"/>
      <c r="B566" s="182"/>
      <c r="D566" s="180"/>
    </row>
    <row r="567" spans="1:4" ht="15.75" customHeight="1">
      <c r="A567" s="183"/>
      <c r="B567" s="182"/>
      <c r="D567" s="180"/>
    </row>
    <row r="568" spans="1:4" ht="15.75" customHeight="1">
      <c r="A568" s="183"/>
      <c r="B568" s="182"/>
      <c r="D568" s="180"/>
    </row>
    <row r="569" spans="1:4" ht="15.75" customHeight="1">
      <c r="A569" s="183"/>
      <c r="B569" s="182"/>
      <c r="D569" s="180"/>
    </row>
    <row r="570" spans="1:4" ht="15.75" customHeight="1">
      <c r="A570" s="183"/>
      <c r="B570" s="182"/>
      <c r="D570" s="180"/>
    </row>
    <row r="571" spans="1:4" ht="15.75" customHeight="1">
      <c r="A571" s="183"/>
      <c r="B571" s="182"/>
      <c r="D571" s="180"/>
    </row>
    <row r="572" spans="1:4" ht="15.75" customHeight="1">
      <c r="A572" s="183"/>
      <c r="B572" s="182"/>
      <c r="D572" s="180"/>
    </row>
    <row r="573" spans="1:4" ht="15.75" customHeight="1">
      <c r="A573" s="183"/>
      <c r="B573" s="182"/>
      <c r="D573" s="180"/>
    </row>
    <row r="574" spans="1:4" ht="15.75" customHeight="1">
      <c r="A574" s="183"/>
      <c r="B574" s="182"/>
      <c r="D574" s="180"/>
    </row>
    <row r="575" spans="1:4" ht="15.75" customHeight="1">
      <c r="A575" s="183"/>
      <c r="B575" s="182"/>
      <c r="D575" s="180"/>
    </row>
    <row r="576" spans="1:4" ht="15.75" customHeight="1">
      <c r="A576" s="183"/>
      <c r="B576" s="182"/>
      <c r="D576" s="180"/>
    </row>
    <row r="577" spans="1:4" ht="15.75" customHeight="1">
      <c r="A577" s="183"/>
      <c r="B577" s="182"/>
      <c r="D577" s="180"/>
    </row>
    <row r="578" spans="1:4" ht="15.75" customHeight="1">
      <c r="A578" s="183"/>
      <c r="B578" s="182"/>
      <c r="D578" s="180"/>
    </row>
    <row r="579" spans="1:4" ht="15.75" customHeight="1">
      <c r="A579" s="183"/>
      <c r="B579" s="182"/>
      <c r="D579" s="180"/>
    </row>
    <row r="580" spans="1:4" ht="15.75" customHeight="1">
      <c r="A580" s="183"/>
      <c r="B580" s="182"/>
      <c r="D580" s="180"/>
    </row>
    <row r="581" spans="1:4" ht="15.75" customHeight="1">
      <c r="A581" s="183"/>
      <c r="B581" s="182"/>
      <c r="D581" s="180"/>
    </row>
    <row r="582" spans="1:4" ht="15.75" customHeight="1">
      <c r="A582" s="183"/>
      <c r="B582" s="182"/>
      <c r="D582" s="180"/>
    </row>
    <row r="583" spans="1:4" ht="15.75" customHeight="1">
      <c r="A583" s="183"/>
      <c r="B583" s="182"/>
      <c r="D583" s="180"/>
    </row>
    <row r="584" spans="1:4" ht="15.75" customHeight="1">
      <c r="A584" s="183"/>
      <c r="B584" s="182"/>
      <c r="D584" s="180"/>
    </row>
    <row r="585" spans="1:4" ht="15.75" customHeight="1">
      <c r="A585" s="183"/>
      <c r="B585" s="182"/>
      <c r="D585" s="180"/>
    </row>
    <row r="586" spans="1:4" ht="15.75" customHeight="1">
      <c r="A586" s="183"/>
      <c r="B586" s="182"/>
      <c r="D586" s="180"/>
    </row>
    <row r="587" spans="1:4" ht="15.75" customHeight="1">
      <c r="A587" s="183"/>
      <c r="B587" s="182"/>
      <c r="D587" s="180"/>
    </row>
    <row r="588" spans="1:4" ht="15.75" customHeight="1">
      <c r="A588" s="183"/>
      <c r="B588" s="182"/>
      <c r="D588" s="180"/>
    </row>
    <row r="589" spans="1:4" ht="15.75" customHeight="1">
      <c r="A589" s="183"/>
      <c r="B589" s="182"/>
      <c r="D589" s="180"/>
    </row>
    <row r="590" spans="1:4" ht="15.75" customHeight="1">
      <c r="A590" s="183"/>
      <c r="B590" s="182"/>
      <c r="D590" s="180"/>
    </row>
    <row r="591" spans="1:4" ht="15.75" customHeight="1">
      <c r="A591" s="183"/>
      <c r="B591" s="182"/>
      <c r="D591" s="180"/>
    </row>
    <row r="592" spans="1:4" ht="15.75" customHeight="1">
      <c r="A592" s="183"/>
      <c r="B592" s="182"/>
      <c r="D592" s="180"/>
    </row>
    <row r="593" spans="1:4" ht="15.75" customHeight="1">
      <c r="A593" s="183"/>
      <c r="B593" s="182"/>
      <c r="D593" s="180"/>
    </row>
    <row r="594" spans="1:4" ht="15.75" customHeight="1">
      <c r="A594" s="183"/>
      <c r="B594" s="182"/>
      <c r="D594" s="180"/>
    </row>
    <row r="595" spans="1:4" ht="15.75" customHeight="1">
      <c r="A595" s="183"/>
      <c r="B595" s="182"/>
      <c r="D595" s="180"/>
    </row>
    <row r="596" spans="1:4" ht="15.75" customHeight="1">
      <c r="A596" s="183"/>
      <c r="B596" s="182"/>
      <c r="D596" s="180"/>
    </row>
    <row r="597" spans="1:4" ht="15.75" customHeight="1">
      <c r="A597" s="183"/>
      <c r="B597" s="182"/>
      <c r="D597" s="180"/>
    </row>
    <row r="598" spans="1:4" ht="15.75" customHeight="1">
      <c r="A598" s="183"/>
      <c r="B598" s="182"/>
      <c r="D598" s="180"/>
    </row>
    <row r="599" spans="1:4" ht="15.75" customHeight="1">
      <c r="A599" s="183"/>
      <c r="B599" s="182"/>
      <c r="D599" s="180"/>
    </row>
    <row r="600" spans="1:4" ht="15.75" customHeight="1">
      <c r="A600" s="183"/>
      <c r="B600" s="182"/>
      <c r="D600" s="180"/>
    </row>
    <row r="601" spans="1:4" ht="15.75" customHeight="1">
      <c r="A601" s="183"/>
      <c r="B601" s="182"/>
      <c r="D601" s="180"/>
    </row>
    <row r="602" spans="1:4" ht="15.75" customHeight="1">
      <c r="A602" s="183"/>
      <c r="B602" s="182"/>
      <c r="D602" s="180"/>
    </row>
    <row r="603" spans="1:4" ht="15.75" customHeight="1">
      <c r="A603" s="183"/>
      <c r="B603" s="182"/>
      <c r="D603" s="180"/>
    </row>
    <row r="604" spans="1:4" ht="15.75" customHeight="1">
      <c r="A604" s="183"/>
      <c r="B604" s="182"/>
      <c r="D604" s="180"/>
    </row>
    <row r="605" spans="1:4" ht="15.75" customHeight="1">
      <c r="A605" s="183"/>
      <c r="B605" s="182"/>
      <c r="D605" s="180"/>
    </row>
    <row r="606" spans="1:4" ht="15.75" customHeight="1">
      <c r="A606" s="183"/>
      <c r="B606" s="182"/>
      <c r="D606" s="180"/>
    </row>
    <row r="607" spans="1:4" ht="15.75" customHeight="1">
      <c r="A607" s="183"/>
      <c r="B607" s="182"/>
      <c r="D607" s="180"/>
    </row>
    <row r="608" spans="1:4" ht="15.75" customHeight="1">
      <c r="A608" s="183"/>
      <c r="B608" s="182"/>
      <c r="D608" s="180"/>
    </row>
    <row r="609" spans="1:4" ht="15.75" customHeight="1">
      <c r="A609" s="183"/>
      <c r="B609" s="182"/>
      <c r="D609" s="180"/>
    </row>
    <row r="610" spans="1:4" ht="15.75" customHeight="1">
      <c r="A610" s="183"/>
      <c r="B610" s="182"/>
      <c r="D610" s="180"/>
    </row>
    <row r="611" spans="1:4" ht="15.75" customHeight="1">
      <c r="A611" s="183"/>
      <c r="B611" s="182"/>
      <c r="D611" s="180"/>
    </row>
    <row r="612" spans="1:4" ht="15.75" customHeight="1">
      <c r="A612" s="183"/>
      <c r="B612" s="182"/>
      <c r="D612" s="180"/>
    </row>
    <row r="613" spans="1:4" ht="15.75" customHeight="1">
      <c r="A613" s="183"/>
      <c r="B613" s="182"/>
      <c r="D613" s="180"/>
    </row>
    <row r="614" spans="1:4" ht="15.75" customHeight="1">
      <c r="A614" s="183"/>
      <c r="B614" s="182"/>
      <c r="D614" s="180"/>
    </row>
    <row r="615" spans="1:4" ht="15.75" customHeight="1">
      <c r="A615" s="183"/>
      <c r="B615" s="182"/>
      <c r="D615" s="180"/>
    </row>
    <row r="616" spans="1:4" ht="15.75" customHeight="1">
      <c r="A616" s="183"/>
      <c r="B616" s="182"/>
      <c r="D616" s="180"/>
    </row>
    <row r="617" spans="1:4" ht="15.75" customHeight="1">
      <c r="A617" s="183"/>
      <c r="B617" s="182"/>
      <c r="D617" s="180"/>
    </row>
    <row r="618" spans="1:4" ht="15.75" customHeight="1">
      <c r="A618" s="183"/>
      <c r="B618" s="182"/>
      <c r="D618" s="180"/>
    </row>
    <row r="619" spans="1:4" ht="15.75" customHeight="1">
      <c r="A619" s="183"/>
      <c r="B619" s="182"/>
      <c r="D619" s="180"/>
    </row>
    <row r="620" spans="1:4" ht="15.75" customHeight="1">
      <c r="A620" s="183"/>
      <c r="B620" s="182"/>
      <c r="D620" s="180"/>
    </row>
    <row r="621" spans="1:4" ht="15.75" customHeight="1">
      <c r="A621" s="183"/>
      <c r="B621" s="182"/>
      <c r="D621" s="180"/>
    </row>
    <row r="622" spans="1:4" ht="15.75" customHeight="1">
      <c r="A622" s="183"/>
      <c r="B622" s="182"/>
      <c r="D622" s="180"/>
    </row>
    <row r="623" spans="1:4" ht="15.75" customHeight="1">
      <c r="A623" s="183"/>
      <c r="B623" s="182"/>
      <c r="D623" s="180"/>
    </row>
    <row r="624" spans="1:4" ht="15.75" customHeight="1">
      <c r="A624" s="183"/>
      <c r="B624" s="182"/>
      <c r="D624" s="180"/>
    </row>
    <row r="625" spans="1:4" ht="15.75" customHeight="1">
      <c r="A625" s="183"/>
      <c r="B625" s="182"/>
      <c r="D625" s="180"/>
    </row>
    <row r="626" spans="1:4" ht="15.75" customHeight="1">
      <c r="A626" s="183"/>
      <c r="B626" s="182"/>
      <c r="D626" s="180"/>
    </row>
    <row r="627" spans="1:4" ht="15.75" customHeight="1">
      <c r="A627" s="183"/>
      <c r="B627" s="182"/>
      <c r="D627" s="180"/>
    </row>
    <row r="628" spans="1:4" ht="15.75" customHeight="1">
      <c r="A628" s="183"/>
      <c r="B628" s="182"/>
      <c r="D628" s="180"/>
    </row>
    <row r="629" spans="1:4" ht="15.75" customHeight="1">
      <c r="A629" s="183"/>
      <c r="B629" s="182"/>
      <c r="D629" s="180"/>
    </row>
    <row r="630" spans="1:4" ht="15.75" customHeight="1">
      <c r="A630" s="183"/>
      <c r="B630" s="182"/>
      <c r="D630" s="180"/>
    </row>
    <row r="631" spans="1:4" ht="15.75" customHeight="1">
      <c r="A631" s="183"/>
      <c r="B631" s="182"/>
      <c r="D631" s="180"/>
    </row>
    <row r="632" spans="1:4" ht="15.75" customHeight="1">
      <c r="A632" s="183"/>
      <c r="B632" s="182"/>
      <c r="D632" s="180"/>
    </row>
    <row r="633" spans="1:4" ht="15.75" customHeight="1">
      <c r="A633" s="183"/>
      <c r="B633" s="182"/>
      <c r="D633" s="180"/>
    </row>
    <row r="634" spans="1:4" ht="15.75" customHeight="1">
      <c r="A634" s="183"/>
      <c r="B634" s="182"/>
      <c r="D634" s="180"/>
    </row>
    <row r="635" spans="1:4" ht="15.75" customHeight="1">
      <c r="A635" s="183"/>
      <c r="B635" s="182"/>
      <c r="D635" s="180"/>
    </row>
    <row r="636" spans="1:4" ht="15.75" customHeight="1">
      <c r="A636" s="183"/>
      <c r="B636" s="182"/>
      <c r="D636" s="180"/>
    </row>
    <row r="637" spans="1:4" ht="15.75" customHeight="1">
      <c r="A637" s="183"/>
      <c r="B637" s="182"/>
      <c r="D637" s="180"/>
    </row>
    <row r="638" spans="1:4" ht="15.75" customHeight="1">
      <c r="A638" s="183"/>
      <c r="B638" s="182"/>
      <c r="D638" s="180"/>
    </row>
    <row r="639" spans="1:4" ht="15.75" customHeight="1">
      <c r="A639" s="183"/>
      <c r="B639" s="182"/>
      <c r="D639" s="180"/>
    </row>
    <row r="640" spans="1:4" ht="15.75" customHeight="1">
      <c r="A640" s="183"/>
      <c r="B640" s="182"/>
      <c r="D640" s="180"/>
    </row>
    <row r="641" spans="1:4" ht="15.75" customHeight="1">
      <c r="A641" s="183"/>
      <c r="B641" s="182"/>
      <c r="D641" s="180"/>
    </row>
    <row r="642" spans="1:4" ht="15.75" customHeight="1">
      <c r="A642" s="183"/>
      <c r="B642" s="182"/>
      <c r="D642" s="180"/>
    </row>
    <row r="643" spans="1:4" ht="15.75" customHeight="1">
      <c r="A643" s="183"/>
      <c r="B643" s="182"/>
      <c r="D643" s="180"/>
    </row>
    <row r="644" spans="1:4" ht="15.75" customHeight="1">
      <c r="A644" s="183"/>
      <c r="B644" s="182"/>
      <c r="D644" s="180"/>
    </row>
    <row r="645" spans="1:4" ht="15.75" customHeight="1">
      <c r="A645" s="183"/>
      <c r="B645" s="182"/>
      <c r="D645" s="180"/>
    </row>
    <row r="646" spans="1:4" ht="15.75" customHeight="1">
      <c r="A646" s="183"/>
      <c r="B646" s="182"/>
      <c r="D646" s="180"/>
    </row>
    <row r="647" spans="1:4" ht="15.75" customHeight="1">
      <c r="A647" s="183"/>
      <c r="B647" s="182"/>
      <c r="D647" s="180"/>
    </row>
    <row r="648" spans="1:4" ht="15.75" customHeight="1">
      <c r="A648" s="183"/>
      <c r="B648" s="182"/>
      <c r="D648" s="180"/>
    </row>
    <row r="649" spans="1:4" ht="15.75" customHeight="1">
      <c r="A649" s="183"/>
      <c r="B649" s="182"/>
      <c r="D649" s="180"/>
    </row>
    <row r="650" spans="1:4" ht="15.75" customHeight="1">
      <c r="A650" s="183"/>
      <c r="B650" s="182"/>
      <c r="D650" s="180"/>
    </row>
    <row r="651" spans="1:4" ht="15.75" customHeight="1">
      <c r="A651" s="183"/>
      <c r="B651" s="182"/>
      <c r="D651" s="180"/>
    </row>
    <row r="652" spans="1:4" ht="15.75" customHeight="1">
      <c r="A652" s="183"/>
      <c r="B652" s="182"/>
      <c r="D652" s="180"/>
    </row>
    <row r="653" spans="1:4" ht="15.75" customHeight="1">
      <c r="A653" s="183"/>
      <c r="B653" s="182"/>
      <c r="D653" s="180"/>
    </row>
    <row r="654" spans="1:4" ht="15.75" customHeight="1">
      <c r="A654" s="183"/>
      <c r="B654" s="182"/>
      <c r="D654" s="180"/>
    </row>
    <row r="655" spans="1:4" ht="15.75" customHeight="1">
      <c r="A655" s="183"/>
      <c r="B655" s="182"/>
      <c r="D655" s="180"/>
    </row>
    <row r="656" spans="1:4" ht="15.75" customHeight="1">
      <c r="A656" s="183"/>
      <c r="B656" s="182"/>
      <c r="D656" s="180"/>
    </row>
    <row r="657" spans="1:4" ht="15.75" customHeight="1">
      <c r="A657" s="183"/>
      <c r="B657" s="182"/>
      <c r="D657" s="180"/>
    </row>
    <row r="658" spans="1:4" ht="15.75" customHeight="1">
      <c r="A658" s="183"/>
      <c r="B658" s="182"/>
      <c r="D658" s="180"/>
    </row>
    <row r="659" spans="1:4" ht="15.75" customHeight="1">
      <c r="A659" s="183"/>
      <c r="B659" s="182"/>
      <c r="D659" s="180"/>
    </row>
    <row r="660" spans="1:4" ht="15.75" customHeight="1">
      <c r="A660" s="183"/>
      <c r="B660" s="182"/>
      <c r="D660" s="180"/>
    </row>
    <row r="661" spans="1:4" ht="15.75" customHeight="1">
      <c r="A661" s="183"/>
      <c r="B661" s="182"/>
      <c r="D661" s="180"/>
    </row>
    <row r="662" spans="1:4" ht="15.75" customHeight="1">
      <c r="A662" s="183"/>
      <c r="B662" s="182"/>
      <c r="D662" s="180"/>
    </row>
    <row r="663" spans="1:4" ht="15.75" customHeight="1">
      <c r="A663" s="183"/>
      <c r="B663" s="182"/>
      <c r="D663" s="180"/>
    </row>
    <row r="664" spans="1:4" ht="15.75" customHeight="1">
      <c r="A664" s="183"/>
      <c r="B664" s="182"/>
      <c r="D664" s="180"/>
    </row>
    <row r="665" spans="1:4" ht="15.75" customHeight="1">
      <c r="A665" s="183"/>
      <c r="B665" s="182"/>
      <c r="D665" s="180"/>
    </row>
    <row r="666" spans="1:4" ht="15.75" customHeight="1">
      <c r="A666" s="183"/>
      <c r="B666" s="182"/>
      <c r="D666" s="180"/>
    </row>
    <row r="667" spans="1:4" ht="15.75" customHeight="1">
      <c r="A667" s="183"/>
      <c r="B667" s="182"/>
      <c r="D667" s="180"/>
    </row>
    <row r="668" spans="1:4" ht="15.75" customHeight="1">
      <c r="A668" s="183"/>
      <c r="B668" s="182"/>
      <c r="D668" s="180"/>
    </row>
    <row r="669" spans="1:4" ht="15.75" customHeight="1">
      <c r="A669" s="183"/>
      <c r="B669" s="182"/>
      <c r="D669" s="180"/>
    </row>
    <row r="670" spans="1:4" ht="15.75" customHeight="1">
      <c r="A670" s="183"/>
      <c r="B670" s="182"/>
      <c r="D670" s="180"/>
    </row>
    <row r="671" spans="1:4" ht="15.75" customHeight="1">
      <c r="A671" s="183"/>
      <c r="B671" s="182"/>
      <c r="D671" s="180"/>
    </row>
    <row r="672" spans="1:4" ht="15.75" customHeight="1">
      <c r="A672" s="183"/>
      <c r="B672" s="182"/>
      <c r="D672" s="180"/>
    </row>
    <row r="673" spans="1:4" ht="15.75" customHeight="1">
      <c r="A673" s="183"/>
      <c r="B673" s="182"/>
      <c r="D673" s="180"/>
    </row>
    <row r="674" spans="1:4" ht="15.75" customHeight="1">
      <c r="A674" s="183"/>
      <c r="B674" s="182"/>
      <c r="D674" s="180"/>
    </row>
    <row r="675" spans="1:4" ht="15.75" customHeight="1">
      <c r="A675" s="183"/>
      <c r="B675" s="182"/>
      <c r="D675" s="180"/>
    </row>
    <row r="676" spans="1:4" ht="15.75" customHeight="1">
      <c r="A676" s="183"/>
      <c r="B676" s="182"/>
      <c r="D676" s="180"/>
    </row>
    <row r="677" spans="1:4" ht="15.75" customHeight="1">
      <c r="A677" s="183"/>
      <c r="B677" s="182"/>
      <c r="D677" s="180"/>
    </row>
    <row r="678" spans="1:4" ht="15.75" customHeight="1">
      <c r="A678" s="183"/>
      <c r="B678" s="182"/>
      <c r="D678" s="180"/>
    </row>
    <row r="679" spans="1:4" ht="15.75" customHeight="1">
      <c r="A679" s="183"/>
      <c r="B679" s="182"/>
      <c r="D679" s="180"/>
    </row>
    <row r="680" spans="1:4" ht="15.75" customHeight="1">
      <c r="A680" s="183"/>
      <c r="B680" s="182"/>
      <c r="D680" s="180"/>
    </row>
    <row r="681" spans="1:4" ht="15.75" customHeight="1">
      <c r="A681" s="183"/>
      <c r="B681" s="182"/>
      <c r="D681" s="180"/>
    </row>
    <row r="682" spans="1:4" ht="15.75" customHeight="1">
      <c r="A682" s="183"/>
      <c r="B682" s="182"/>
      <c r="D682" s="180"/>
    </row>
    <row r="683" spans="1:4" ht="15.75" customHeight="1">
      <c r="A683" s="183"/>
      <c r="B683" s="182"/>
      <c r="D683" s="180"/>
    </row>
    <row r="684" spans="1:4" ht="15.75" customHeight="1">
      <c r="A684" s="183"/>
      <c r="B684" s="182"/>
      <c r="D684" s="180"/>
    </row>
    <row r="685" spans="1:4" ht="15.75" customHeight="1">
      <c r="A685" s="183"/>
      <c r="B685" s="182"/>
      <c r="D685" s="180"/>
    </row>
    <row r="686" spans="1:4" ht="15.75" customHeight="1">
      <c r="A686" s="183"/>
      <c r="B686" s="182"/>
      <c r="D686" s="180"/>
    </row>
    <row r="687" spans="1:4" ht="15.75" customHeight="1">
      <c r="A687" s="183"/>
      <c r="B687" s="182"/>
      <c r="D687" s="180"/>
    </row>
    <row r="688" spans="1:4" ht="15.75" customHeight="1">
      <c r="A688" s="183"/>
      <c r="B688" s="182"/>
      <c r="D688" s="180"/>
    </row>
    <row r="689" spans="1:4" ht="15.75" customHeight="1">
      <c r="A689" s="183"/>
      <c r="B689" s="182"/>
      <c r="D689" s="180"/>
    </row>
    <row r="690" spans="1:4" ht="15.75" customHeight="1">
      <c r="A690" s="183"/>
      <c r="B690" s="182"/>
      <c r="D690" s="180"/>
    </row>
    <row r="691" spans="1:4" ht="15.75" customHeight="1">
      <c r="A691" s="183"/>
      <c r="B691" s="182"/>
      <c r="D691" s="180"/>
    </row>
    <row r="692" spans="1:4" ht="15.75" customHeight="1">
      <c r="A692" s="183"/>
      <c r="B692" s="182"/>
      <c r="D692" s="180"/>
    </row>
    <row r="693" spans="1:4" ht="15.75" customHeight="1">
      <c r="A693" s="183"/>
      <c r="B693" s="182"/>
      <c r="D693" s="180"/>
    </row>
    <row r="694" spans="1:4" ht="15.75" customHeight="1">
      <c r="A694" s="183"/>
      <c r="B694" s="182"/>
      <c r="D694" s="180"/>
    </row>
    <row r="695" spans="1:4" ht="15.75" customHeight="1">
      <c r="A695" s="183"/>
      <c r="B695" s="182"/>
      <c r="D695" s="180"/>
    </row>
    <row r="696" spans="1:4" ht="15.75" customHeight="1">
      <c r="A696" s="183"/>
      <c r="B696" s="182"/>
      <c r="D696" s="180"/>
    </row>
    <row r="697" spans="1:4" ht="15.75" customHeight="1">
      <c r="A697" s="183"/>
      <c r="B697" s="182"/>
      <c r="D697" s="180"/>
    </row>
    <row r="698" spans="1:4" ht="15.75" customHeight="1">
      <c r="A698" s="183"/>
      <c r="B698" s="182"/>
      <c r="D698" s="180"/>
    </row>
    <row r="699" spans="1:4" ht="15.75" customHeight="1">
      <c r="A699" s="183"/>
      <c r="B699" s="182"/>
      <c r="D699" s="180"/>
    </row>
    <row r="700" spans="1:4" ht="15.75" customHeight="1">
      <c r="A700" s="183"/>
      <c r="B700" s="182"/>
      <c r="D700" s="180"/>
    </row>
    <row r="701" spans="1:4" ht="15.75" customHeight="1">
      <c r="A701" s="183"/>
      <c r="B701" s="182"/>
      <c r="D701" s="180"/>
    </row>
    <row r="702" spans="1:4" ht="15.75" customHeight="1">
      <c r="A702" s="183"/>
      <c r="B702" s="182"/>
      <c r="D702" s="180"/>
    </row>
    <row r="703" spans="1:4" ht="15.75" customHeight="1">
      <c r="A703" s="183"/>
      <c r="B703" s="182"/>
      <c r="D703" s="180"/>
    </row>
    <row r="704" spans="1:4" ht="15.75" customHeight="1">
      <c r="A704" s="183"/>
      <c r="B704" s="182"/>
      <c r="D704" s="180"/>
    </row>
    <row r="705" spans="1:4" ht="15.75" customHeight="1">
      <c r="A705" s="183"/>
      <c r="B705" s="182"/>
      <c r="D705" s="180"/>
    </row>
    <row r="706" spans="1:4" ht="15.75" customHeight="1">
      <c r="A706" s="183"/>
      <c r="B706" s="182"/>
      <c r="D706" s="180"/>
    </row>
    <row r="707" spans="1:4" ht="15.75" customHeight="1">
      <c r="A707" s="183"/>
      <c r="B707" s="182"/>
      <c r="D707" s="180"/>
    </row>
    <row r="708" spans="1:4" ht="15.75" customHeight="1">
      <c r="A708" s="183"/>
      <c r="B708" s="182"/>
      <c r="D708" s="180"/>
    </row>
    <row r="709" spans="1:4" ht="15.75" customHeight="1">
      <c r="A709" s="183"/>
      <c r="B709" s="182"/>
      <c r="D709" s="180"/>
    </row>
    <row r="710" spans="1:4" ht="15.75" customHeight="1">
      <c r="A710" s="183"/>
      <c r="B710" s="182"/>
      <c r="D710" s="180"/>
    </row>
    <row r="711" spans="1:4" ht="15.75" customHeight="1">
      <c r="A711" s="183"/>
      <c r="B711" s="182"/>
      <c r="D711" s="180"/>
    </row>
    <row r="712" spans="1:4" ht="15.75" customHeight="1">
      <c r="A712" s="183"/>
      <c r="B712" s="182"/>
      <c r="D712" s="180"/>
    </row>
    <row r="713" spans="1:4" ht="15.75" customHeight="1">
      <c r="A713" s="183"/>
      <c r="B713" s="182"/>
      <c r="D713" s="180"/>
    </row>
    <row r="714" spans="1:4" ht="15.75" customHeight="1">
      <c r="A714" s="183"/>
      <c r="B714" s="182"/>
      <c r="D714" s="180"/>
    </row>
    <row r="715" spans="1:4" ht="15.75" customHeight="1">
      <c r="A715" s="183"/>
      <c r="B715" s="182"/>
      <c r="D715" s="180"/>
    </row>
    <row r="716" spans="1:4" ht="15.75" customHeight="1">
      <c r="A716" s="183"/>
      <c r="B716" s="182"/>
      <c r="D716" s="180"/>
    </row>
    <row r="717" spans="1:4" ht="15.75" customHeight="1">
      <c r="A717" s="183"/>
      <c r="B717" s="182"/>
      <c r="D717" s="180"/>
    </row>
    <row r="718" spans="1:4" ht="15.75" customHeight="1">
      <c r="A718" s="183"/>
      <c r="B718" s="182"/>
      <c r="D718" s="180"/>
    </row>
    <row r="719" spans="1:4" ht="15.75" customHeight="1">
      <c r="A719" s="183"/>
      <c r="B719" s="182"/>
      <c r="D719" s="180"/>
    </row>
    <row r="720" spans="1:4" ht="15.75" customHeight="1">
      <c r="A720" s="183"/>
      <c r="B720" s="182"/>
      <c r="D720" s="180"/>
    </row>
    <row r="721" spans="1:4" ht="15.75" customHeight="1">
      <c r="A721" s="183"/>
      <c r="B721" s="182"/>
      <c r="D721" s="180"/>
    </row>
    <row r="722" spans="1:4" ht="15.75" customHeight="1">
      <c r="A722" s="183"/>
      <c r="B722" s="182"/>
      <c r="D722" s="180"/>
    </row>
    <row r="723" spans="1:4" ht="15.75" customHeight="1">
      <c r="A723" s="183"/>
      <c r="B723" s="182"/>
      <c r="D723" s="180"/>
    </row>
    <row r="724" spans="1:4" ht="15.75" customHeight="1">
      <c r="A724" s="183"/>
      <c r="B724" s="182"/>
      <c r="D724" s="180"/>
    </row>
    <row r="725" spans="1:4" ht="15.75" customHeight="1">
      <c r="A725" s="183"/>
      <c r="B725" s="182"/>
      <c r="D725" s="180"/>
    </row>
    <row r="726" spans="1:4" ht="15.75" customHeight="1">
      <c r="A726" s="183"/>
      <c r="B726" s="182"/>
      <c r="D726" s="180"/>
    </row>
    <row r="727" spans="1:4" ht="15.75" customHeight="1">
      <c r="A727" s="183"/>
      <c r="B727" s="182"/>
      <c r="D727" s="180"/>
    </row>
    <row r="728" spans="1:4" ht="15.75" customHeight="1">
      <c r="A728" s="183"/>
      <c r="B728" s="182"/>
      <c r="D728" s="180"/>
    </row>
    <row r="729" spans="1:4" ht="15.75" customHeight="1">
      <c r="A729" s="183"/>
      <c r="B729" s="182"/>
      <c r="D729" s="180"/>
    </row>
    <row r="730" spans="1:4" ht="15.75" customHeight="1">
      <c r="A730" s="183"/>
      <c r="B730" s="182"/>
      <c r="D730" s="180"/>
    </row>
    <row r="731" spans="1:4" ht="15.75" customHeight="1">
      <c r="A731" s="183"/>
      <c r="B731" s="182"/>
      <c r="D731" s="180"/>
    </row>
    <row r="732" spans="1:4" ht="15.75" customHeight="1">
      <c r="A732" s="183"/>
      <c r="B732" s="182"/>
      <c r="D732" s="180"/>
    </row>
    <row r="733" spans="1:4" ht="15.75" customHeight="1">
      <c r="A733" s="183"/>
      <c r="B733" s="182"/>
      <c r="D733" s="180"/>
    </row>
    <row r="734" spans="1:4" ht="15.75" customHeight="1">
      <c r="A734" s="183"/>
      <c r="B734" s="182"/>
      <c r="D734" s="180"/>
    </row>
    <row r="735" spans="1:4" ht="15.75" customHeight="1">
      <c r="A735" s="183"/>
      <c r="B735" s="182"/>
      <c r="D735" s="180"/>
    </row>
    <row r="736" spans="1:4" ht="15.75" customHeight="1">
      <c r="A736" s="183"/>
      <c r="B736" s="182"/>
      <c r="D736" s="180"/>
    </row>
    <row r="737" spans="1:4" ht="15.75" customHeight="1">
      <c r="A737" s="183"/>
      <c r="B737" s="182"/>
      <c r="D737" s="180"/>
    </row>
    <row r="738" spans="1:4" ht="15.75" customHeight="1">
      <c r="A738" s="183"/>
      <c r="B738" s="182"/>
      <c r="D738" s="180"/>
    </row>
    <row r="739" spans="1:4" ht="15.75" customHeight="1">
      <c r="A739" s="183"/>
      <c r="B739" s="182"/>
      <c r="D739" s="180"/>
    </row>
    <row r="740" spans="1:4" ht="15.75" customHeight="1">
      <c r="A740" s="183"/>
      <c r="B740" s="182"/>
      <c r="D740" s="180"/>
    </row>
    <row r="741" spans="1:4" ht="15.75" customHeight="1">
      <c r="A741" s="183"/>
      <c r="B741" s="182"/>
      <c r="D741" s="180"/>
    </row>
    <row r="742" spans="1:4" ht="15.75" customHeight="1">
      <c r="A742" s="183"/>
      <c r="B742" s="182"/>
      <c r="D742" s="180"/>
    </row>
    <row r="743" spans="1:4" ht="15.75" customHeight="1">
      <c r="A743" s="183"/>
      <c r="B743" s="182"/>
      <c r="D743" s="180"/>
    </row>
    <row r="744" spans="1:4" ht="15.75" customHeight="1">
      <c r="A744" s="183"/>
      <c r="B744" s="182"/>
      <c r="D744" s="180"/>
    </row>
    <row r="745" spans="1:4" ht="15.75" customHeight="1">
      <c r="A745" s="183"/>
      <c r="B745" s="182"/>
      <c r="D745" s="180"/>
    </row>
    <row r="746" spans="1:4" ht="15.75" customHeight="1">
      <c r="A746" s="183"/>
      <c r="B746" s="182"/>
      <c r="D746" s="180"/>
    </row>
    <row r="747" spans="1:4" ht="15.75" customHeight="1">
      <c r="A747" s="183"/>
      <c r="B747" s="182"/>
      <c r="D747" s="180"/>
    </row>
    <row r="748" spans="1:4" ht="15.75" customHeight="1">
      <c r="A748" s="183"/>
      <c r="B748" s="182"/>
      <c r="D748" s="180"/>
    </row>
    <row r="749" spans="1:4" ht="15.75" customHeight="1">
      <c r="A749" s="183"/>
      <c r="B749" s="182"/>
      <c r="D749" s="180"/>
    </row>
    <row r="750" spans="1:4" ht="15.75" customHeight="1">
      <c r="A750" s="183"/>
      <c r="B750" s="182"/>
      <c r="D750" s="180"/>
    </row>
    <row r="751" spans="1:4" ht="15.75" customHeight="1">
      <c r="A751" s="183"/>
      <c r="B751" s="182"/>
      <c r="D751" s="180"/>
    </row>
    <row r="752" spans="1:4" ht="15.75" customHeight="1">
      <c r="A752" s="183"/>
      <c r="B752" s="182"/>
      <c r="D752" s="180"/>
    </row>
    <row r="753" spans="1:4" ht="15.75" customHeight="1">
      <c r="A753" s="183"/>
      <c r="B753" s="182"/>
      <c r="D753" s="180"/>
    </row>
    <row r="754" spans="1:4" ht="15.75" customHeight="1">
      <c r="A754" s="183"/>
      <c r="B754" s="182"/>
      <c r="D754" s="180"/>
    </row>
    <row r="755" spans="1:4" ht="15.75" customHeight="1">
      <c r="A755" s="183"/>
      <c r="B755" s="182"/>
      <c r="D755" s="180"/>
    </row>
    <row r="756" spans="1:4" ht="15.75" customHeight="1">
      <c r="A756" s="183"/>
      <c r="B756" s="182"/>
      <c r="D756" s="180"/>
    </row>
    <row r="757" spans="1:4" ht="15.75" customHeight="1">
      <c r="A757" s="183"/>
      <c r="B757" s="182"/>
      <c r="D757" s="180"/>
    </row>
    <row r="758" spans="1:4" ht="15.75" customHeight="1">
      <c r="A758" s="183"/>
      <c r="B758" s="182"/>
      <c r="D758" s="180"/>
    </row>
    <row r="759" spans="1:4" ht="15.75" customHeight="1">
      <c r="A759" s="183"/>
      <c r="B759" s="182"/>
      <c r="D759" s="180"/>
    </row>
    <row r="760" spans="1:4" ht="15.75" customHeight="1">
      <c r="A760" s="183"/>
      <c r="B760" s="182"/>
      <c r="D760" s="180"/>
    </row>
    <row r="761" spans="1:4" ht="15.75" customHeight="1">
      <c r="A761" s="183"/>
      <c r="B761" s="182"/>
      <c r="D761" s="180"/>
    </row>
    <row r="762" spans="1:4" ht="15.75" customHeight="1">
      <c r="A762" s="183"/>
      <c r="B762" s="182"/>
      <c r="D762" s="180"/>
    </row>
    <row r="763" spans="1:4" ht="15.75" customHeight="1">
      <c r="A763" s="183"/>
      <c r="B763" s="182"/>
      <c r="D763" s="180"/>
    </row>
    <row r="764" spans="1:4" ht="15.75" customHeight="1">
      <c r="A764" s="183"/>
      <c r="B764" s="182"/>
      <c r="D764" s="180"/>
    </row>
    <row r="765" spans="1:4" ht="15.75" customHeight="1">
      <c r="A765" s="183"/>
      <c r="B765" s="182"/>
      <c r="D765" s="180"/>
    </row>
    <row r="766" spans="1:4" ht="15.75" customHeight="1">
      <c r="A766" s="183"/>
      <c r="B766" s="182"/>
      <c r="D766" s="180"/>
    </row>
    <row r="767" spans="1:4" ht="15.75" customHeight="1">
      <c r="A767" s="183"/>
      <c r="B767" s="182"/>
      <c r="D767" s="180"/>
    </row>
    <row r="768" spans="1:4" ht="15.75" customHeight="1">
      <c r="A768" s="183"/>
      <c r="B768" s="182"/>
      <c r="D768" s="180"/>
    </row>
    <row r="769" spans="1:4" ht="15.75" customHeight="1">
      <c r="A769" s="183"/>
      <c r="B769" s="182"/>
      <c r="D769" s="180"/>
    </row>
    <row r="770" spans="1:4" ht="15.75" customHeight="1">
      <c r="A770" s="183"/>
      <c r="B770" s="182"/>
      <c r="D770" s="180"/>
    </row>
    <row r="771" spans="1:4" ht="15.75" customHeight="1">
      <c r="A771" s="183"/>
      <c r="B771" s="182"/>
      <c r="D771" s="180"/>
    </row>
    <row r="772" spans="1:4" ht="15.75" customHeight="1">
      <c r="A772" s="183"/>
      <c r="B772" s="182"/>
      <c r="D772" s="180"/>
    </row>
    <row r="773" spans="1:4" ht="15.75" customHeight="1">
      <c r="A773" s="183"/>
      <c r="B773" s="182"/>
      <c r="D773" s="180"/>
    </row>
    <row r="774" spans="1:4" ht="15.75" customHeight="1">
      <c r="A774" s="183"/>
      <c r="B774" s="182"/>
      <c r="D774" s="180"/>
    </row>
    <row r="775" spans="1:4" ht="15.75" customHeight="1">
      <c r="A775" s="183"/>
      <c r="B775" s="182"/>
      <c r="D775" s="180"/>
    </row>
    <row r="776" spans="1:4" ht="15.75" customHeight="1">
      <c r="A776" s="183"/>
      <c r="B776" s="182"/>
      <c r="D776" s="180"/>
    </row>
    <row r="777" spans="1:4" ht="15.75" customHeight="1">
      <c r="A777" s="183"/>
      <c r="B777" s="182"/>
      <c r="D777" s="180"/>
    </row>
    <row r="778" spans="1:4" ht="15.75" customHeight="1">
      <c r="A778" s="183"/>
      <c r="B778" s="182"/>
      <c r="D778" s="180"/>
    </row>
    <row r="779" spans="1:4" ht="15.75" customHeight="1">
      <c r="A779" s="183"/>
      <c r="B779" s="182"/>
      <c r="D779" s="180"/>
    </row>
    <row r="780" spans="1:4" ht="15.75" customHeight="1">
      <c r="A780" s="183"/>
      <c r="B780" s="182"/>
      <c r="D780" s="180"/>
    </row>
    <row r="781" spans="1:4" ht="15.75" customHeight="1">
      <c r="A781" s="183"/>
      <c r="B781" s="182"/>
      <c r="D781" s="180"/>
    </row>
    <row r="782" spans="1:4" ht="15.75" customHeight="1">
      <c r="A782" s="183"/>
      <c r="B782" s="182"/>
      <c r="D782" s="180"/>
    </row>
    <row r="783" spans="1:4" ht="15.75" customHeight="1">
      <c r="A783" s="183"/>
      <c r="B783" s="182"/>
      <c r="D783" s="180"/>
    </row>
    <row r="784" spans="1:4" ht="15.75" customHeight="1">
      <c r="A784" s="183"/>
      <c r="B784" s="182"/>
      <c r="D784" s="180"/>
    </row>
    <row r="785" spans="1:4" ht="15.75" customHeight="1">
      <c r="A785" s="183"/>
      <c r="B785" s="182"/>
      <c r="D785" s="180"/>
    </row>
    <row r="786" spans="1:4" ht="15.75" customHeight="1">
      <c r="A786" s="183"/>
      <c r="B786" s="182"/>
      <c r="D786" s="180"/>
    </row>
    <row r="787" spans="1:4" ht="15.75" customHeight="1">
      <c r="A787" s="183"/>
      <c r="B787" s="182"/>
      <c r="D787" s="180"/>
    </row>
    <row r="788" spans="1:4" ht="15.75" customHeight="1">
      <c r="A788" s="183"/>
      <c r="B788" s="182"/>
      <c r="D788" s="180"/>
    </row>
    <row r="789" spans="1:4" ht="15.75" customHeight="1">
      <c r="A789" s="183"/>
      <c r="B789" s="182"/>
      <c r="D789" s="180"/>
    </row>
    <row r="790" spans="1:4" ht="15.75" customHeight="1">
      <c r="A790" s="183"/>
      <c r="B790" s="182"/>
      <c r="D790" s="180"/>
    </row>
    <row r="791" spans="1:4" ht="15.75" customHeight="1">
      <c r="A791" s="183"/>
      <c r="B791" s="182"/>
      <c r="D791" s="180"/>
    </row>
    <row r="792" spans="1:4" ht="15.75" customHeight="1">
      <c r="A792" s="183"/>
      <c r="B792" s="182"/>
      <c r="D792" s="180"/>
    </row>
    <row r="793" spans="1:4" ht="15.75" customHeight="1">
      <c r="A793" s="183"/>
      <c r="B793" s="182"/>
      <c r="D793" s="180"/>
    </row>
    <row r="794" spans="1:4" ht="15.75" customHeight="1">
      <c r="A794" s="183"/>
      <c r="B794" s="182"/>
      <c r="D794" s="180"/>
    </row>
    <row r="795" spans="1:4" ht="15.75" customHeight="1">
      <c r="A795" s="183"/>
      <c r="B795" s="182"/>
      <c r="D795" s="180"/>
    </row>
    <row r="796" spans="1:4" ht="15.75" customHeight="1">
      <c r="A796" s="183"/>
      <c r="B796" s="182"/>
      <c r="D796" s="180"/>
    </row>
    <row r="797" spans="1:4" ht="15.75" customHeight="1">
      <c r="A797" s="183"/>
      <c r="B797" s="182"/>
      <c r="D797" s="180"/>
    </row>
    <row r="798" spans="1:4" ht="15.75" customHeight="1">
      <c r="A798" s="183"/>
      <c r="B798" s="182"/>
      <c r="D798" s="180"/>
    </row>
    <row r="799" spans="1:4" ht="15.75" customHeight="1">
      <c r="A799" s="183"/>
      <c r="B799" s="182"/>
      <c r="D799" s="180"/>
    </row>
    <row r="800" spans="1:4" ht="15.75" customHeight="1">
      <c r="A800" s="183"/>
      <c r="B800" s="182"/>
      <c r="D800" s="180"/>
    </row>
    <row r="801" spans="1:4" ht="15.75" customHeight="1">
      <c r="A801" s="183"/>
      <c r="B801" s="182"/>
      <c r="D801" s="180"/>
    </row>
    <row r="802" spans="1:4" ht="15.75" customHeight="1">
      <c r="A802" s="183"/>
      <c r="B802" s="182"/>
      <c r="D802" s="180"/>
    </row>
    <row r="803" spans="1:4" ht="15.75" customHeight="1">
      <c r="A803" s="183"/>
      <c r="B803" s="182"/>
      <c r="D803" s="180"/>
    </row>
    <row r="804" spans="1:4" ht="15.75" customHeight="1">
      <c r="A804" s="183"/>
      <c r="B804" s="182"/>
      <c r="D804" s="180"/>
    </row>
    <row r="805" spans="1:4" ht="15.75" customHeight="1">
      <c r="A805" s="183"/>
      <c r="B805" s="182"/>
      <c r="D805" s="180"/>
    </row>
    <row r="806" spans="1:4" ht="15.75" customHeight="1">
      <c r="A806" s="183"/>
      <c r="B806" s="182"/>
      <c r="D806" s="180"/>
    </row>
    <row r="807" spans="1:4" ht="15.75" customHeight="1">
      <c r="A807" s="183"/>
      <c r="B807" s="182"/>
      <c r="D807" s="180"/>
    </row>
    <row r="808" spans="1:4" ht="15.75" customHeight="1">
      <c r="A808" s="183"/>
      <c r="B808" s="182"/>
      <c r="D808" s="180"/>
    </row>
    <row r="809" spans="1:4" ht="15.75" customHeight="1">
      <c r="A809" s="183"/>
      <c r="B809" s="182"/>
      <c r="D809" s="180"/>
    </row>
    <row r="810" spans="1:4" ht="15.75" customHeight="1">
      <c r="A810" s="183"/>
      <c r="B810" s="182"/>
      <c r="D810" s="180"/>
    </row>
    <row r="811" spans="1:4" ht="15.75" customHeight="1">
      <c r="A811" s="183"/>
      <c r="B811" s="182"/>
      <c r="D811" s="180"/>
    </row>
    <row r="812" spans="1:4" ht="15.75" customHeight="1">
      <c r="A812" s="183"/>
      <c r="B812" s="182"/>
      <c r="D812" s="180"/>
    </row>
    <row r="813" spans="1:4" ht="15.75" customHeight="1">
      <c r="A813" s="183"/>
      <c r="B813" s="182"/>
      <c r="D813" s="180"/>
    </row>
    <row r="814" spans="1:4" ht="15.75" customHeight="1">
      <c r="A814" s="183"/>
      <c r="B814" s="182"/>
      <c r="D814" s="180"/>
    </row>
    <row r="815" spans="1:4" ht="15.75" customHeight="1">
      <c r="A815" s="183"/>
      <c r="B815" s="182"/>
      <c r="D815" s="180"/>
    </row>
    <row r="816" spans="1:4" ht="15.75" customHeight="1">
      <c r="A816" s="183"/>
      <c r="B816" s="182"/>
      <c r="D816" s="180"/>
    </row>
    <row r="817" spans="1:4" ht="15.75" customHeight="1">
      <c r="A817" s="183"/>
      <c r="B817" s="182"/>
      <c r="D817" s="180"/>
    </row>
    <row r="818" spans="1:4" ht="15.75" customHeight="1">
      <c r="A818" s="183"/>
      <c r="B818" s="182"/>
      <c r="D818" s="180"/>
    </row>
    <row r="819" spans="1:4" ht="15.75" customHeight="1">
      <c r="A819" s="183"/>
      <c r="B819" s="182"/>
      <c r="D819" s="180"/>
    </row>
    <row r="820" spans="1:4" ht="15.75" customHeight="1">
      <c r="A820" s="183"/>
      <c r="B820" s="182"/>
      <c r="D820" s="180"/>
    </row>
    <row r="821" spans="1:4" ht="15.75" customHeight="1">
      <c r="A821" s="183"/>
      <c r="B821" s="182"/>
      <c r="D821" s="180"/>
    </row>
    <row r="822" spans="1:4" ht="15.75" customHeight="1">
      <c r="A822" s="183"/>
      <c r="B822" s="182"/>
      <c r="D822" s="180"/>
    </row>
    <row r="823" spans="1:4" ht="15.75" customHeight="1">
      <c r="A823" s="183"/>
      <c r="B823" s="182"/>
      <c r="D823" s="180"/>
    </row>
    <row r="824" spans="1:4" ht="15.75" customHeight="1">
      <c r="A824" s="183"/>
      <c r="B824" s="182"/>
      <c r="D824" s="180"/>
    </row>
    <row r="825" spans="1:4" ht="15.75" customHeight="1">
      <c r="A825" s="183"/>
      <c r="B825" s="182"/>
      <c r="D825" s="180"/>
    </row>
    <row r="826" spans="1:4" ht="15.75" customHeight="1">
      <c r="A826" s="183"/>
      <c r="B826" s="182"/>
      <c r="D826" s="180"/>
    </row>
    <row r="827" spans="1:4" ht="15.75" customHeight="1">
      <c r="A827" s="183"/>
      <c r="B827" s="182"/>
      <c r="D827" s="180"/>
    </row>
    <row r="828" spans="1:4" ht="15.75" customHeight="1">
      <c r="A828" s="183"/>
      <c r="B828" s="182"/>
      <c r="D828" s="180"/>
    </row>
    <row r="829" spans="1:4" ht="15.75" customHeight="1">
      <c r="A829" s="183"/>
      <c r="B829" s="182"/>
      <c r="D829" s="180"/>
    </row>
    <row r="830" spans="1:4" ht="15.75" customHeight="1">
      <c r="A830" s="183"/>
      <c r="B830" s="182"/>
      <c r="D830" s="180"/>
    </row>
    <row r="831" spans="1:4" ht="15.75" customHeight="1">
      <c r="A831" s="183"/>
      <c r="B831" s="182"/>
      <c r="D831" s="180"/>
    </row>
    <row r="832" spans="1:4" ht="15.75" customHeight="1">
      <c r="A832" s="183"/>
      <c r="B832" s="182"/>
      <c r="D832" s="180"/>
    </row>
    <row r="833" spans="1:4" ht="15.75" customHeight="1">
      <c r="A833" s="183"/>
      <c r="B833" s="182"/>
      <c r="D833" s="180"/>
    </row>
    <row r="834" spans="1:4" ht="15.75" customHeight="1">
      <c r="A834" s="183"/>
      <c r="B834" s="182"/>
      <c r="D834" s="180"/>
    </row>
    <row r="835" spans="1:4" ht="15.75" customHeight="1">
      <c r="A835" s="183"/>
      <c r="B835" s="182"/>
      <c r="D835" s="180"/>
    </row>
    <row r="836" spans="1:4" ht="15.75" customHeight="1">
      <c r="A836" s="183"/>
      <c r="B836" s="182"/>
      <c r="D836" s="180"/>
    </row>
    <row r="837" spans="1:4" ht="15.75" customHeight="1">
      <c r="A837" s="183"/>
      <c r="B837" s="182"/>
      <c r="D837" s="180"/>
    </row>
    <row r="838" spans="1:4" ht="15.75" customHeight="1">
      <c r="A838" s="183"/>
      <c r="B838" s="182"/>
      <c r="D838" s="180"/>
    </row>
    <row r="839" spans="1:4" ht="15.75" customHeight="1">
      <c r="A839" s="183"/>
      <c r="B839" s="182"/>
      <c r="D839" s="180"/>
    </row>
    <row r="840" spans="1:4" ht="15.75" customHeight="1">
      <c r="A840" s="183"/>
      <c r="B840" s="182"/>
      <c r="D840" s="180"/>
    </row>
    <row r="841" spans="1:4" ht="15.75" customHeight="1">
      <c r="A841" s="183"/>
      <c r="B841" s="182"/>
      <c r="D841" s="180"/>
    </row>
    <row r="842" spans="1:4" ht="15.75" customHeight="1">
      <c r="A842" s="183"/>
      <c r="B842" s="182"/>
      <c r="D842" s="180"/>
    </row>
    <row r="843" spans="1:4" ht="15.75" customHeight="1">
      <c r="A843" s="183"/>
      <c r="B843" s="182"/>
      <c r="D843" s="180"/>
    </row>
    <row r="844" spans="1:4" ht="15.75" customHeight="1">
      <c r="A844" s="183"/>
      <c r="B844" s="182"/>
      <c r="D844" s="180"/>
    </row>
    <row r="845" spans="1:4" ht="15.75" customHeight="1">
      <c r="A845" s="183"/>
      <c r="B845" s="182"/>
      <c r="D845" s="180"/>
    </row>
    <row r="846" spans="1:4" ht="15.75" customHeight="1">
      <c r="A846" s="183"/>
      <c r="B846" s="182"/>
      <c r="D846" s="180"/>
    </row>
    <row r="847" spans="1:4" ht="15.75" customHeight="1">
      <c r="A847" s="183"/>
      <c r="B847" s="182"/>
      <c r="D847" s="180"/>
    </row>
    <row r="848" spans="1:4" ht="15.75" customHeight="1">
      <c r="A848" s="183"/>
      <c r="B848" s="182"/>
      <c r="D848" s="180"/>
    </row>
    <row r="849" spans="1:4" ht="15.75" customHeight="1">
      <c r="A849" s="183"/>
      <c r="B849" s="182"/>
      <c r="D849" s="180"/>
    </row>
    <row r="850" spans="1:4" ht="15.75" customHeight="1">
      <c r="A850" s="183"/>
      <c r="B850" s="182"/>
      <c r="D850" s="180"/>
    </row>
    <row r="851" spans="1:4" ht="15.75" customHeight="1">
      <c r="A851" s="183"/>
      <c r="B851" s="182"/>
      <c r="D851" s="180"/>
    </row>
    <row r="852" spans="1:4" ht="15.75" customHeight="1">
      <c r="A852" s="183"/>
      <c r="B852" s="182"/>
      <c r="D852" s="180"/>
    </row>
    <row r="853" spans="1:4" ht="15.75" customHeight="1">
      <c r="A853" s="183"/>
      <c r="B853" s="182"/>
      <c r="D853" s="180"/>
    </row>
    <row r="854" spans="1:4" ht="15.75" customHeight="1">
      <c r="A854" s="183"/>
      <c r="B854" s="182"/>
      <c r="D854" s="180"/>
    </row>
    <row r="855" spans="1:4" ht="15.75" customHeight="1">
      <c r="A855" s="183"/>
      <c r="B855" s="182"/>
      <c r="D855" s="180"/>
    </row>
    <row r="856" spans="1:4" ht="15.75" customHeight="1">
      <c r="A856" s="183"/>
      <c r="B856" s="182"/>
      <c r="D856" s="180"/>
    </row>
    <row r="857" spans="1:4" ht="15.75" customHeight="1">
      <c r="A857" s="183"/>
      <c r="B857" s="182"/>
      <c r="D857" s="180"/>
    </row>
    <row r="858" spans="1:4" ht="15.75" customHeight="1">
      <c r="A858" s="183"/>
      <c r="B858" s="182"/>
      <c r="D858" s="180"/>
    </row>
    <row r="859" spans="1:4" ht="15.75" customHeight="1">
      <c r="A859" s="183"/>
      <c r="B859" s="182"/>
      <c r="D859" s="180"/>
    </row>
    <row r="860" spans="1:4" ht="15.75" customHeight="1">
      <c r="A860" s="183"/>
      <c r="B860" s="182"/>
      <c r="D860" s="180"/>
    </row>
    <row r="861" spans="1:4" ht="15.75" customHeight="1">
      <c r="A861" s="183"/>
      <c r="B861" s="182"/>
      <c r="D861" s="180"/>
    </row>
    <row r="862" spans="1:4" ht="15.75" customHeight="1">
      <c r="A862" s="183"/>
      <c r="B862" s="182"/>
      <c r="D862" s="180"/>
    </row>
    <row r="863" spans="1:4" ht="15.75" customHeight="1">
      <c r="A863" s="183"/>
      <c r="B863" s="182"/>
      <c r="D863" s="180"/>
    </row>
    <row r="864" spans="1:4" ht="15.75" customHeight="1">
      <c r="A864" s="183"/>
      <c r="B864" s="182"/>
      <c r="D864" s="180"/>
    </row>
    <row r="865" spans="1:4" ht="15.75" customHeight="1">
      <c r="A865" s="183"/>
      <c r="B865" s="182"/>
      <c r="D865" s="180"/>
    </row>
    <row r="866" spans="1:4" ht="15.75" customHeight="1">
      <c r="A866" s="183"/>
      <c r="B866" s="182"/>
      <c r="D866" s="180"/>
    </row>
    <row r="867" spans="1:4" ht="15.75" customHeight="1">
      <c r="A867" s="183"/>
      <c r="B867" s="182"/>
      <c r="D867" s="180"/>
    </row>
    <row r="868" spans="1:4" ht="15.75" customHeight="1">
      <c r="A868" s="183"/>
      <c r="B868" s="182"/>
      <c r="D868" s="180"/>
    </row>
    <row r="869" spans="1:4" ht="15.75" customHeight="1">
      <c r="A869" s="183"/>
      <c r="B869" s="182"/>
      <c r="D869" s="180"/>
    </row>
    <row r="870" spans="1:4" ht="15.75" customHeight="1">
      <c r="A870" s="183"/>
      <c r="B870" s="182"/>
      <c r="D870" s="180"/>
    </row>
    <row r="871" spans="1:4" ht="15.75" customHeight="1">
      <c r="A871" s="183"/>
      <c r="B871" s="182"/>
      <c r="D871" s="180"/>
    </row>
    <row r="872" spans="1:4" ht="15.75" customHeight="1">
      <c r="A872" s="183"/>
      <c r="B872" s="182"/>
      <c r="D872" s="180"/>
    </row>
    <row r="873" spans="1:4" ht="15.75" customHeight="1">
      <c r="A873" s="183"/>
      <c r="B873" s="182"/>
      <c r="D873" s="180"/>
    </row>
    <row r="874" spans="1:4" ht="15.75" customHeight="1">
      <c r="A874" s="183"/>
      <c r="B874" s="182"/>
      <c r="D874" s="180"/>
    </row>
    <row r="875" spans="1:4" ht="15.75" customHeight="1">
      <c r="A875" s="183"/>
      <c r="B875" s="182"/>
      <c r="D875" s="180"/>
    </row>
    <row r="876" spans="1:4" ht="15.75" customHeight="1">
      <c r="A876" s="183"/>
      <c r="B876" s="182"/>
      <c r="D876" s="180"/>
    </row>
    <row r="877" spans="1:4" ht="15.75" customHeight="1">
      <c r="A877" s="183"/>
      <c r="B877" s="182"/>
      <c r="D877" s="180"/>
    </row>
    <row r="878" spans="1:4" ht="15.75" customHeight="1">
      <c r="A878" s="183"/>
      <c r="B878" s="182"/>
      <c r="D878" s="180"/>
    </row>
    <row r="879" spans="1:4" ht="15.75" customHeight="1">
      <c r="A879" s="183"/>
      <c r="B879" s="182"/>
      <c r="D879" s="180"/>
    </row>
    <row r="880" spans="1:4" ht="15.75" customHeight="1">
      <c r="A880" s="183"/>
      <c r="B880" s="182"/>
      <c r="D880" s="180"/>
    </row>
    <row r="881" spans="1:4" ht="15.75" customHeight="1">
      <c r="A881" s="183"/>
      <c r="B881" s="182"/>
      <c r="D881" s="180"/>
    </row>
    <row r="882" spans="1:4" ht="15.75" customHeight="1">
      <c r="A882" s="183"/>
      <c r="B882" s="182"/>
      <c r="D882" s="180"/>
    </row>
    <row r="883" spans="1:4" ht="15.75" customHeight="1">
      <c r="A883" s="183"/>
      <c r="B883" s="182"/>
      <c r="D883" s="180"/>
    </row>
    <row r="884" spans="1:4" ht="15.75" customHeight="1">
      <c r="A884" s="183"/>
      <c r="B884" s="182"/>
      <c r="D884" s="180"/>
    </row>
    <row r="885" spans="1:4" ht="15.75" customHeight="1">
      <c r="A885" s="183"/>
      <c r="B885" s="182"/>
      <c r="D885" s="180"/>
    </row>
    <row r="886" spans="1:4" ht="15.75" customHeight="1">
      <c r="A886" s="183"/>
      <c r="B886" s="182"/>
      <c r="D886" s="180"/>
    </row>
    <row r="887" spans="1:4" ht="15.75" customHeight="1">
      <c r="A887" s="183"/>
      <c r="B887" s="182"/>
      <c r="D887" s="180"/>
    </row>
    <row r="888" spans="1:4" ht="15.75" customHeight="1">
      <c r="A888" s="183"/>
      <c r="B888" s="182"/>
      <c r="D888" s="180"/>
    </row>
    <row r="889" spans="1:4" ht="15.75" customHeight="1">
      <c r="A889" s="183"/>
      <c r="B889" s="182"/>
      <c r="D889" s="180"/>
    </row>
    <row r="890" spans="1:4" ht="15.75" customHeight="1">
      <c r="A890" s="183"/>
      <c r="B890" s="182"/>
      <c r="D890" s="180"/>
    </row>
    <row r="891" spans="1:4" ht="15.75" customHeight="1">
      <c r="A891" s="183"/>
      <c r="B891" s="182"/>
      <c r="D891" s="180"/>
    </row>
    <row r="892" spans="1:4" ht="15.75" customHeight="1">
      <c r="A892" s="183"/>
      <c r="B892" s="182"/>
      <c r="D892" s="180"/>
    </row>
    <row r="893" spans="1:4" ht="15.75" customHeight="1">
      <c r="A893" s="183"/>
      <c r="B893" s="182"/>
      <c r="D893" s="180"/>
    </row>
    <row r="894" spans="1:4" ht="15.75" customHeight="1">
      <c r="A894" s="183"/>
      <c r="B894" s="182"/>
      <c r="D894" s="180"/>
    </row>
    <row r="895" spans="1:4" ht="15.75" customHeight="1">
      <c r="A895" s="183"/>
      <c r="B895" s="182"/>
      <c r="D895" s="180"/>
    </row>
    <row r="896" spans="1:4" ht="15.75" customHeight="1">
      <c r="A896" s="183"/>
      <c r="B896" s="182"/>
      <c r="D896" s="180"/>
    </row>
    <row r="897" spans="1:4" ht="15.75" customHeight="1">
      <c r="A897" s="183"/>
      <c r="B897" s="182"/>
      <c r="D897" s="180"/>
    </row>
    <row r="898" spans="1:4" ht="15.75" customHeight="1">
      <c r="A898" s="183"/>
      <c r="B898" s="182"/>
      <c r="D898" s="180"/>
    </row>
    <row r="899" spans="1:4" ht="15.75" customHeight="1">
      <c r="A899" s="183"/>
      <c r="B899" s="182"/>
      <c r="D899" s="180"/>
    </row>
    <row r="900" spans="1:4" ht="15.75" customHeight="1">
      <c r="A900" s="183"/>
      <c r="B900" s="182"/>
      <c r="D900" s="180"/>
    </row>
    <row r="901" spans="1:4" ht="15.75" customHeight="1">
      <c r="A901" s="183"/>
      <c r="B901" s="182"/>
      <c r="D901" s="180"/>
    </row>
    <row r="902" spans="1:4" ht="15.75" customHeight="1">
      <c r="A902" s="183"/>
      <c r="B902" s="182"/>
      <c r="D902" s="180"/>
    </row>
    <row r="903" spans="1:4" ht="15.75" customHeight="1">
      <c r="A903" s="183"/>
      <c r="B903" s="182"/>
      <c r="D903" s="180"/>
    </row>
    <row r="904" spans="1:4" ht="15.75" customHeight="1">
      <c r="A904" s="183"/>
      <c r="B904" s="182"/>
      <c r="D904" s="180"/>
    </row>
    <row r="905" spans="1:4" ht="15.75" customHeight="1">
      <c r="A905" s="183"/>
      <c r="B905" s="182"/>
      <c r="D905" s="180"/>
    </row>
    <row r="906" spans="1:4" ht="15.75" customHeight="1">
      <c r="A906" s="183"/>
      <c r="B906" s="182"/>
      <c r="D906" s="180"/>
    </row>
    <row r="907" spans="1:4" ht="15.75" customHeight="1">
      <c r="A907" s="183"/>
      <c r="B907" s="182"/>
      <c r="D907" s="180"/>
    </row>
    <row r="908" spans="1:4" ht="15.75" customHeight="1">
      <c r="A908" s="183"/>
      <c r="B908" s="182"/>
      <c r="D908" s="180"/>
    </row>
    <row r="909" spans="1:4" ht="15.75" customHeight="1">
      <c r="A909" s="183"/>
      <c r="B909" s="182"/>
      <c r="D909" s="180"/>
    </row>
    <row r="910" spans="1:4" ht="15.75" customHeight="1">
      <c r="A910" s="183"/>
      <c r="B910" s="182"/>
      <c r="D910" s="180"/>
    </row>
    <row r="911" spans="1:4" ht="15.75" customHeight="1">
      <c r="A911" s="183"/>
      <c r="B911" s="182"/>
      <c r="D911" s="180"/>
    </row>
    <row r="912" spans="1:4" ht="15.75" customHeight="1">
      <c r="A912" s="183"/>
      <c r="B912" s="182"/>
      <c r="D912" s="180"/>
    </row>
    <row r="913" spans="1:4" ht="15.75" customHeight="1">
      <c r="A913" s="183"/>
      <c r="B913" s="182"/>
      <c r="D913" s="180"/>
    </row>
    <row r="914" spans="1:4" ht="15.75" customHeight="1">
      <c r="A914" s="183"/>
      <c r="B914" s="182"/>
      <c r="D914" s="180"/>
    </row>
    <row r="915" spans="1:4" ht="15.75" customHeight="1">
      <c r="A915" s="183"/>
      <c r="B915" s="182"/>
      <c r="D915" s="180"/>
    </row>
    <row r="916" spans="1:4" ht="15.75" customHeight="1">
      <c r="A916" s="183"/>
      <c r="B916" s="182"/>
      <c r="D916" s="180"/>
    </row>
    <row r="917" spans="1:4" ht="15.75" customHeight="1">
      <c r="A917" s="183"/>
      <c r="B917" s="182"/>
      <c r="D917" s="180"/>
    </row>
    <row r="918" spans="1:4" ht="15.75" customHeight="1">
      <c r="A918" s="183"/>
      <c r="B918" s="182"/>
      <c r="D918" s="180"/>
    </row>
    <row r="919" spans="1:4" ht="15.75" customHeight="1">
      <c r="A919" s="183"/>
      <c r="B919" s="182"/>
      <c r="D919" s="180"/>
    </row>
    <row r="920" spans="1:4" ht="15.75" customHeight="1">
      <c r="A920" s="183"/>
      <c r="B920" s="182"/>
      <c r="D920" s="180"/>
    </row>
    <row r="921" spans="1:4" ht="15.75" customHeight="1">
      <c r="A921" s="183"/>
      <c r="B921" s="182"/>
      <c r="D921" s="180"/>
    </row>
    <row r="922" spans="1:4" ht="15.75" customHeight="1">
      <c r="A922" s="183"/>
      <c r="B922" s="182"/>
      <c r="D922" s="180"/>
    </row>
    <row r="923" spans="1:4" ht="15.75" customHeight="1">
      <c r="A923" s="183"/>
      <c r="B923" s="182"/>
      <c r="D923" s="180"/>
    </row>
    <row r="924" spans="1:4" ht="15.75" customHeight="1">
      <c r="A924" s="183"/>
      <c r="B924" s="182"/>
      <c r="D924" s="180"/>
    </row>
    <row r="925" spans="1:4" ht="15.75" customHeight="1">
      <c r="A925" s="183"/>
      <c r="B925" s="182"/>
      <c r="D925" s="180"/>
    </row>
    <row r="926" spans="1:4" ht="15.75" customHeight="1">
      <c r="A926" s="183"/>
      <c r="B926" s="182"/>
      <c r="D926" s="180"/>
    </row>
    <row r="927" spans="1:4" ht="15.75" customHeight="1">
      <c r="A927" s="183"/>
      <c r="B927" s="182"/>
      <c r="D927" s="180"/>
    </row>
    <row r="928" spans="1:4" ht="15.75" customHeight="1">
      <c r="A928" s="183"/>
      <c r="B928" s="182"/>
      <c r="D928" s="180"/>
    </row>
    <row r="929" spans="1:4" ht="15.75" customHeight="1">
      <c r="A929" s="183"/>
      <c r="B929" s="182"/>
      <c r="D929" s="180"/>
    </row>
    <row r="930" spans="1:4" ht="15.75" customHeight="1">
      <c r="A930" s="183"/>
      <c r="B930" s="182"/>
      <c r="D930" s="180"/>
    </row>
    <row r="931" spans="1:4" ht="15.75" customHeight="1">
      <c r="A931" s="183"/>
      <c r="B931" s="182"/>
      <c r="D931" s="180"/>
    </row>
    <row r="932" spans="1:4" ht="15.75" customHeight="1">
      <c r="A932" s="183"/>
      <c r="B932" s="182"/>
      <c r="D932" s="180"/>
    </row>
    <row r="933" spans="1:4" ht="15.75" customHeight="1">
      <c r="A933" s="183"/>
      <c r="B933" s="182"/>
      <c r="D933" s="180"/>
    </row>
    <row r="934" spans="1:4" ht="15.75" customHeight="1">
      <c r="A934" s="183"/>
      <c r="B934" s="182"/>
      <c r="D934" s="180"/>
    </row>
    <row r="935" spans="1:4" ht="15.75" customHeight="1">
      <c r="A935" s="183"/>
      <c r="B935" s="182"/>
      <c r="D935" s="180"/>
    </row>
    <row r="936" spans="1:4" ht="15.75" customHeight="1">
      <c r="A936" s="183"/>
      <c r="B936" s="182"/>
      <c r="D936" s="180"/>
    </row>
    <row r="937" spans="1:4" ht="15.75" customHeight="1">
      <c r="A937" s="183"/>
      <c r="B937" s="182"/>
      <c r="D937" s="180"/>
    </row>
    <row r="938" spans="1:4" ht="15.75" customHeight="1">
      <c r="A938" s="183"/>
      <c r="B938" s="182"/>
      <c r="D938" s="180"/>
    </row>
    <row r="939" spans="1:4" ht="15.75" customHeight="1">
      <c r="A939" s="183"/>
      <c r="B939" s="182"/>
      <c r="D939" s="180"/>
    </row>
    <row r="940" spans="1:4" ht="15.75" customHeight="1">
      <c r="A940" s="183"/>
      <c r="B940" s="182"/>
      <c r="D940" s="180"/>
    </row>
    <row r="941" spans="1:4" ht="15.75" customHeight="1">
      <c r="A941" s="183"/>
      <c r="B941" s="182"/>
      <c r="D941" s="180"/>
    </row>
    <row r="942" spans="1:4" ht="15.75" customHeight="1">
      <c r="A942" s="183"/>
      <c r="B942" s="182"/>
      <c r="D942" s="180"/>
    </row>
    <row r="943" spans="1:4" ht="15.75" customHeight="1">
      <c r="A943" s="183"/>
      <c r="B943" s="182"/>
      <c r="D943" s="180"/>
    </row>
    <row r="944" spans="1:4" ht="15.75" customHeight="1">
      <c r="A944" s="183"/>
      <c r="B944" s="182"/>
      <c r="D944" s="180"/>
    </row>
    <row r="945" spans="1:4" ht="15.75" customHeight="1">
      <c r="A945" s="183"/>
      <c r="B945" s="182"/>
      <c r="D945" s="180"/>
    </row>
    <row r="946" spans="1:4" ht="15.75" customHeight="1">
      <c r="A946" s="183"/>
      <c r="B946" s="182"/>
      <c r="D946" s="180"/>
    </row>
    <row r="947" spans="1:4" ht="15.75" customHeight="1">
      <c r="A947" s="183"/>
      <c r="B947" s="182"/>
      <c r="D947" s="180"/>
    </row>
    <row r="948" spans="1:4" ht="15.75" customHeight="1">
      <c r="A948" s="183"/>
      <c r="B948" s="182"/>
      <c r="D948" s="180"/>
    </row>
    <row r="949" spans="1:4" ht="15.75" customHeight="1">
      <c r="A949" s="183"/>
      <c r="B949" s="182"/>
      <c r="D949" s="180"/>
    </row>
    <row r="950" spans="1:4" ht="15.75" customHeight="1">
      <c r="A950" s="183"/>
      <c r="B950" s="182"/>
      <c r="D950" s="180"/>
    </row>
    <row r="951" spans="1:4" ht="15.75" customHeight="1">
      <c r="A951" s="183"/>
      <c r="B951" s="182"/>
      <c r="D951" s="180"/>
    </row>
    <row r="952" spans="1:4" ht="15.75" customHeight="1">
      <c r="A952" s="183"/>
      <c r="B952" s="182"/>
      <c r="D952" s="180"/>
    </row>
    <row r="953" spans="1:4" ht="15.75" customHeight="1">
      <c r="A953" s="183"/>
      <c r="B953" s="182"/>
      <c r="D953" s="180"/>
    </row>
    <row r="954" spans="1:4" ht="15.75" customHeight="1">
      <c r="A954" s="183"/>
      <c r="B954" s="182"/>
      <c r="D954" s="180"/>
    </row>
    <row r="955" spans="1:4" ht="15.75" customHeight="1">
      <c r="A955" s="183"/>
      <c r="B955" s="182"/>
      <c r="D955" s="180"/>
    </row>
    <row r="956" spans="1:4" ht="15.75" customHeight="1">
      <c r="A956" s="183"/>
      <c r="B956" s="182"/>
      <c r="D956" s="180"/>
    </row>
    <row r="957" spans="1:4" ht="15.75" customHeight="1">
      <c r="A957" s="183"/>
      <c r="B957" s="182"/>
      <c r="D957" s="180"/>
    </row>
    <row r="958" spans="1:4" ht="15.75" customHeight="1">
      <c r="A958" s="183"/>
      <c r="B958" s="182"/>
      <c r="D958" s="180"/>
    </row>
    <row r="959" spans="1:4" ht="15.75" customHeight="1">
      <c r="A959" s="183"/>
      <c r="B959" s="182"/>
      <c r="D959" s="180"/>
    </row>
    <row r="960" spans="1:4" ht="15.75" customHeight="1">
      <c r="A960" s="183"/>
      <c r="B960" s="182"/>
      <c r="D960" s="180"/>
    </row>
    <row r="961" spans="1:4" ht="15.75" customHeight="1">
      <c r="A961" s="183"/>
      <c r="B961" s="182"/>
      <c r="D961" s="180"/>
    </row>
    <row r="962" spans="1:4" ht="15.75" customHeight="1">
      <c r="A962" s="183"/>
      <c r="B962" s="182"/>
      <c r="D962" s="180"/>
    </row>
    <row r="963" spans="1:4" ht="15.75" customHeight="1">
      <c r="A963" s="183"/>
      <c r="B963" s="182"/>
      <c r="D963" s="180"/>
    </row>
    <row r="964" spans="1:4" ht="15.75" customHeight="1">
      <c r="A964" s="183"/>
      <c r="B964" s="182"/>
      <c r="D964" s="180"/>
    </row>
    <row r="965" spans="1:4" ht="15.75" customHeight="1">
      <c r="A965" s="183"/>
      <c r="B965" s="182"/>
      <c r="D965" s="180"/>
    </row>
    <row r="966" spans="1:4" ht="15.75" customHeight="1">
      <c r="A966" s="183"/>
      <c r="B966" s="182"/>
      <c r="D966" s="180"/>
    </row>
    <row r="967" spans="1:4" ht="15.75" customHeight="1">
      <c r="A967" s="183"/>
      <c r="B967" s="182"/>
      <c r="D967" s="180"/>
    </row>
    <row r="968" spans="1:4" ht="15.75" customHeight="1">
      <c r="A968" s="183"/>
      <c r="B968" s="182"/>
      <c r="D968" s="180"/>
    </row>
    <row r="969" spans="1:4" ht="15.75" customHeight="1">
      <c r="A969" s="183"/>
      <c r="B969" s="182"/>
      <c r="D969" s="180"/>
    </row>
    <row r="970" spans="1:4" ht="15.75" customHeight="1">
      <c r="A970" s="183"/>
      <c r="B970" s="182"/>
      <c r="D970" s="180"/>
    </row>
    <row r="971" spans="1:4" ht="15.75" customHeight="1">
      <c r="A971" s="183"/>
      <c r="B971" s="182"/>
      <c r="D971" s="180"/>
    </row>
    <row r="972" spans="1:4" ht="15.75" customHeight="1">
      <c r="A972" s="183"/>
      <c r="B972" s="182"/>
      <c r="D972" s="180"/>
    </row>
    <row r="973" spans="1:4" ht="15.75" customHeight="1">
      <c r="A973" s="183"/>
      <c r="B973" s="182"/>
      <c r="D973" s="180"/>
    </row>
    <row r="974" spans="1:4" ht="15.75" customHeight="1">
      <c r="A974" s="183"/>
      <c r="B974" s="182"/>
      <c r="D974" s="180"/>
    </row>
    <row r="975" spans="1:4" ht="15.75" customHeight="1">
      <c r="A975" s="183"/>
      <c r="B975" s="182"/>
      <c r="D975" s="180"/>
    </row>
    <row r="976" spans="1:4" ht="15.75" customHeight="1">
      <c r="A976" s="183"/>
      <c r="B976" s="182"/>
      <c r="D976" s="180"/>
    </row>
    <row r="977" spans="1:4" ht="15.75" customHeight="1">
      <c r="A977" s="183"/>
      <c r="B977" s="182"/>
      <c r="D977" s="180"/>
    </row>
    <row r="978" spans="1:4" ht="15.75" customHeight="1">
      <c r="A978" s="183"/>
      <c r="B978" s="182"/>
      <c r="D978" s="180"/>
    </row>
    <row r="979" spans="1:4" ht="15.75" customHeight="1">
      <c r="A979" s="183"/>
      <c r="B979" s="182"/>
      <c r="D979" s="180"/>
    </row>
    <row r="980" spans="1:4" ht="15.75" customHeight="1">
      <c r="A980" s="183"/>
      <c r="B980" s="182"/>
      <c r="D980" s="180"/>
    </row>
    <row r="981" spans="1:4" ht="15.75" customHeight="1">
      <c r="A981" s="183"/>
      <c r="B981" s="182"/>
      <c r="D981" s="180"/>
    </row>
    <row r="982" spans="1:4" ht="15.75" customHeight="1">
      <c r="A982" s="183"/>
      <c r="B982" s="182"/>
      <c r="D982" s="180"/>
    </row>
    <row r="983" spans="1:4" ht="15.75" customHeight="1">
      <c r="A983" s="183"/>
      <c r="B983" s="182"/>
      <c r="D983" s="180"/>
    </row>
    <row r="984" spans="1:4" ht="15.75" customHeight="1">
      <c r="A984" s="183"/>
      <c r="B984" s="182"/>
      <c r="D984" s="180"/>
    </row>
    <row r="985" spans="1:4" ht="15.75" customHeight="1">
      <c r="A985" s="183"/>
      <c r="B985" s="182"/>
      <c r="D985" s="180"/>
    </row>
    <row r="986" spans="1:4" ht="15.75" customHeight="1">
      <c r="A986" s="183"/>
      <c r="B986" s="182"/>
      <c r="D986" s="180"/>
    </row>
    <row r="987" spans="1:4" ht="15.75" customHeight="1">
      <c r="A987" s="183"/>
      <c r="B987" s="182"/>
      <c r="D987" s="180"/>
    </row>
    <row r="988" spans="1:4" ht="15.75" customHeight="1">
      <c r="A988" s="183"/>
      <c r="B988" s="182"/>
      <c r="D988" s="180"/>
    </row>
    <row r="989" spans="1:4" ht="15.75" customHeight="1">
      <c r="A989" s="183"/>
      <c r="B989" s="182"/>
      <c r="D989" s="180"/>
    </row>
    <row r="990" spans="1:4" ht="15.75" customHeight="1">
      <c r="A990" s="183"/>
      <c r="B990" s="182"/>
      <c r="D990" s="180"/>
    </row>
    <row r="991" spans="1:4" ht="15.75" customHeight="1">
      <c r="A991" s="183"/>
      <c r="B991" s="182"/>
      <c r="D991" s="180"/>
    </row>
    <row r="992" spans="1:4" ht="15.75" customHeight="1">
      <c r="A992" s="183"/>
      <c r="B992" s="182"/>
      <c r="D992" s="180"/>
    </row>
    <row r="993" spans="1:4" ht="15.75" customHeight="1">
      <c r="A993" s="183"/>
      <c r="B993" s="182"/>
      <c r="D993" s="180"/>
    </row>
    <row r="994" spans="1:4" ht="15.75" customHeight="1">
      <c r="A994" s="183"/>
      <c r="B994" s="182"/>
      <c r="D994" s="180"/>
    </row>
    <row r="995" spans="1:4" ht="15.75" customHeight="1">
      <c r="A995" s="183"/>
      <c r="B995" s="182"/>
      <c r="D995" s="180"/>
    </row>
    <row r="996" spans="1:4" ht="15.75" customHeight="1">
      <c r="A996" s="183"/>
      <c r="B996" s="182"/>
      <c r="D996" s="180"/>
    </row>
    <row r="997" spans="1:4" ht="15.75" customHeight="1">
      <c r="A997" s="183"/>
      <c r="B997" s="182"/>
      <c r="D997" s="180"/>
    </row>
    <row r="998" spans="1:4" ht="15.75" customHeight="1">
      <c r="A998" s="183"/>
      <c r="B998" s="182"/>
      <c r="D998" s="180"/>
    </row>
    <row r="999" spans="1:4" ht="15.75" customHeight="1">
      <c r="A999" s="183"/>
      <c r="B999" s="182"/>
      <c r="D999" s="180"/>
    </row>
    <row r="1000" spans="1:4" ht="15.75" customHeight="1">
      <c r="A1000" s="183"/>
      <c r="B1000" s="182"/>
      <c r="D1000" s="180"/>
    </row>
  </sheetData>
  <pageMargins left="0.7" right="0.7" top="0.75" bottom="0.75" header="0" footer="0"/>
  <pageSetup paperSize="9" fitToWidth="0" fitToHeight="0"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223"/>
      <c r="D1" s="180"/>
    </row>
    <row r="2" spans="1:12">
      <c r="A2" s="181"/>
      <c r="B2" s="182"/>
      <c r="D2" s="180"/>
    </row>
    <row r="3" spans="1:12">
      <c r="A3" s="181" t="s">
        <v>1</v>
      </c>
      <c r="B3" s="182"/>
      <c r="C3" s="184" t="s">
        <v>2</v>
      </c>
      <c r="D3" s="180" t="s">
        <v>55</v>
      </c>
    </row>
    <row r="4" spans="1:12">
      <c r="A4" s="181" t="s">
        <v>4</v>
      </c>
      <c r="B4" s="182"/>
      <c r="C4" s="184" t="s">
        <v>2</v>
      </c>
      <c r="D4" s="180" t="s">
        <v>56</v>
      </c>
      <c r="H4" s="185" t="s">
        <v>5</v>
      </c>
    </row>
    <row r="5" spans="1:12">
      <c r="A5" s="181" t="s">
        <v>6</v>
      </c>
      <c r="B5" s="182"/>
      <c r="C5" s="184" t="s">
        <v>2</v>
      </c>
      <c r="D5" s="186">
        <v>850000000</v>
      </c>
      <c r="H5" s="184" t="s">
        <v>7</v>
      </c>
      <c r="J5" s="180">
        <f>SUM(K9:K18)</f>
        <v>4010339</v>
      </c>
    </row>
    <row r="6" spans="1:12">
      <c r="A6" s="181" t="s">
        <v>8</v>
      </c>
      <c r="B6" s="182"/>
      <c r="C6" s="184" t="s">
        <v>2</v>
      </c>
      <c r="D6" s="180" t="s">
        <v>57</v>
      </c>
      <c r="H6" s="185" t="s">
        <v>9</v>
      </c>
      <c r="J6" s="180">
        <f>J5-K9-K10-K11</f>
        <v>0</v>
      </c>
    </row>
    <row r="7" spans="1:12">
      <c r="A7" s="183"/>
      <c r="B7" s="182"/>
      <c r="D7" s="180"/>
    </row>
    <row r="8" spans="1:12" ht="34.5" customHeight="1">
      <c r="A8" s="188" t="s">
        <v>12</v>
      </c>
      <c r="B8" s="189" t="s">
        <v>13</v>
      </c>
      <c r="C8" s="188" t="s">
        <v>15</v>
      </c>
      <c r="D8" s="191" t="s">
        <v>16</v>
      </c>
      <c r="E8" s="188" t="s">
        <v>17</v>
      </c>
      <c r="H8" s="192" t="s">
        <v>12</v>
      </c>
      <c r="I8" s="193" t="s">
        <v>13</v>
      </c>
      <c r="J8" s="192" t="s">
        <v>15</v>
      </c>
      <c r="K8" s="194" t="s">
        <v>16</v>
      </c>
      <c r="L8" s="192" t="s">
        <v>17</v>
      </c>
    </row>
    <row r="9" spans="1:12">
      <c r="A9" s="195">
        <v>1</v>
      </c>
      <c r="B9" s="208">
        <v>43165</v>
      </c>
      <c r="C9" s="198"/>
      <c r="D9" s="207">
        <v>50000000</v>
      </c>
      <c r="E9" s="198"/>
      <c r="H9" s="199">
        <v>1</v>
      </c>
      <c r="I9" s="200">
        <v>43439</v>
      </c>
      <c r="J9" s="201"/>
      <c r="K9" s="202">
        <v>2645339</v>
      </c>
      <c r="L9" s="201"/>
    </row>
    <row r="10" spans="1:12">
      <c r="A10" s="195">
        <v>2</v>
      </c>
      <c r="B10" s="208">
        <v>43561</v>
      </c>
      <c r="C10" s="198"/>
      <c r="D10" s="207">
        <v>50000000</v>
      </c>
      <c r="E10" s="198"/>
      <c r="H10" s="199">
        <v>2</v>
      </c>
      <c r="I10" s="200">
        <v>43559</v>
      </c>
      <c r="J10" s="201"/>
      <c r="K10" s="202">
        <v>965000</v>
      </c>
      <c r="L10" s="201"/>
    </row>
    <row r="11" spans="1:12">
      <c r="A11" s="195">
        <v>3</v>
      </c>
      <c r="B11" s="208">
        <v>43593</v>
      </c>
      <c r="C11" s="198"/>
      <c r="D11" s="207">
        <v>50000000</v>
      </c>
      <c r="E11" s="198"/>
      <c r="H11" s="199">
        <v>3</v>
      </c>
      <c r="I11" s="200">
        <v>43649</v>
      </c>
      <c r="J11" s="201"/>
      <c r="K11" s="202">
        <v>400000</v>
      </c>
      <c r="L11" s="201"/>
    </row>
    <row r="12" spans="1:12">
      <c r="A12" s="195">
        <v>4</v>
      </c>
      <c r="B12" s="208">
        <v>43624</v>
      </c>
      <c r="C12" s="198"/>
      <c r="D12" s="207">
        <v>50000000</v>
      </c>
      <c r="E12" s="198"/>
      <c r="H12" s="199">
        <v>4</v>
      </c>
      <c r="I12" s="200"/>
      <c r="J12" s="201"/>
      <c r="K12" s="202"/>
      <c r="L12" s="201"/>
    </row>
    <row r="13" spans="1:12">
      <c r="A13" s="195">
        <v>5</v>
      </c>
      <c r="B13" s="208">
        <v>43736</v>
      </c>
      <c r="C13" s="198"/>
      <c r="D13" s="207">
        <v>50000000</v>
      </c>
      <c r="E13" s="198"/>
      <c r="H13" s="199">
        <v>5</v>
      </c>
      <c r="I13" s="200"/>
      <c r="J13" s="201"/>
      <c r="K13" s="202"/>
      <c r="L13" s="201"/>
    </row>
    <row r="14" spans="1:12">
      <c r="A14" s="195">
        <v>6</v>
      </c>
      <c r="B14" s="208">
        <v>43743</v>
      </c>
      <c r="C14" s="198"/>
      <c r="D14" s="207">
        <v>420000000</v>
      </c>
      <c r="E14" s="198"/>
      <c r="H14" s="199">
        <v>6</v>
      </c>
      <c r="I14" s="200"/>
      <c r="J14" s="201"/>
      <c r="K14" s="202"/>
      <c r="L14" s="201"/>
    </row>
    <row r="15" spans="1:12">
      <c r="A15" s="195">
        <v>7</v>
      </c>
      <c r="B15" s="208">
        <v>43472</v>
      </c>
      <c r="C15" s="198"/>
      <c r="D15" s="207">
        <v>120000000</v>
      </c>
      <c r="E15" s="198"/>
      <c r="H15" s="199">
        <v>7</v>
      </c>
      <c r="I15" s="200"/>
      <c r="J15" s="201"/>
      <c r="K15" s="202"/>
      <c r="L15" s="201"/>
    </row>
    <row r="16" spans="1:12">
      <c r="A16" s="195">
        <v>8</v>
      </c>
      <c r="B16" s="208">
        <v>43838</v>
      </c>
      <c r="C16" s="198"/>
      <c r="D16" s="207">
        <v>60000000</v>
      </c>
      <c r="E16" s="198"/>
      <c r="H16" s="199">
        <v>8</v>
      </c>
      <c r="I16" s="200"/>
      <c r="J16" s="201"/>
      <c r="K16" s="202"/>
      <c r="L16" s="201"/>
    </row>
    <row r="17" spans="1:12">
      <c r="A17" s="195">
        <v>9</v>
      </c>
      <c r="B17" s="208"/>
      <c r="C17" s="198"/>
      <c r="D17" s="207"/>
      <c r="E17" s="198"/>
      <c r="H17" s="199">
        <v>9</v>
      </c>
      <c r="I17" s="200"/>
      <c r="J17" s="201"/>
      <c r="K17" s="202"/>
      <c r="L17" s="201"/>
    </row>
    <row r="18" spans="1:12">
      <c r="A18" s="195">
        <v>10</v>
      </c>
      <c r="B18" s="208"/>
      <c r="C18" s="198"/>
      <c r="D18" s="207"/>
      <c r="E18" s="198"/>
      <c r="H18" s="199">
        <v>10</v>
      </c>
      <c r="I18" s="200"/>
      <c r="J18" s="201"/>
      <c r="K18" s="202"/>
      <c r="L18" s="201"/>
    </row>
    <row r="19" spans="1:12" hidden="1">
      <c r="A19" s="183">
        <v>11</v>
      </c>
      <c r="B19" s="182"/>
      <c r="D19" s="180"/>
      <c r="H19" s="199"/>
      <c r="I19" s="200"/>
      <c r="J19" s="209"/>
      <c r="K19" s="202"/>
      <c r="L19" s="209"/>
    </row>
    <row r="20" spans="1:12" hidden="1">
      <c r="A20" s="183">
        <v>12</v>
      </c>
      <c r="B20" s="182"/>
      <c r="D20" s="180"/>
      <c r="H20" s="199"/>
      <c r="I20" s="200"/>
      <c r="J20" s="209"/>
      <c r="K20" s="202"/>
      <c r="L20" s="209"/>
    </row>
    <row r="21" spans="1:12" ht="15.75" hidden="1" customHeight="1">
      <c r="A21" s="183">
        <v>13</v>
      </c>
      <c r="B21" s="182"/>
      <c r="D21" s="180"/>
      <c r="H21" s="199"/>
      <c r="I21" s="200"/>
      <c r="J21" s="209"/>
      <c r="K21" s="202"/>
      <c r="L21" s="209"/>
    </row>
    <row r="22" spans="1:12" ht="15.75" hidden="1" customHeight="1">
      <c r="A22" s="183">
        <v>14</v>
      </c>
      <c r="B22" s="182"/>
      <c r="D22" s="180"/>
      <c r="H22" s="199"/>
      <c r="I22" s="200"/>
      <c r="J22" s="209"/>
      <c r="K22" s="202"/>
      <c r="L22" s="209"/>
    </row>
    <row r="23" spans="1:12" ht="15.75" hidden="1" customHeight="1">
      <c r="A23" s="183">
        <v>15</v>
      </c>
      <c r="B23" s="182"/>
      <c r="D23" s="180"/>
      <c r="H23" s="199"/>
      <c r="I23" s="200"/>
      <c r="J23" s="209"/>
      <c r="K23" s="202"/>
      <c r="L23" s="209"/>
    </row>
    <row r="24" spans="1:12" ht="15.75" hidden="1" customHeight="1">
      <c r="A24" s="183">
        <v>16</v>
      </c>
      <c r="B24" s="182"/>
      <c r="D24" s="180"/>
      <c r="H24" s="199"/>
      <c r="I24" s="200"/>
      <c r="J24" s="209"/>
      <c r="K24" s="202"/>
      <c r="L24" s="209"/>
    </row>
    <row r="25" spans="1:12" ht="15.75" hidden="1" customHeight="1">
      <c r="A25" s="183">
        <v>17</v>
      </c>
      <c r="B25" s="182"/>
      <c r="D25" s="180"/>
      <c r="H25" s="199"/>
      <c r="I25" s="200"/>
      <c r="J25" s="209"/>
      <c r="K25" s="202"/>
      <c r="L25" s="209"/>
    </row>
    <row r="26" spans="1:12" ht="15.75" hidden="1" customHeight="1">
      <c r="A26" s="183">
        <v>18</v>
      </c>
      <c r="B26" s="182"/>
      <c r="D26" s="180"/>
      <c r="H26" s="199"/>
      <c r="I26" s="200"/>
      <c r="J26" s="209"/>
      <c r="K26" s="202"/>
      <c r="L26" s="209"/>
    </row>
    <row r="27" spans="1:12" ht="15.75" hidden="1" customHeight="1">
      <c r="A27" s="183">
        <v>19</v>
      </c>
      <c r="B27" s="182"/>
      <c r="D27" s="180"/>
      <c r="H27" s="199"/>
      <c r="I27" s="200"/>
      <c r="J27" s="209"/>
      <c r="K27" s="202"/>
      <c r="L27" s="209"/>
    </row>
    <row r="28" spans="1:12" ht="15.75" hidden="1" customHeight="1">
      <c r="A28" s="183">
        <v>20</v>
      </c>
      <c r="B28" s="182"/>
      <c r="D28" s="180"/>
      <c r="H28" s="199"/>
      <c r="I28" s="200"/>
      <c r="J28" s="209"/>
      <c r="K28" s="202"/>
      <c r="L28" s="209"/>
    </row>
    <row r="29" spans="1:12" ht="15.75" hidden="1" customHeight="1">
      <c r="A29" s="183">
        <v>21</v>
      </c>
      <c r="B29" s="182"/>
      <c r="D29" s="180"/>
      <c r="H29" s="199"/>
      <c r="I29" s="200"/>
      <c r="J29" s="209"/>
      <c r="K29" s="202"/>
      <c r="L29" s="209"/>
    </row>
    <row r="30" spans="1:12" ht="15.75" hidden="1" customHeight="1">
      <c r="A30" s="183">
        <v>22</v>
      </c>
      <c r="B30" s="182"/>
      <c r="D30" s="180"/>
      <c r="H30" s="199"/>
      <c r="I30" s="200"/>
      <c r="J30" s="209"/>
      <c r="K30" s="202"/>
      <c r="L30" s="209"/>
    </row>
    <row r="31" spans="1:12" ht="15.75" hidden="1" customHeight="1">
      <c r="A31" s="183">
        <v>23</v>
      </c>
      <c r="B31" s="182"/>
      <c r="D31" s="180"/>
      <c r="H31" s="199"/>
      <c r="I31" s="200"/>
      <c r="J31" s="209"/>
      <c r="K31" s="202"/>
      <c r="L31" s="209"/>
    </row>
    <row r="32" spans="1:12" ht="15.75" hidden="1" customHeight="1">
      <c r="A32" s="183">
        <v>24</v>
      </c>
      <c r="B32" s="182"/>
      <c r="D32" s="180"/>
      <c r="H32" s="199"/>
      <c r="I32" s="200"/>
      <c r="J32" s="209"/>
      <c r="K32" s="202"/>
      <c r="L32" s="209"/>
    </row>
    <row r="33" spans="1:12" ht="15.75" hidden="1" customHeight="1">
      <c r="A33" s="183">
        <v>25</v>
      </c>
      <c r="B33" s="182"/>
      <c r="D33" s="180"/>
      <c r="H33" s="199"/>
      <c r="I33" s="200"/>
      <c r="J33" s="209"/>
      <c r="K33" s="202"/>
      <c r="L33" s="209"/>
    </row>
    <row r="34" spans="1:12" ht="15.75" hidden="1" customHeight="1">
      <c r="A34" s="183">
        <v>26</v>
      </c>
      <c r="B34" s="182"/>
      <c r="D34" s="180"/>
      <c r="H34" s="199"/>
      <c r="I34" s="200"/>
      <c r="J34" s="209"/>
      <c r="K34" s="202"/>
      <c r="L34" s="209"/>
    </row>
    <row r="35" spans="1:12" ht="15.75" hidden="1" customHeight="1">
      <c r="A35" s="183">
        <v>27</v>
      </c>
      <c r="B35" s="182"/>
      <c r="D35" s="180"/>
      <c r="H35" s="199"/>
      <c r="I35" s="200"/>
      <c r="J35" s="209"/>
      <c r="K35" s="202"/>
      <c r="L35" s="209"/>
    </row>
    <row r="36" spans="1:12" ht="15.75" customHeight="1">
      <c r="A36" s="183"/>
      <c r="B36" s="182"/>
      <c r="D36" s="180"/>
      <c r="H36" s="183"/>
      <c r="I36" s="182"/>
      <c r="K36" s="180"/>
    </row>
    <row r="37" spans="1:12" ht="19.5" customHeight="1">
      <c r="A37" s="181" t="s">
        <v>10</v>
      </c>
      <c r="B37" s="182"/>
      <c r="D37" s="180"/>
      <c r="E37" s="227">
        <f>SUM(D9:D35)</f>
        <v>850000000</v>
      </c>
    </row>
    <row r="38" spans="1:12" ht="15.75" customHeight="1">
      <c r="A38" s="181" t="s">
        <v>11</v>
      </c>
      <c r="B38" s="182"/>
      <c r="D38" s="180"/>
      <c r="E38" s="228">
        <f>D5-E37</f>
        <v>0</v>
      </c>
    </row>
    <row r="39" spans="1:12" ht="15.75" customHeight="1">
      <c r="A39" s="183"/>
      <c r="B39" s="182"/>
      <c r="D39" s="180"/>
    </row>
    <row r="40" spans="1:12" ht="15.75" customHeight="1">
      <c r="A40" s="183"/>
      <c r="B40" s="182"/>
      <c r="D40" s="180"/>
    </row>
    <row r="41" spans="1:12" ht="15.75" customHeight="1">
      <c r="A41" s="183"/>
      <c r="B41" s="182"/>
      <c r="D41" s="180"/>
    </row>
    <row r="42" spans="1:12" ht="15.75" customHeight="1">
      <c r="A42" s="183"/>
      <c r="B42" s="182"/>
      <c r="D42" s="180"/>
    </row>
    <row r="43" spans="1:12" ht="15.75" customHeight="1">
      <c r="A43" s="183"/>
      <c r="B43" s="182"/>
      <c r="D43" s="180"/>
    </row>
    <row r="44" spans="1:12" ht="15.75" customHeight="1">
      <c r="A44" s="183"/>
      <c r="B44" s="182"/>
      <c r="D44" s="180"/>
    </row>
    <row r="45" spans="1:12" ht="15.75" customHeight="1">
      <c r="A45" s="183"/>
      <c r="B45" s="182"/>
      <c r="D45" s="180"/>
    </row>
    <row r="46" spans="1:12" ht="15.75" customHeight="1">
      <c r="A46" s="183"/>
      <c r="B46" s="182"/>
      <c r="D46" s="180"/>
    </row>
    <row r="47" spans="1:12" ht="15.75" customHeight="1">
      <c r="A47" s="183"/>
      <c r="B47" s="182"/>
      <c r="D47" s="180"/>
    </row>
    <row r="48" spans="1:12" ht="15.75" customHeight="1">
      <c r="A48" s="183"/>
      <c r="B48" s="182"/>
      <c r="D48" s="180"/>
    </row>
    <row r="49" spans="1:4" ht="15.75" customHeight="1">
      <c r="A49" s="183"/>
      <c r="B49" s="182"/>
      <c r="D49" s="180"/>
    </row>
    <row r="50" spans="1:4" ht="15.75" customHeight="1">
      <c r="A50" s="183"/>
      <c r="B50" s="182"/>
      <c r="D50" s="180"/>
    </row>
    <row r="51" spans="1:4" ht="15.75" customHeight="1">
      <c r="A51" s="183"/>
      <c r="B51" s="182"/>
      <c r="D51" s="180"/>
    </row>
    <row r="52" spans="1:4" ht="15.75" customHeight="1">
      <c r="A52" s="183"/>
      <c r="B52" s="182"/>
      <c r="D52" s="180"/>
    </row>
    <row r="53" spans="1:4" ht="15.75" customHeight="1">
      <c r="A53" s="183"/>
      <c r="B53" s="182"/>
      <c r="D53" s="180"/>
    </row>
    <row r="54" spans="1:4" ht="15.75" customHeight="1">
      <c r="A54" s="183"/>
      <c r="B54" s="182"/>
      <c r="D54" s="180"/>
    </row>
    <row r="55" spans="1:4" ht="15.75" customHeight="1">
      <c r="A55" s="183"/>
      <c r="B55" s="182"/>
      <c r="D55" s="180"/>
    </row>
    <row r="56" spans="1:4" ht="15.75" customHeight="1">
      <c r="A56" s="183"/>
      <c r="B56" s="182"/>
      <c r="D56" s="180"/>
    </row>
    <row r="57" spans="1:4" ht="15.75" customHeight="1">
      <c r="A57" s="183"/>
      <c r="B57" s="182"/>
      <c r="D57" s="180"/>
    </row>
    <row r="58" spans="1:4" ht="15.75" customHeight="1">
      <c r="A58" s="183"/>
      <c r="B58" s="182"/>
      <c r="D58" s="180"/>
    </row>
    <row r="59" spans="1:4" ht="15.75" customHeight="1">
      <c r="A59" s="183"/>
      <c r="B59" s="182"/>
      <c r="D59" s="180"/>
    </row>
    <row r="60" spans="1:4" ht="15.75" customHeight="1">
      <c r="A60" s="183"/>
      <c r="B60" s="182"/>
      <c r="D60" s="180"/>
    </row>
    <row r="61" spans="1:4" ht="15.75" customHeight="1">
      <c r="A61" s="183"/>
      <c r="B61" s="182"/>
      <c r="D61" s="180"/>
    </row>
    <row r="62" spans="1:4" ht="15.75" customHeight="1">
      <c r="A62" s="183"/>
      <c r="B62" s="182"/>
      <c r="D62" s="180"/>
    </row>
    <row r="63" spans="1:4" ht="15.75" customHeight="1">
      <c r="A63" s="183"/>
      <c r="B63" s="182"/>
      <c r="D63" s="180"/>
    </row>
    <row r="64" spans="1:4" ht="15.75" customHeight="1">
      <c r="A64" s="183"/>
      <c r="B64" s="182"/>
      <c r="D64" s="180"/>
    </row>
    <row r="65" spans="1:4" ht="15.75" customHeight="1">
      <c r="A65" s="183"/>
      <c r="B65" s="182"/>
      <c r="D65" s="180"/>
    </row>
    <row r="66" spans="1:4" ht="15.75" customHeight="1">
      <c r="A66" s="183"/>
      <c r="B66" s="182"/>
      <c r="D66" s="180"/>
    </row>
    <row r="67" spans="1:4" ht="15.75" customHeight="1">
      <c r="A67" s="183"/>
      <c r="B67" s="182"/>
      <c r="D67" s="180"/>
    </row>
    <row r="68" spans="1:4" ht="15.75" customHeight="1">
      <c r="A68" s="183"/>
      <c r="B68" s="182"/>
      <c r="D68" s="180"/>
    </row>
    <row r="69" spans="1:4" ht="15.75" customHeight="1">
      <c r="A69" s="183"/>
      <c r="B69" s="182"/>
      <c r="D69" s="180"/>
    </row>
    <row r="70" spans="1:4" ht="15.75" customHeight="1">
      <c r="A70" s="183"/>
      <c r="B70" s="182"/>
      <c r="D70" s="180"/>
    </row>
    <row r="71" spans="1:4" ht="15.75" customHeight="1">
      <c r="A71" s="183"/>
      <c r="B71" s="182"/>
      <c r="D71" s="180"/>
    </row>
    <row r="72" spans="1:4" ht="15.75" customHeight="1">
      <c r="A72" s="183"/>
      <c r="B72" s="182"/>
      <c r="D72" s="180"/>
    </row>
    <row r="73" spans="1:4" ht="15.75" customHeight="1">
      <c r="A73" s="183"/>
      <c r="B73" s="182"/>
      <c r="D73" s="180"/>
    </row>
    <row r="74" spans="1:4" ht="15.75" customHeight="1">
      <c r="A74" s="183"/>
      <c r="B74" s="182"/>
      <c r="D74" s="180"/>
    </row>
    <row r="75" spans="1:4" ht="15.75" customHeight="1">
      <c r="A75" s="183"/>
      <c r="B75" s="182"/>
      <c r="D75" s="180"/>
    </row>
    <row r="76" spans="1:4" ht="15.75" customHeight="1">
      <c r="A76" s="183"/>
      <c r="B76" s="182"/>
      <c r="D76" s="180"/>
    </row>
    <row r="77" spans="1:4" ht="15.75" customHeight="1">
      <c r="A77" s="183"/>
      <c r="B77" s="182"/>
      <c r="D77" s="180"/>
    </row>
    <row r="78" spans="1:4" ht="15.75" customHeight="1">
      <c r="A78" s="183"/>
      <c r="B78" s="182"/>
      <c r="D78" s="180"/>
    </row>
    <row r="79" spans="1:4" ht="15.75" customHeight="1">
      <c r="A79" s="183"/>
      <c r="B79" s="182"/>
      <c r="D79" s="180"/>
    </row>
    <row r="80" spans="1:4" ht="15.75" customHeight="1">
      <c r="A80" s="183"/>
      <c r="B80" s="182"/>
      <c r="D80" s="180"/>
    </row>
    <row r="81" spans="1:4" ht="15.75" customHeight="1">
      <c r="A81" s="183"/>
      <c r="B81" s="182"/>
      <c r="D81" s="180"/>
    </row>
    <row r="82" spans="1:4" ht="15.75" customHeight="1">
      <c r="A82" s="183"/>
      <c r="B82" s="182"/>
      <c r="D82" s="180"/>
    </row>
    <row r="83" spans="1:4" ht="15.75" customHeight="1">
      <c r="A83" s="183"/>
      <c r="B83" s="182"/>
      <c r="D83" s="180"/>
    </row>
    <row r="84" spans="1:4" ht="15.75" customHeight="1">
      <c r="A84" s="183"/>
      <c r="B84" s="182"/>
      <c r="D84" s="180"/>
    </row>
    <row r="85" spans="1:4" ht="15.75" customHeight="1">
      <c r="A85" s="183"/>
      <c r="B85" s="182"/>
      <c r="D85" s="180"/>
    </row>
    <row r="86" spans="1:4" ht="15.75" customHeight="1">
      <c r="A86" s="183"/>
      <c r="B86" s="182"/>
      <c r="D86" s="180"/>
    </row>
    <row r="87" spans="1:4" ht="15.75" customHeight="1">
      <c r="A87" s="183"/>
      <c r="B87" s="182"/>
      <c r="D87" s="180"/>
    </row>
    <row r="88" spans="1:4" ht="15.75" customHeight="1">
      <c r="A88" s="183"/>
      <c r="B88" s="182"/>
      <c r="D88" s="180"/>
    </row>
    <row r="89" spans="1:4" ht="15.75" customHeight="1">
      <c r="A89" s="183"/>
      <c r="B89" s="182"/>
      <c r="D89" s="180"/>
    </row>
    <row r="90" spans="1:4" ht="15.75" customHeight="1">
      <c r="A90" s="183"/>
      <c r="B90" s="182"/>
      <c r="D90" s="180"/>
    </row>
    <row r="91" spans="1:4" ht="15.75" customHeight="1">
      <c r="A91" s="183"/>
      <c r="B91" s="182"/>
      <c r="D91" s="180"/>
    </row>
    <row r="92" spans="1:4" ht="15.75" customHeight="1">
      <c r="A92" s="183"/>
      <c r="B92" s="182"/>
      <c r="D92" s="180"/>
    </row>
    <row r="93" spans="1:4" ht="15.75" customHeight="1">
      <c r="A93" s="183"/>
      <c r="B93" s="182"/>
      <c r="D93" s="180"/>
    </row>
    <row r="94" spans="1:4" ht="15.75" customHeight="1">
      <c r="A94" s="183"/>
      <c r="B94" s="182"/>
      <c r="D94" s="180"/>
    </row>
    <row r="95" spans="1:4" ht="15.75" customHeight="1">
      <c r="A95" s="183"/>
      <c r="B95" s="182"/>
      <c r="D95" s="180"/>
    </row>
    <row r="96" spans="1:4" ht="15.75" customHeight="1">
      <c r="A96" s="183"/>
      <c r="B96" s="182"/>
      <c r="D96" s="180"/>
    </row>
    <row r="97" spans="1:4" ht="15.75" customHeight="1">
      <c r="A97" s="183"/>
      <c r="B97" s="182"/>
      <c r="D97" s="180"/>
    </row>
    <row r="98" spans="1:4" ht="15.75" customHeight="1">
      <c r="A98" s="183"/>
      <c r="B98" s="182"/>
      <c r="D98" s="180"/>
    </row>
    <row r="99" spans="1:4" ht="15.75" customHeight="1">
      <c r="A99" s="183"/>
      <c r="B99" s="182"/>
      <c r="D99" s="180"/>
    </row>
    <row r="100" spans="1:4" ht="15.75" customHeight="1">
      <c r="A100" s="183"/>
      <c r="B100" s="182"/>
      <c r="D100" s="180"/>
    </row>
    <row r="101" spans="1:4" ht="15.75" customHeight="1">
      <c r="A101" s="183"/>
      <c r="B101" s="182"/>
      <c r="D101" s="180"/>
    </row>
    <row r="102" spans="1:4" ht="15.75" customHeight="1">
      <c r="A102" s="183"/>
      <c r="B102" s="182"/>
      <c r="D102" s="180"/>
    </row>
    <row r="103" spans="1:4" ht="15.75" customHeight="1">
      <c r="A103" s="183"/>
      <c r="B103" s="182"/>
      <c r="D103" s="180"/>
    </row>
    <row r="104" spans="1:4" ht="15.75" customHeight="1">
      <c r="A104" s="183"/>
      <c r="B104" s="182"/>
      <c r="D104" s="180"/>
    </row>
    <row r="105" spans="1:4" ht="15.75" customHeight="1">
      <c r="A105" s="183"/>
      <c r="B105" s="182"/>
      <c r="D105" s="180"/>
    </row>
    <row r="106" spans="1:4" ht="15.75" customHeight="1">
      <c r="A106" s="183"/>
      <c r="B106" s="182"/>
      <c r="D106" s="180"/>
    </row>
    <row r="107" spans="1:4" ht="15.75" customHeight="1">
      <c r="A107" s="183"/>
      <c r="B107" s="182"/>
      <c r="D107" s="180"/>
    </row>
    <row r="108" spans="1:4" ht="15.75" customHeight="1">
      <c r="A108" s="183"/>
      <c r="B108" s="182"/>
      <c r="D108" s="180"/>
    </row>
    <row r="109" spans="1:4" ht="15.75" customHeight="1">
      <c r="A109" s="183"/>
      <c r="B109" s="182"/>
      <c r="D109" s="180"/>
    </row>
    <row r="110" spans="1:4" ht="15.75" customHeight="1">
      <c r="A110" s="183"/>
      <c r="B110" s="182"/>
      <c r="D110" s="180"/>
    </row>
    <row r="111" spans="1:4" ht="15.75" customHeight="1">
      <c r="A111" s="183"/>
      <c r="B111" s="182"/>
      <c r="D111" s="180"/>
    </row>
    <row r="112" spans="1:4" ht="15.75" customHeight="1">
      <c r="A112" s="183"/>
      <c r="B112" s="182"/>
      <c r="D112" s="180"/>
    </row>
    <row r="113" spans="1:4" ht="15.75" customHeight="1">
      <c r="A113" s="183"/>
      <c r="B113" s="182"/>
      <c r="D113" s="180"/>
    </row>
    <row r="114" spans="1:4" ht="15.75" customHeight="1">
      <c r="A114" s="183"/>
      <c r="B114" s="182"/>
      <c r="D114" s="180"/>
    </row>
    <row r="115" spans="1:4" ht="15.75" customHeight="1">
      <c r="A115" s="183"/>
      <c r="B115" s="182"/>
      <c r="D115" s="180"/>
    </row>
    <row r="116" spans="1:4" ht="15.75" customHeight="1">
      <c r="A116" s="183"/>
      <c r="B116" s="182"/>
      <c r="D116" s="180"/>
    </row>
    <row r="117" spans="1:4" ht="15.75" customHeight="1">
      <c r="A117" s="183"/>
      <c r="B117" s="182"/>
      <c r="D117" s="180"/>
    </row>
    <row r="118" spans="1:4" ht="15.75" customHeight="1">
      <c r="A118" s="183"/>
      <c r="B118" s="182"/>
      <c r="D118" s="180"/>
    </row>
    <row r="119" spans="1:4" ht="15.75" customHeight="1">
      <c r="A119" s="183"/>
      <c r="B119" s="182"/>
      <c r="D119" s="180"/>
    </row>
    <row r="120" spans="1:4" ht="15.75" customHeight="1">
      <c r="A120" s="183"/>
      <c r="B120" s="182"/>
      <c r="D120" s="180"/>
    </row>
    <row r="121" spans="1:4" ht="15.75" customHeight="1">
      <c r="A121" s="183"/>
      <c r="B121" s="182"/>
      <c r="D121" s="180"/>
    </row>
    <row r="122" spans="1:4" ht="15.75" customHeight="1">
      <c r="A122" s="183"/>
      <c r="B122" s="182"/>
      <c r="D122" s="180"/>
    </row>
    <row r="123" spans="1:4" ht="15.75" customHeight="1">
      <c r="A123" s="183"/>
      <c r="B123" s="182"/>
      <c r="D123" s="180"/>
    </row>
    <row r="124" spans="1:4" ht="15.75" customHeight="1">
      <c r="A124" s="183"/>
      <c r="B124" s="182"/>
      <c r="D124" s="180"/>
    </row>
    <row r="125" spans="1:4" ht="15.75" customHeight="1">
      <c r="A125" s="183"/>
      <c r="B125" s="182"/>
      <c r="D125" s="180"/>
    </row>
    <row r="126" spans="1:4" ht="15.75" customHeight="1">
      <c r="A126" s="183"/>
      <c r="B126" s="182"/>
      <c r="D126" s="180"/>
    </row>
    <row r="127" spans="1:4" ht="15.75" customHeight="1">
      <c r="A127" s="183"/>
      <c r="B127" s="182"/>
      <c r="D127" s="180"/>
    </row>
    <row r="128" spans="1:4" ht="15.75" customHeight="1">
      <c r="A128" s="183"/>
      <c r="B128" s="182"/>
      <c r="D128" s="180"/>
    </row>
    <row r="129" spans="1:4" ht="15.75" customHeight="1">
      <c r="A129" s="183"/>
      <c r="B129" s="182"/>
      <c r="D129" s="180"/>
    </row>
    <row r="130" spans="1:4" ht="15.75" customHeight="1">
      <c r="A130" s="183"/>
      <c r="B130" s="182"/>
      <c r="D130" s="180"/>
    </row>
    <row r="131" spans="1:4" ht="15.75" customHeight="1">
      <c r="A131" s="183"/>
      <c r="B131" s="182"/>
      <c r="D131" s="180"/>
    </row>
    <row r="132" spans="1:4" ht="15.75" customHeight="1">
      <c r="A132" s="183"/>
      <c r="B132" s="182"/>
      <c r="D132" s="180"/>
    </row>
    <row r="133" spans="1:4" ht="15.75" customHeight="1">
      <c r="A133" s="183"/>
      <c r="B133" s="182"/>
      <c r="D133" s="180"/>
    </row>
    <row r="134" spans="1:4" ht="15.75" customHeight="1">
      <c r="A134" s="183"/>
      <c r="B134" s="182"/>
      <c r="D134" s="180"/>
    </row>
    <row r="135" spans="1:4" ht="15.75" customHeight="1">
      <c r="A135" s="183"/>
      <c r="B135" s="182"/>
      <c r="D135" s="180"/>
    </row>
    <row r="136" spans="1:4" ht="15.75" customHeight="1">
      <c r="A136" s="183"/>
      <c r="B136" s="182"/>
      <c r="D136" s="180"/>
    </row>
    <row r="137" spans="1:4" ht="15.75" customHeight="1">
      <c r="A137" s="183"/>
      <c r="B137" s="182"/>
      <c r="D137" s="180"/>
    </row>
    <row r="138" spans="1:4" ht="15.75" customHeight="1">
      <c r="A138" s="183"/>
      <c r="B138" s="182"/>
      <c r="D138" s="180"/>
    </row>
    <row r="139" spans="1:4" ht="15.75" customHeight="1">
      <c r="A139" s="183"/>
      <c r="B139" s="182"/>
      <c r="D139" s="180"/>
    </row>
    <row r="140" spans="1:4" ht="15.75" customHeight="1">
      <c r="A140" s="183"/>
      <c r="B140" s="182"/>
      <c r="D140" s="180"/>
    </row>
    <row r="141" spans="1:4" ht="15.75" customHeight="1">
      <c r="A141" s="183"/>
      <c r="B141" s="182"/>
      <c r="D141" s="180"/>
    </row>
    <row r="142" spans="1:4" ht="15.75" customHeight="1">
      <c r="A142" s="183"/>
      <c r="B142" s="182"/>
      <c r="D142" s="180"/>
    </row>
    <row r="143" spans="1:4" ht="15.75" customHeight="1">
      <c r="A143" s="183"/>
      <c r="B143" s="182"/>
      <c r="D143" s="180"/>
    </row>
    <row r="144" spans="1:4" ht="15.75" customHeight="1">
      <c r="A144" s="183"/>
      <c r="B144" s="182"/>
      <c r="D144" s="180"/>
    </row>
    <row r="145" spans="1:4" ht="15.75" customHeight="1">
      <c r="A145" s="183"/>
      <c r="B145" s="182"/>
      <c r="D145" s="180"/>
    </row>
    <row r="146" spans="1:4" ht="15.75" customHeight="1">
      <c r="A146" s="183"/>
      <c r="B146" s="182"/>
      <c r="D146" s="180"/>
    </row>
    <row r="147" spans="1:4" ht="15.75" customHeight="1">
      <c r="A147" s="183"/>
      <c r="B147" s="182"/>
      <c r="D147" s="180"/>
    </row>
    <row r="148" spans="1:4" ht="15.75" customHeight="1">
      <c r="A148" s="183"/>
      <c r="B148" s="182"/>
      <c r="D148" s="180"/>
    </row>
    <row r="149" spans="1:4" ht="15.75" customHeight="1">
      <c r="A149" s="183"/>
      <c r="B149" s="182"/>
      <c r="D149" s="180"/>
    </row>
    <row r="150" spans="1:4" ht="15.75" customHeight="1">
      <c r="A150" s="183"/>
      <c r="B150" s="182"/>
      <c r="D150" s="180"/>
    </row>
    <row r="151" spans="1:4" ht="15.75" customHeight="1">
      <c r="A151" s="183"/>
      <c r="B151" s="182"/>
      <c r="D151" s="180"/>
    </row>
    <row r="152" spans="1:4" ht="15.75" customHeight="1">
      <c r="A152" s="183"/>
      <c r="B152" s="182"/>
      <c r="D152" s="180"/>
    </row>
    <row r="153" spans="1:4" ht="15.75" customHeight="1">
      <c r="A153" s="183"/>
      <c r="B153" s="182"/>
      <c r="D153" s="180"/>
    </row>
    <row r="154" spans="1:4" ht="15.75" customHeight="1">
      <c r="A154" s="183"/>
      <c r="B154" s="182"/>
      <c r="D154" s="180"/>
    </row>
    <row r="155" spans="1:4" ht="15.75" customHeight="1">
      <c r="A155" s="183"/>
      <c r="B155" s="182"/>
      <c r="D155" s="180"/>
    </row>
    <row r="156" spans="1:4" ht="15.75" customHeight="1">
      <c r="A156" s="183"/>
      <c r="B156" s="182"/>
      <c r="D156" s="180"/>
    </row>
    <row r="157" spans="1:4" ht="15.75" customHeight="1">
      <c r="A157" s="183"/>
      <c r="B157" s="182"/>
      <c r="D157" s="180"/>
    </row>
    <row r="158" spans="1:4" ht="15.75" customHeight="1">
      <c r="A158" s="183"/>
      <c r="B158" s="182"/>
      <c r="D158" s="180"/>
    </row>
    <row r="159" spans="1:4" ht="15.75" customHeight="1">
      <c r="A159" s="183"/>
      <c r="B159" s="182"/>
      <c r="D159" s="180"/>
    </row>
    <row r="160" spans="1:4" ht="15.75" customHeight="1">
      <c r="A160" s="183"/>
      <c r="B160" s="182"/>
      <c r="D160" s="180"/>
    </row>
    <row r="161" spans="1:4" ht="15.75" customHeight="1">
      <c r="A161" s="183"/>
      <c r="B161" s="182"/>
      <c r="D161" s="180"/>
    </row>
    <row r="162" spans="1:4" ht="15.75" customHeight="1">
      <c r="A162" s="183"/>
      <c r="B162" s="182"/>
      <c r="D162" s="180"/>
    </row>
    <row r="163" spans="1:4" ht="15.75" customHeight="1">
      <c r="A163" s="183"/>
      <c r="B163" s="182"/>
      <c r="D163" s="180"/>
    </row>
    <row r="164" spans="1:4" ht="15.75" customHeight="1">
      <c r="A164" s="183"/>
      <c r="B164" s="182"/>
      <c r="D164" s="180"/>
    </row>
    <row r="165" spans="1:4" ht="15.75" customHeight="1">
      <c r="A165" s="183"/>
      <c r="B165" s="182"/>
      <c r="D165" s="180"/>
    </row>
    <row r="166" spans="1:4" ht="15.75" customHeight="1">
      <c r="A166" s="183"/>
      <c r="B166" s="182"/>
      <c r="D166" s="180"/>
    </row>
    <row r="167" spans="1:4" ht="15.75" customHeight="1">
      <c r="A167" s="183"/>
      <c r="B167" s="182"/>
      <c r="D167" s="180"/>
    </row>
    <row r="168" spans="1:4" ht="15.75" customHeight="1">
      <c r="A168" s="183"/>
      <c r="B168" s="182"/>
      <c r="D168" s="180"/>
    </row>
    <row r="169" spans="1:4" ht="15.75" customHeight="1">
      <c r="A169" s="183"/>
      <c r="B169" s="182"/>
      <c r="D169" s="180"/>
    </row>
    <row r="170" spans="1:4" ht="15.75" customHeight="1">
      <c r="A170" s="183"/>
      <c r="B170" s="182"/>
      <c r="D170" s="180"/>
    </row>
    <row r="171" spans="1:4" ht="15.75" customHeight="1">
      <c r="A171" s="183"/>
      <c r="B171" s="182"/>
      <c r="D171" s="180"/>
    </row>
    <row r="172" spans="1:4" ht="15.75" customHeight="1">
      <c r="A172" s="183"/>
      <c r="B172" s="182"/>
      <c r="D172" s="180"/>
    </row>
    <row r="173" spans="1:4" ht="15.75" customHeight="1">
      <c r="A173" s="183"/>
      <c r="B173" s="182"/>
      <c r="D173" s="180"/>
    </row>
    <row r="174" spans="1:4" ht="15.75" customHeight="1">
      <c r="A174" s="183"/>
      <c r="B174" s="182"/>
      <c r="D174" s="180"/>
    </row>
    <row r="175" spans="1:4" ht="15.75" customHeight="1">
      <c r="A175" s="183"/>
      <c r="B175" s="182"/>
      <c r="D175" s="180"/>
    </row>
    <row r="176" spans="1:4" ht="15.75" customHeight="1">
      <c r="A176" s="183"/>
      <c r="B176" s="182"/>
      <c r="D176" s="180"/>
    </row>
    <row r="177" spans="1:4" ht="15.75" customHeight="1">
      <c r="A177" s="183"/>
      <c r="B177" s="182"/>
      <c r="D177" s="180"/>
    </row>
    <row r="178" spans="1:4" ht="15.75" customHeight="1">
      <c r="A178" s="183"/>
      <c r="B178" s="182"/>
      <c r="D178" s="180"/>
    </row>
    <row r="179" spans="1:4" ht="15.75" customHeight="1">
      <c r="A179" s="183"/>
      <c r="B179" s="182"/>
      <c r="D179" s="180"/>
    </row>
    <row r="180" spans="1:4" ht="15.75" customHeight="1">
      <c r="A180" s="183"/>
      <c r="B180" s="182"/>
      <c r="D180" s="180"/>
    </row>
    <row r="181" spans="1:4" ht="15.75" customHeight="1">
      <c r="A181" s="183"/>
      <c r="B181" s="182"/>
      <c r="D181" s="180"/>
    </row>
    <row r="182" spans="1:4" ht="15.75" customHeight="1">
      <c r="A182" s="183"/>
      <c r="B182" s="182"/>
      <c r="D182" s="180"/>
    </row>
    <row r="183" spans="1:4" ht="15.75" customHeight="1">
      <c r="A183" s="183"/>
      <c r="B183" s="182"/>
      <c r="D183" s="180"/>
    </row>
    <row r="184" spans="1:4" ht="15.75" customHeight="1">
      <c r="A184" s="183"/>
      <c r="B184" s="182"/>
      <c r="D184" s="180"/>
    </row>
    <row r="185" spans="1:4" ht="15.75" customHeight="1">
      <c r="A185" s="183"/>
      <c r="B185" s="182"/>
      <c r="D185" s="180"/>
    </row>
    <row r="186" spans="1:4" ht="15.75" customHeight="1">
      <c r="A186" s="183"/>
      <c r="B186" s="182"/>
      <c r="D186" s="180"/>
    </row>
    <row r="187" spans="1:4" ht="15.75" customHeight="1">
      <c r="A187" s="183"/>
      <c r="B187" s="182"/>
      <c r="D187" s="180"/>
    </row>
    <row r="188" spans="1:4" ht="15.75" customHeight="1">
      <c r="A188" s="183"/>
      <c r="B188" s="182"/>
      <c r="D188" s="180"/>
    </row>
    <row r="189" spans="1:4" ht="15.75" customHeight="1">
      <c r="A189" s="183"/>
      <c r="B189" s="182"/>
      <c r="D189" s="180"/>
    </row>
    <row r="190" spans="1:4" ht="15.75" customHeight="1">
      <c r="A190" s="183"/>
      <c r="B190" s="182"/>
      <c r="D190" s="180"/>
    </row>
    <row r="191" spans="1:4" ht="15.75" customHeight="1">
      <c r="A191" s="183"/>
      <c r="B191" s="182"/>
      <c r="D191" s="180"/>
    </row>
    <row r="192" spans="1:4" ht="15.75" customHeight="1">
      <c r="A192" s="183"/>
      <c r="B192" s="182"/>
      <c r="D192" s="180"/>
    </row>
    <row r="193" spans="1:4" ht="15.75" customHeight="1">
      <c r="A193" s="183"/>
      <c r="B193" s="182"/>
      <c r="D193" s="180"/>
    </row>
    <row r="194" spans="1:4" ht="15.75" customHeight="1">
      <c r="A194" s="183"/>
      <c r="B194" s="182"/>
      <c r="D194" s="180"/>
    </row>
    <row r="195" spans="1:4" ht="15.75" customHeight="1">
      <c r="A195" s="183"/>
      <c r="B195" s="182"/>
      <c r="D195" s="180"/>
    </row>
    <row r="196" spans="1:4" ht="15.75" customHeight="1">
      <c r="A196" s="183"/>
      <c r="B196" s="182"/>
      <c r="D196" s="180"/>
    </row>
    <row r="197" spans="1:4" ht="15.75" customHeight="1">
      <c r="A197" s="183"/>
      <c r="B197" s="182"/>
      <c r="D197" s="180"/>
    </row>
    <row r="198" spans="1:4" ht="15.75" customHeight="1">
      <c r="A198" s="183"/>
      <c r="B198" s="182"/>
      <c r="D198" s="180"/>
    </row>
    <row r="199" spans="1:4" ht="15.75" customHeight="1">
      <c r="A199" s="183"/>
      <c r="B199" s="182"/>
      <c r="D199" s="180"/>
    </row>
    <row r="200" spans="1:4" ht="15.75" customHeight="1">
      <c r="A200" s="183"/>
      <c r="B200" s="182"/>
      <c r="D200" s="180"/>
    </row>
    <row r="201" spans="1:4" ht="15.75" customHeight="1">
      <c r="A201" s="183"/>
      <c r="B201" s="182"/>
      <c r="D201" s="180"/>
    </row>
    <row r="202" spans="1:4" ht="15.75" customHeight="1">
      <c r="A202" s="183"/>
      <c r="B202" s="182"/>
      <c r="D202" s="180"/>
    </row>
    <row r="203" spans="1:4" ht="15.75" customHeight="1">
      <c r="A203" s="183"/>
      <c r="B203" s="182"/>
      <c r="D203" s="180"/>
    </row>
    <row r="204" spans="1:4" ht="15.75" customHeight="1">
      <c r="A204" s="183"/>
      <c r="B204" s="182"/>
      <c r="D204" s="180"/>
    </row>
    <row r="205" spans="1:4" ht="15.75" customHeight="1">
      <c r="A205" s="183"/>
      <c r="B205" s="182"/>
      <c r="D205" s="180"/>
    </row>
    <row r="206" spans="1:4" ht="15.75" customHeight="1">
      <c r="A206" s="183"/>
      <c r="B206" s="182"/>
      <c r="D206" s="180"/>
    </row>
    <row r="207" spans="1:4" ht="15.75" customHeight="1">
      <c r="A207" s="183"/>
      <c r="B207" s="182"/>
      <c r="D207" s="180"/>
    </row>
    <row r="208" spans="1:4" ht="15.75" customHeight="1">
      <c r="A208" s="183"/>
      <c r="B208" s="182"/>
      <c r="D208" s="180"/>
    </row>
    <row r="209" spans="1:4" ht="15.75" customHeight="1">
      <c r="A209" s="183"/>
      <c r="B209" s="182"/>
      <c r="D209" s="180"/>
    </row>
    <row r="210" spans="1:4" ht="15.75" customHeight="1">
      <c r="A210" s="183"/>
      <c r="B210" s="182"/>
      <c r="D210" s="180"/>
    </row>
    <row r="211" spans="1:4" ht="15.75" customHeight="1">
      <c r="A211" s="183"/>
      <c r="B211" s="182"/>
      <c r="D211" s="180"/>
    </row>
    <row r="212" spans="1:4" ht="15.75" customHeight="1">
      <c r="A212" s="183"/>
      <c r="B212" s="182"/>
      <c r="D212" s="180"/>
    </row>
    <row r="213" spans="1:4" ht="15.75" customHeight="1">
      <c r="A213" s="183"/>
      <c r="B213" s="182"/>
      <c r="D213" s="180"/>
    </row>
    <row r="214" spans="1:4" ht="15.75" customHeight="1">
      <c r="A214" s="183"/>
      <c r="B214" s="182"/>
      <c r="D214" s="180"/>
    </row>
    <row r="215" spans="1:4" ht="15.75" customHeight="1">
      <c r="A215" s="183"/>
      <c r="B215" s="182"/>
      <c r="D215" s="180"/>
    </row>
    <row r="216" spans="1:4" ht="15.75" customHeight="1">
      <c r="A216" s="183"/>
      <c r="B216" s="182"/>
      <c r="D216" s="180"/>
    </row>
    <row r="217" spans="1:4" ht="15.75" customHeight="1">
      <c r="A217" s="183"/>
      <c r="B217" s="182"/>
      <c r="D217" s="180"/>
    </row>
    <row r="218" spans="1:4" ht="15.75" customHeight="1">
      <c r="A218" s="183"/>
      <c r="B218" s="182"/>
      <c r="D218" s="180"/>
    </row>
    <row r="219" spans="1:4" ht="15.75" customHeight="1">
      <c r="A219" s="183"/>
      <c r="B219" s="182"/>
      <c r="D219" s="180"/>
    </row>
    <row r="220" spans="1:4" ht="15.75" customHeight="1">
      <c r="A220" s="183"/>
      <c r="B220" s="182"/>
      <c r="D220" s="180"/>
    </row>
    <row r="221" spans="1:4" ht="15.75" customHeight="1">
      <c r="A221" s="183"/>
      <c r="B221" s="182"/>
      <c r="D221" s="180"/>
    </row>
    <row r="222" spans="1:4" ht="15.75" customHeight="1">
      <c r="A222" s="183"/>
      <c r="B222" s="182"/>
      <c r="D222" s="180"/>
    </row>
    <row r="223" spans="1:4" ht="15.75" customHeight="1">
      <c r="A223" s="183"/>
      <c r="B223" s="182"/>
      <c r="D223" s="180"/>
    </row>
    <row r="224" spans="1:4" ht="15.75" customHeight="1">
      <c r="A224" s="183"/>
      <c r="B224" s="182"/>
      <c r="D224" s="180"/>
    </row>
    <row r="225" spans="1:4" ht="15.75" customHeight="1">
      <c r="A225" s="183"/>
      <c r="B225" s="182"/>
      <c r="D225" s="180"/>
    </row>
    <row r="226" spans="1:4" ht="15.75" customHeight="1">
      <c r="A226" s="183"/>
      <c r="B226" s="182"/>
      <c r="D226" s="180"/>
    </row>
    <row r="227" spans="1:4" ht="15.75" customHeight="1">
      <c r="A227" s="183"/>
      <c r="B227" s="182"/>
      <c r="D227" s="180"/>
    </row>
    <row r="228" spans="1:4" ht="15.75" customHeight="1">
      <c r="A228" s="183"/>
      <c r="B228" s="182"/>
      <c r="D228" s="180"/>
    </row>
    <row r="229" spans="1:4" ht="15.75" customHeight="1">
      <c r="A229" s="183"/>
      <c r="B229" s="182"/>
      <c r="D229" s="180"/>
    </row>
    <row r="230" spans="1:4" ht="15.75" customHeight="1">
      <c r="A230" s="183"/>
      <c r="B230" s="182"/>
      <c r="D230" s="180"/>
    </row>
    <row r="231" spans="1:4" ht="15.75" customHeight="1">
      <c r="A231" s="183"/>
      <c r="B231" s="182"/>
      <c r="D231" s="180"/>
    </row>
    <row r="232" spans="1:4" ht="15.75" customHeight="1">
      <c r="A232" s="183"/>
      <c r="B232" s="182"/>
      <c r="D232" s="180"/>
    </row>
    <row r="233" spans="1:4" ht="15.75" customHeight="1">
      <c r="A233" s="183"/>
      <c r="B233" s="182"/>
      <c r="D233" s="180"/>
    </row>
    <row r="234" spans="1:4" ht="15.75" customHeight="1">
      <c r="A234" s="183"/>
      <c r="B234" s="182"/>
      <c r="D234" s="180"/>
    </row>
    <row r="235" spans="1:4" ht="15.75" customHeight="1">
      <c r="A235" s="183"/>
      <c r="B235" s="182"/>
      <c r="D235" s="180"/>
    </row>
    <row r="236" spans="1:4" ht="15.75" customHeight="1">
      <c r="A236" s="183"/>
      <c r="B236" s="182"/>
      <c r="D236" s="180"/>
    </row>
    <row r="237" spans="1:4" ht="15.75" customHeight="1">
      <c r="A237" s="183"/>
      <c r="B237" s="182"/>
      <c r="D237" s="180"/>
    </row>
    <row r="238" spans="1:4" ht="15.75" customHeight="1">
      <c r="A238" s="183"/>
      <c r="B238" s="182"/>
      <c r="D238" s="180"/>
    </row>
    <row r="239" spans="1:4" ht="15.75" customHeight="1">
      <c r="A239" s="183"/>
      <c r="B239" s="182"/>
      <c r="D239" s="180"/>
    </row>
    <row r="240" spans="1:4" ht="15.75" customHeight="1">
      <c r="A240" s="183"/>
      <c r="B240" s="182"/>
      <c r="D240" s="180"/>
    </row>
    <row r="241" spans="1:4" ht="15.75" customHeight="1">
      <c r="A241" s="183"/>
      <c r="B241" s="182"/>
      <c r="D241" s="180"/>
    </row>
    <row r="242" spans="1:4" ht="15.75" customHeight="1">
      <c r="A242" s="183"/>
      <c r="B242" s="182"/>
      <c r="D242" s="180"/>
    </row>
    <row r="243" spans="1:4" ht="15.75" customHeight="1">
      <c r="A243" s="183"/>
      <c r="B243" s="182"/>
      <c r="D243" s="180"/>
    </row>
    <row r="244" spans="1:4" ht="15.75" customHeight="1">
      <c r="A244" s="183"/>
      <c r="B244" s="182"/>
      <c r="D244" s="180"/>
    </row>
    <row r="245" spans="1:4" ht="15.75" customHeight="1">
      <c r="A245" s="183"/>
      <c r="B245" s="182"/>
      <c r="D245" s="180"/>
    </row>
    <row r="246" spans="1:4" ht="15.75" customHeight="1">
      <c r="A246" s="183"/>
      <c r="B246" s="182"/>
      <c r="D246" s="180"/>
    </row>
    <row r="247" spans="1:4" ht="15.75" customHeight="1">
      <c r="A247" s="183"/>
      <c r="B247" s="182"/>
      <c r="D247" s="180"/>
    </row>
    <row r="248" spans="1:4" ht="15.75" customHeight="1">
      <c r="A248" s="183"/>
      <c r="B248" s="182"/>
      <c r="D248" s="180"/>
    </row>
    <row r="249" spans="1:4" ht="15.75" customHeight="1">
      <c r="A249" s="183"/>
      <c r="B249" s="182"/>
      <c r="D249" s="180"/>
    </row>
    <row r="250" spans="1:4" ht="15.75" customHeight="1">
      <c r="A250" s="183"/>
      <c r="B250" s="182"/>
      <c r="D250" s="180"/>
    </row>
    <row r="251" spans="1:4" ht="15.75" customHeight="1">
      <c r="A251" s="183"/>
      <c r="B251" s="182"/>
      <c r="D251" s="180"/>
    </row>
    <row r="252" spans="1:4" ht="15.75" customHeight="1">
      <c r="A252" s="183"/>
      <c r="B252" s="182"/>
      <c r="D252" s="180"/>
    </row>
    <row r="253" spans="1:4" ht="15.75" customHeight="1">
      <c r="A253" s="183"/>
      <c r="B253" s="182"/>
      <c r="D253" s="180"/>
    </row>
    <row r="254" spans="1:4" ht="15.75" customHeight="1">
      <c r="A254" s="183"/>
      <c r="B254" s="182"/>
      <c r="D254" s="180"/>
    </row>
    <row r="255" spans="1:4" ht="15.75" customHeight="1">
      <c r="A255" s="183"/>
      <c r="B255" s="182"/>
      <c r="D255" s="180"/>
    </row>
    <row r="256" spans="1:4" ht="15.75" customHeight="1">
      <c r="A256" s="183"/>
      <c r="B256" s="182"/>
      <c r="D256" s="180"/>
    </row>
    <row r="257" spans="1:4" ht="15.75" customHeight="1">
      <c r="A257" s="183"/>
      <c r="B257" s="182"/>
      <c r="D257" s="180"/>
    </row>
    <row r="258" spans="1:4" ht="15.75" customHeight="1">
      <c r="A258" s="183"/>
      <c r="B258" s="182"/>
      <c r="D258" s="180"/>
    </row>
    <row r="259" spans="1:4" ht="15.75" customHeight="1">
      <c r="A259" s="183"/>
      <c r="B259" s="182"/>
      <c r="D259" s="180"/>
    </row>
    <row r="260" spans="1:4" ht="15.75" customHeight="1">
      <c r="A260" s="183"/>
      <c r="B260" s="182"/>
      <c r="D260" s="180"/>
    </row>
    <row r="261" spans="1:4" ht="15.75" customHeight="1">
      <c r="A261" s="183"/>
      <c r="B261" s="182"/>
      <c r="D261" s="180"/>
    </row>
    <row r="262" spans="1:4" ht="15.75" customHeight="1">
      <c r="A262" s="183"/>
      <c r="B262" s="182"/>
      <c r="D262" s="180"/>
    </row>
    <row r="263" spans="1:4" ht="15.75" customHeight="1">
      <c r="A263" s="183"/>
      <c r="B263" s="182"/>
      <c r="D263" s="180"/>
    </row>
    <row r="264" spans="1:4" ht="15.75" customHeight="1">
      <c r="A264" s="183"/>
      <c r="B264" s="182"/>
      <c r="D264" s="180"/>
    </row>
    <row r="265" spans="1:4" ht="15.75" customHeight="1">
      <c r="A265" s="183"/>
      <c r="B265" s="182"/>
      <c r="D265" s="180"/>
    </row>
    <row r="266" spans="1:4" ht="15.75" customHeight="1">
      <c r="A266" s="183"/>
      <c r="B266" s="182"/>
      <c r="D266" s="180"/>
    </row>
    <row r="267" spans="1:4" ht="15.75" customHeight="1">
      <c r="A267" s="183"/>
      <c r="B267" s="182"/>
      <c r="D267" s="180"/>
    </row>
    <row r="268" spans="1:4" ht="15.75" customHeight="1">
      <c r="A268" s="183"/>
      <c r="B268" s="182"/>
      <c r="D268" s="180"/>
    </row>
    <row r="269" spans="1:4" ht="15.75" customHeight="1">
      <c r="A269" s="183"/>
      <c r="B269" s="182"/>
      <c r="D269" s="180"/>
    </row>
    <row r="270" spans="1:4" ht="15.75" customHeight="1">
      <c r="A270" s="183"/>
      <c r="B270" s="182"/>
      <c r="D270" s="180"/>
    </row>
    <row r="271" spans="1:4" ht="15.75" customHeight="1">
      <c r="A271" s="183"/>
      <c r="B271" s="182"/>
      <c r="D271" s="180"/>
    </row>
    <row r="272" spans="1:4" ht="15.75" customHeight="1">
      <c r="A272" s="183"/>
      <c r="B272" s="182"/>
      <c r="D272" s="180"/>
    </row>
    <row r="273" spans="1:4" ht="15.75" customHeight="1">
      <c r="A273" s="183"/>
      <c r="B273" s="182"/>
      <c r="D273" s="180"/>
    </row>
    <row r="274" spans="1:4" ht="15.75" customHeight="1">
      <c r="A274" s="183"/>
      <c r="B274" s="182"/>
      <c r="D274" s="180"/>
    </row>
    <row r="275" spans="1:4" ht="15.75" customHeight="1">
      <c r="A275" s="183"/>
      <c r="B275" s="182"/>
      <c r="D275" s="180"/>
    </row>
    <row r="276" spans="1:4" ht="15.75" customHeight="1">
      <c r="A276" s="183"/>
      <c r="B276" s="182"/>
      <c r="D276" s="180"/>
    </row>
    <row r="277" spans="1:4" ht="15.75" customHeight="1">
      <c r="A277" s="183"/>
      <c r="B277" s="182"/>
      <c r="D277" s="180"/>
    </row>
    <row r="278" spans="1:4" ht="15.75" customHeight="1">
      <c r="A278" s="183"/>
      <c r="B278" s="182"/>
      <c r="D278" s="180"/>
    </row>
    <row r="279" spans="1:4" ht="15.75" customHeight="1">
      <c r="A279" s="183"/>
      <c r="B279" s="182"/>
      <c r="D279" s="180"/>
    </row>
    <row r="280" spans="1:4" ht="15.75" customHeight="1">
      <c r="A280" s="183"/>
      <c r="B280" s="182"/>
      <c r="D280" s="180"/>
    </row>
    <row r="281" spans="1:4" ht="15.75" customHeight="1">
      <c r="A281" s="183"/>
      <c r="B281" s="182"/>
      <c r="D281" s="180"/>
    </row>
    <row r="282" spans="1:4" ht="15.75" customHeight="1">
      <c r="A282" s="183"/>
      <c r="B282" s="182"/>
      <c r="D282" s="180"/>
    </row>
    <row r="283" spans="1:4" ht="15.75" customHeight="1">
      <c r="A283" s="183"/>
      <c r="B283" s="182"/>
      <c r="D283" s="180"/>
    </row>
    <row r="284" spans="1:4" ht="15.75" customHeight="1">
      <c r="A284" s="183"/>
      <c r="B284" s="182"/>
      <c r="D284" s="180"/>
    </row>
    <row r="285" spans="1:4" ht="15.75" customHeight="1">
      <c r="A285" s="183"/>
      <c r="B285" s="182"/>
      <c r="D285" s="180"/>
    </row>
    <row r="286" spans="1:4" ht="15.75" customHeight="1">
      <c r="A286" s="183"/>
      <c r="B286" s="182"/>
      <c r="D286" s="180"/>
    </row>
    <row r="287" spans="1:4" ht="15.75" customHeight="1">
      <c r="A287" s="183"/>
      <c r="B287" s="182"/>
      <c r="D287" s="180"/>
    </row>
    <row r="288" spans="1:4" ht="15.75" customHeight="1">
      <c r="A288" s="183"/>
      <c r="B288" s="182"/>
      <c r="D288" s="180"/>
    </row>
    <row r="289" spans="1:4" ht="15.75" customHeight="1">
      <c r="A289" s="183"/>
      <c r="B289" s="182"/>
      <c r="D289" s="180"/>
    </row>
    <row r="290" spans="1:4" ht="15.75" customHeight="1">
      <c r="A290" s="183"/>
      <c r="B290" s="182"/>
      <c r="D290" s="180"/>
    </row>
    <row r="291" spans="1:4" ht="15.75" customHeight="1">
      <c r="A291" s="183"/>
      <c r="B291" s="182"/>
      <c r="D291" s="180"/>
    </row>
    <row r="292" spans="1:4" ht="15.75" customHeight="1">
      <c r="A292" s="183"/>
      <c r="B292" s="182"/>
      <c r="D292" s="180"/>
    </row>
    <row r="293" spans="1:4" ht="15.75" customHeight="1">
      <c r="A293" s="183"/>
      <c r="B293" s="182"/>
      <c r="D293" s="180"/>
    </row>
    <row r="294" spans="1:4" ht="15.75" customHeight="1">
      <c r="A294" s="183"/>
      <c r="B294" s="182"/>
      <c r="D294" s="180"/>
    </row>
    <row r="295" spans="1:4" ht="15.75" customHeight="1">
      <c r="A295" s="183"/>
      <c r="B295" s="182"/>
      <c r="D295" s="180"/>
    </row>
    <row r="296" spans="1:4" ht="15.75" customHeight="1">
      <c r="A296" s="183"/>
      <c r="B296" s="182"/>
      <c r="D296" s="180"/>
    </row>
    <row r="297" spans="1:4" ht="15.75" customHeight="1">
      <c r="A297" s="183"/>
      <c r="B297" s="182"/>
      <c r="D297" s="180"/>
    </row>
    <row r="298" spans="1:4" ht="15.75" customHeight="1">
      <c r="A298" s="183"/>
      <c r="B298" s="182"/>
      <c r="D298" s="180"/>
    </row>
    <row r="299" spans="1:4" ht="15.75" customHeight="1">
      <c r="A299" s="183"/>
      <c r="B299" s="182"/>
      <c r="D299" s="180"/>
    </row>
    <row r="300" spans="1:4" ht="15.75" customHeight="1">
      <c r="A300" s="183"/>
      <c r="B300" s="182"/>
      <c r="D300" s="180"/>
    </row>
    <row r="301" spans="1:4" ht="15.75" customHeight="1">
      <c r="A301" s="183"/>
      <c r="B301" s="182"/>
      <c r="D301" s="180"/>
    </row>
    <row r="302" spans="1:4" ht="15.75" customHeight="1">
      <c r="A302" s="183"/>
      <c r="B302" s="182"/>
      <c r="D302" s="180"/>
    </row>
    <row r="303" spans="1:4" ht="15.75" customHeight="1">
      <c r="A303" s="183"/>
      <c r="B303" s="182"/>
      <c r="D303" s="180"/>
    </row>
    <row r="304" spans="1:4" ht="15.75" customHeight="1">
      <c r="A304" s="183"/>
      <c r="B304" s="182"/>
      <c r="D304" s="180"/>
    </row>
    <row r="305" spans="1:4" ht="15.75" customHeight="1">
      <c r="A305" s="183"/>
      <c r="B305" s="182"/>
      <c r="D305" s="180"/>
    </row>
    <row r="306" spans="1:4" ht="15.75" customHeight="1">
      <c r="A306" s="183"/>
      <c r="B306" s="182"/>
      <c r="D306" s="180"/>
    </row>
    <row r="307" spans="1:4" ht="15.75" customHeight="1">
      <c r="A307" s="183"/>
      <c r="B307" s="182"/>
      <c r="D307" s="180"/>
    </row>
    <row r="308" spans="1:4" ht="15.75" customHeight="1">
      <c r="A308" s="183"/>
      <c r="B308" s="182"/>
      <c r="D308" s="180"/>
    </row>
    <row r="309" spans="1:4" ht="15.75" customHeight="1">
      <c r="A309" s="183"/>
      <c r="B309" s="182"/>
      <c r="D309" s="180"/>
    </row>
    <row r="310" spans="1:4" ht="15.75" customHeight="1">
      <c r="A310" s="183"/>
      <c r="B310" s="182"/>
      <c r="D310" s="180"/>
    </row>
    <row r="311" spans="1:4" ht="15.75" customHeight="1">
      <c r="A311" s="183"/>
      <c r="B311" s="182"/>
      <c r="D311" s="180"/>
    </row>
    <row r="312" spans="1:4" ht="15.75" customHeight="1">
      <c r="A312" s="183"/>
      <c r="B312" s="182"/>
      <c r="D312" s="180"/>
    </row>
    <row r="313" spans="1:4" ht="15.75" customHeight="1">
      <c r="A313" s="183"/>
      <c r="B313" s="182"/>
      <c r="D313" s="180"/>
    </row>
    <row r="314" spans="1:4" ht="15.75" customHeight="1">
      <c r="A314" s="183"/>
      <c r="B314" s="182"/>
      <c r="D314" s="180"/>
    </row>
    <row r="315" spans="1:4" ht="15.75" customHeight="1">
      <c r="A315" s="183"/>
      <c r="B315" s="182"/>
      <c r="D315" s="180"/>
    </row>
    <row r="316" spans="1:4" ht="15.75" customHeight="1">
      <c r="A316" s="183"/>
      <c r="B316" s="182"/>
      <c r="D316" s="180"/>
    </row>
    <row r="317" spans="1:4" ht="15.75" customHeight="1">
      <c r="A317" s="183"/>
      <c r="B317" s="182"/>
      <c r="D317" s="180"/>
    </row>
    <row r="318" spans="1:4" ht="15.75" customHeight="1">
      <c r="A318" s="183"/>
      <c r="B318" s="182"/>
      <c r="D318" s="180"/>
    </row>
    <row r="319" spans="1:4" ht="15.75" customHeight="1">
      <c r="A319" s="183"/>
      <c r="B319" s="182"/>
      <c r="D319" s="180"/>
    </row>
    <row r="320" spans="1:4" ht="15.75" customHeight="1">
      <c r="A320" s="183"/>
      <c r="B320" s="182"/>
      <c r="D320" s="180"/>
    </row>
    <row r="321" spans="1:4" ht="15.75" customHeight="1">
      <c r="A321" s="183"/>
      <c r="B321" s="182"/>
      <c r="D321" s="180"/>
    </row>
    <row r="322" spans="1:4" ht="15.75" customHeight="1">
      <c r="A322" s="183"/>
      <c r="B322" s="182"/>
      <c r="D322" s="180"/>
    </row>
    <row r="323" spans="1:4" ht="15.75" customHeight="1">
      <c r="A323" s="183"/>
      <c r="B323" s="182"/>
      <c r="D323" s="180"/>
    </row>
    <row r="324" spans="1:4" ht="15.75" customHeight="1">
      <c r="A324" s="183"/>
      <c r="B324" s="182"/>
      <c r="D324" s="180"/>
    </row>
    <row r="325" spans="1:4" ht="15.75" customHeight="1">
      <c r="A325" s="183"/>
      <c r="B325" s="182"/>
      <c r="D325" s="180"/>
    </row>
    <row r="326" spans="1:4" ht="15.75" customHeight="1">
      <c r="A326" s="183"/>
      <c r="B326" s="182"/>
      <c r="D326" s="180"/>
    </row>
    <row r="327" spans="1:4" ht="15.75" customHeight="1">
      <c r="A327" s="183"/>
      <c r="B327" s="182"/>
      <c r="D327" s="180"/>
    </row>
    <row r="328" spans="1:4" ht="15.75" customHeight="1">
      <c r="A328" s="183"/>
      <c r="B328" s="182"/>
      <c r="D328" s="180"/>
    </row>
    <row r="329" spans="1:4" ht="15.75" customHeight="1">
      <c r="A329" s="183"/>
      <c r="B329" s="182"/>
      <c r="D329" s="180"/>
    </row>
    <row r="330" spans="1:4" ht="15.75" customHeight="1">
      <c r="A330" s="183"/>
      <c r="B330" s="182"/>
      <c r="D330" s="180"/>
    </row>
    <row r="331" spans="1:4" ht="15.75" customHeight="1">
      <c r="A331" s="183"/>
      <c r="B331" s="182"/>
      <c r="D331" s="180"/>
    </row>
    <row r="332" spans="1:4" ht="15.75" customHeight="1">
      <c r="A332" s="183"/>
      <c r="B332" s="182"/>
      <c r="D332" s="180"/>
    </row>
    <row r="333" spans="1:4" ht="15.75" customHeight="1">
      <c r="A333" s="183"/>
      <c r="B333" s="182"/>
      <c r="D333" s="180"/>
    </row>
    <row r="334" spans="1:4" ht="15.75" customHeight="1">
      <c r="A334" s="183"/>
      <c r="B334" s="182"/>
      <c r="D334" s="180"/>
    </row>
    <row r="335" spans="1:4" ht="15.75" customHeight="1">
      <c r="A335" s="183"/>
      <c r="B335" s="182"/>
      <c r="D335" s="180"/>
    </row>
    <row r="336" spans="1:4" ht="15.75" customHeight="1">
      <c r="A336" s="183"/>
      <c r="B336" s="182"/>
      <c r="D336" s="180"/>
    </row>
    <row r="337" spans="1:4" ht="15.75" customHeight="1">
      <c r="A337" s="183"/>
      <c r="B337" s="182"/>
      <c r="D337" s="180"/>
    </row>
    <row r="338" spans="1:4" ht="15.75" customHeight="1">
      <c r="A338" s="183"/>
      <c r="B338" s="182"/>
      <c r="D338" s="180"/>
    </row>
    <row r="339" spans="1:4" ht="15.75" customHeight="1">
      <c r="A339" s="183"/>
      <c r="B339" s="182"/>
      <c r="D339" s="180"/>
    </row>
    <row r="340" spans="1:4" ht="15.75" customHeight="1">
      <c r="A340" s="183"/>
      <c r="B340" s="182"/>
      <c r="D340" s="180"/>
    </row>
    <row r="341" spans="1:4" ht="15.75" customHeight="1">
      <c r="A341" s="183"/>
      <c r="B341" s="182"/>
      <c r="D341" s="180"/>
    </row>
    <row r="342" spans="1:4" ht="15.75" customHeight="1">
      <c r="A342" s="183"/>
      <c r="B342" s="182"/>
      <c r="D342" s="180"/>
    </row>
    <row r="343" spans="1:4" ht="15.75" customHeight="1">
      <c r="A343" s="183"/>
      <c r="B343" s="182"/>
      <c r="D343" s="180"/>
    </row>
    <row r="344" spans="1:4" ht="15.75" customHeight="1">
      <c r="A344" s="183"/>
      <c r="B344" s="182"/>
      <c r="D344" s="180"/>
    </row>
    <row r="345" spans="1:4" ht="15.75" customHeight="1">
      <c r="A345" s="183"/>
      <c r="B345" s="182"/>
      <c r="D345" s="180"/>
    </row>
    <row r="346" spans="1:4" ht="15.75" customHeight="1">
      <c r="A346" s="183"/>
      <c r="B346" s="182"/>
      <c r="D346" s="180"/>
    </row>
    <row r="347" spans="1:4" ht="15.75" customHeight="1">
      <c r="A347" s="183"/>
      <c r="B347" s="182"/>
      <c r="D347" s="180"/>
    </row>
    <row r="348" spans="1:4" ht="15.75" customHeight="1">
      <c r="A348" s="183"/>
      <c r="B348" s="182"/>
      <c r="D348" s="180"/>
    </row>
    <row r="349" spans="1:4" ht="15.75" customHeight="1">
      <c r="A349" s="183"/>
      <c r="B349" s="182"/>
      <c r="D349" s="180"/>
    </row>
    <row r="350" spans="1:4" ht="15.75" customHeight="1">
      <c r="A350" s="183"/>
      <c r="B350" s="182"/>
      <c r="D350" s="180"/>
    </row>
    <row r="351" spans="1:4" ht="15.75" customHeight="1">
      <c r="A351" s="183"/>
      <c r="B351" s="182"/>
      <c r="D351" s="180"/>
    </row>
    <row r="352" spans="1:4" ht="15.75" customHeight="1">
      <c r="A352" s="183"/>
      <c r="B352" s="182"/>
      <c r="D352" s="180"/>
    </row>
    <row r="353" spans="1:4" ht="15.75" customHeight="1">
      <c r="A353" s="183"/>
      <c r="B353" s="182"/>
      <c r="D353" s="180"/>
    </row>
    <row r="354" spans="1:4" ht="15.75" customHeight="1">
      <c r="A354" s="183"/>
      <c r="B354" s="182"/>
      <c r="D354" s="180"/>
    </row>
    <row r="355" spans="1:4" ht="15.75" customHeight="1">
      <c r="A355" s="183"/>
      <c r="B355" s="182"/>
      <c r="D355" s="180"/>
    </row>
    <row r="356" spans="1:4" ht="15.75" customHeight="1">
      <c r="A356" s="183"/>
      <c r="B356" s="182"/>
      <c r="D356" s="180"/>
    </row>
    <row r="357" spans="1:4" ht="15.75" customHeight="1">
      <c r="A357" s="183"/>
      <c r="B357" s="182"/>
      <c r="D357" s="180"/>
    </row>
    <row r="358" spans="1:4" ht="15.75" customHeight="1">
      <c r="A358" s="183"/>
      <c r="B358" s="182"/>
      <c r="D358" s="180"/>
    </row>
    <row r="359" spans="1:4" ht="15.75" customHeight="1">
      <c r="A359" s="183"/>
      <c r="B359" s="182"/>
      <c r="D359" s="180"/>
    </row>
    <row r="360" spans="1:4" ht="15.75" customHeight="1">
      <c r="A360" s="183"/>
      <c r="B360" s="182"/>
      <c r="D360" s="180"/>
    </row>
    <row r="361" spans="1:4" ht="15.75" customHeight="1">
      <c r="A361" s="183"/>
      <c r="B361" s="182"/>
      <c r="D361" s="180"/>
    </row>
    <row r="362" spans="1:4" ht="15.75" customHeight="1">
      <c r="A362" s="183"/>
      <c r="B362" s="182"/>
      <c r="D362" s="180"/>
    </row>
    <row r="363" spans="1:4" ht="15.75" customHeight="1">
      <c r="A363" s="183"/>
      <c r="B363" s="182"/>
      <c r="D363" s="180"/>
    </row>
    <row r="364" spans="1:4" ht="15.75" customHeight="1">
      <c r="A364" s="183"/>
      <c r="B364" s="182"/>
      <c r="D364" s="180"/>
    </row>
    <row r="365" spans="1:4" ht="15.75" customHeight="1">
      <c r="A365" s="183"/>
      <c r="B365" s="182"/>
      <c r="D365" s="180"/>
    </row>
    <row r="366" spans="1:4" ht="15.75" customHeight="1">
      <c r="A366" s="183"/>
      <c r="B366" s="182"/>
      <c r="D366" s="180"/>
    </row>
    <row r="367" spans="1:4" ht="15.75" customHeight="1">
      <c r="A367" s="183"/>
      <c r="B367" s="182"/>
      <c r="D367" s="180"/>
    </row>
    <row r="368" spans="1:4" ht="15.75" customHeight="1">
      <c r="A368" s="183"/>
      <c r="B368" s="182"/>
      <c r="D368" s="180"/>
    </row>
    <row r="369" spans="1:4" ht="15.75" customHeight="1">
      <c r="A369" s="183"/>
      <c r="B369" s="182"/>
      <c r="D369" s="180"/>
    </row>
    <row r="370" spans="1:4" ht="15.75" customHeight="1">
      <c r="A370" s="183"/>
      <c r="B370" s="182"/>
      <c r="D370" s="180"/>
    </row>
    <row r="371" spans="1:4" ht="15.75" customHeight="1">
      <c r="A371" s="183"/>
      <c r="B371" s="182"/>
      <c r="D371" s="180"/>
    </row>
    <row r="372" spans="1:4" ht="15.75" customHeight="1">
      <c r="A372" s="183"/>
      <c r="B372" s="182"/>
      <c r="D372" s="180"/>
    </row>
    <row r="373" spans="1:4" ht="15.75" customHeight="1">
      <c r="A373" s="183"/>
      <c r="B373" s="182"/>
      <c r="D373" s="180"/>
    </row>
    <row r="374" spans="1:4" ht="15.75" customHeight="1">
      <c r="A374" s="183"/>
      <c r="B374" s="182"/>
      <c r="D374" s="180"/>
    </row>
    <row r="375" spans="1:4" ht="15.75" customHeight="1">
      <c r="A375" s="183"/>
      <c r="B375" s="182"/>
      <c r="D375" s="180"/>
    </row>
    <row r="376" spans="1:4" ht="15.75" customHeight="1">
      <c r="A376" s="183"/>
      <c r="B376" s="182"/>
      <c r="D376" s="180"/>
    </row>
    <row r="377" spans="1:4" ht="15.75" customHeight="1">
      <c r="A377" s="183"/>
      <c r="B377" s="182"/>
      <c r="D377" s="180"/>
    </row>
    <row r="378" spans="1:4" ht="15.75" customHeight="1">
      <c r="A378" s="183"/>
      <c r="B378" s="182"/>
      <c r="D378" s="180"/>
    </row>
    <row r="379" spans="1:4" ht="15.75" customHeight="1">
      <c r="A379" s="183"/>
      <c r="B379" s="182"/>
      <c r="D379" s="180"/>
    </row>
    <row r="380" spans="1:4" ht="15.75" customHeight="1">
      <c r="A380" s="183"/>
      <c r="B380" s="182"/>
      <c r="D380" s="180"/>
    </row>
    <row r="381" spans="1:4" ht="15.75" customHeight="1">
      <c r="A381" s="183"/>
      <c r="B381" s="182"/>
      <c r="D381" s="180"/>
    </row>
    <row r="382" spans="1:4" ht="15.75" customHeight="1">
      <c r="A382" s="183"/>
      <c r="B382" s="182"/>
      <c r="D382" s="180"/>
    </row>
    <row r="383" spans="1:4" ht="15.75" customHeight="1">
      <c r="A383" s="183"/>
      <c r="B383" s="182"/>
      <c r="D383" s="180"/>
    </row>
    <row r="384" spans="1:4" ht="15.75" customHeight="1">
      <c r="A384" s="183"/>
      <c r="B384" s="182"/>
      <c r="D384" s="180"/>
    </row>
    <row r="385" spans="1:4" ht="15.75" customHeight="1">
      <c r="A385" s="183"/>
      <c r="B385" s="182"/>
      <c r="D385" s="180"/>
    </row>
    <row r="386" spans="1:4" ht="15.75" customHeight="1">
      <c r="A386" s="183"/>
      <c r="B386" s="182"/>
      <c r="D386" s="180"/>
    </row>
    <row r="387" spans="1:4" ht="15.75" customHeight="1">
      <c r="A387" s="183"/>
      <c r="B387" s="182"/>
      <c r="D387" s="180"/>
    </row>
    <row r="388" spans="1:4" ht="15.75" customHeight="1">
      <c r="A388" s="183"/>
      <c r="B388" s="182"/>
      <c r="D388" s="180"/>
    </row>
    <row r="389" spans="1:4" ht="15.75" customHeight="1">
      <c r="A389" s="183"/>
      <c r="B389" s="182"/>
      <c r="D389" s="180"/>
    </row>
    <row r="390" spans="1:4" ht="15.75" customHeight="1">
      <c r="A390" s="183"/>
      <c r="B390" s="182"/>
      <c r="D390" s="180"/>
    </row>
    <row r="391" spans="1:4" ht="15.75" customHeight="1">
      <c r="A391" s="183"/>
      <c r="B391" s="182"/>
      <c r="D391" s="180"/>
    </row>
    <row r="392" spans="1:4" ht="15.75" customHeight="1">
      <c r="A392" s="183"/>
      <c r="B392" s="182"/>
      <c r="D392" s="180"/>
    </row>
    <row r="393" spans="1:4" ht="15.75" customHeight="1">
      <c r="A393" s="183"/>
      <c r="B393" s="182"/>
      <c r="D393" s="180"/>
    </row>
    <row r="394" spans="1:4" ht="15.75" customHeight="1">
      <c r="A394" s="183"/>
      <c r="B394" s="182"/>
      <c r="D394" s="180"/>
    </row>
    <row r="395" spans="1:4" ht="15.75" customHeight="1">
      <c r="A395" s="183"/>
      <c r="B395" s="182"/>
      <c r="D395" s="180"/>
    </row>
    <row r="396" spans="1:4" ht="15.75" customHeight="1">
      <c r="A396" s="183"/>
      <c r="B396" s="182"/>
      <c r="D396" s="180"/>
    </row>
    <row r="397" spans="1:4" ht="15.75" customHeight="1">
      <c r="A397" s="183"/>
      <c r="B397" s="182"/>
      <c r="D397" s="180"/>
    </row>
    <row r="398" spans="1:4" ht="15.75" customHeight="1">
      <c r="A398" s="183"/>
      <c r="B398" s="182"/>
      <c r="D398" s="180"/>
    </row>
    <row r="399" spans="1:4" ht="15.75" customHeight="1">
      <c r="A399" s="183"/>
      <c r="B399" s="182"/>
      <c r="D399" s="180"/>
    </row>
    <row r="400" spans="1:4" ht="15.75" customHeight="1">
      <c r="A400" s="183"/>
      <c r="B400" s="182"/>
      <c r="D400" s="180"/>
    </row>
    <row r="401" spans="1:4" ht="15.75" customHeight="1">
      <c r="A401" s="183"/>
      <c r="B401" s="182"/>
      <c r="D401" s="180"/>
    </row>
    <row r="402" spans="1:4" ht="15.75" customHeight="1">
      <c r="A402" s="183"/>
      <c r="B402" s="182"/>
      <c r="D402" s="180"/>
    </row>
    <row r="403" spans="1:4" ht="15.75" customHeight="1">
      <c r="A403" s="183"/>
      <c r="B403" s="182"/>
      <c r="D403" s="180"/>
    </row>
    <row r="404" spans="1:4" ht="15.75" customHeight="1">
      <c r="A404" s="183"/>
      <c r="B404" s="182"/>
      <c r="D404" s="180"/>
    </row>
    <row r="405" spans="1:4" ht="15.75" customHeight="1">
      <c r="A405" s="183"/>
      <c r="B405" s="182"/>
      <c r="D405" s="180"/>
    </row>
    <row r="406" spans="1:4" ht="15.75" customHeight="1">
      <c r="A406" s="183"/>
      <c r="B406" s="182"/>
      <c r="D406" s="180"/>
    </row>
    <row r="407" spans="1:4" ht="15.75" customHeight="1">
      <c r="A407" s="183"/>
      <c r="B407" s="182"/>
      <c r="D407" s="180"/>
    </row>
    <row r="408" spans="1:4" ht="15.75" customHeight="1">
      <c r="A408" s="183"/>
      <c r="B408" s="182"/>
      <c r="D408" s="180"/>
    </row>
    <row r="409" spans="1:4" ht="15.75" customHeight="1">
      <c r="A409" s="183"/>
      <c r="B409" s="182"/>
      <c r="D409" s="180"/>
    </row>
    <row r="410" spans="1:4" ht="15.75" customHeight="1">
      <c r="A410" s="183"/>
      <c r="B410" s="182"/>
      <c r="D410" s="180"/>
    </row>
    <row r="411" spans="1:4" ht="15.75" customHeight="1">
      <c r="A411" s="183"/>
      <c r="B411" s="182"/>
      <c r="D411" s="180"/>
    </row>
    <row r="412" spans="1:4" ht="15.75" customHeight="1">
      <c r="A412" s="183"/>
      <c r="B412" s="182"/>
      <c r="D412" s="180"/>
    </row>
    <row r="413" spans="1:4" ht="15.75" customHeight="1">
      <c r="A413" s="183"/>
      <c r="B413" s="182"/>
      <c r="D413" s="180"/>
    </row>
    <row r="414" spans="1:4" ht="15.75" customHeight="1">
      <c r="A414" s="183"/>
      <c r="B414" s="182"/>
      <c r="D414" s="180"/>
    </row>
    <row r="415" spans="1:4" ht="15.75" customHeight="1">
      <c r="A415" s="183"/>
      <c r="B415" s="182"/>
      <c r="D415" s="180"/>
    </row>
    <row r="416" spans="1:4" ht="15.75" customHeight="1">
      <c r="A416" s="183"/>
      <c r="B416" s="182"/>
      <c r="D416" s="180"/>
    </row>
    <row r="417" spans="1:4" ht="15.75" customHeight="1">
      <c r="A417" s="183"/>
      <c r="B417" s="182"/>
      <c r="D417" s="180"/>
    </row>
    <row r="418" spans="1:4" ht="15.75" customHeight="1">
      <c r="A418" s="183"/>
      <c r="B418" s="182"/>
      <c r="D418" s="180"/>
    </row>
    <row r="419" spans="1:4" ht="15.75" customHeight="1">
      <c r="A419" s="183"/>
      <c r="B419" s="182"/>
      <c r="D419" s="180"/>
    </row>
    <row r="420" spans="1:4" ht="15.75" customHeight="1">
      <c r="A420" s="183"/>
      <c r="B420" s="182"/>
      <c r="D420" s="180"/>
    </row>
    <row r="421" spans="1:4" ht="15.75" customHeight="1">
      <c r="A421" s="183"/>
      <c r="B421" s="182"/>
      <c r="D421" s="180"/>
    </row>
    <row r="422" spans="1:4" ht="15.75" customHeight="1">
      <c r="A422" s="183"/>
      <c r="B422" s="182"/>
      <c r="D422" s="180"/>
    </row>
    <row r="423" spans="1:4" ht="15.75" customHeight="1">
      <c r="A423" s="183"/>
      <c r="B423" s="182"/>
      <c r="D423" s="180"/>
    </row>
    <row r="424" spans="1:4" ht="15.75" customHeight="1">
      <c r="A424" s="183"/>
      <c r="B424" s="182"/>
      <c r="D424" s="180"/>
    </row>
    <row r="425" spans="1:4" ht="15.75" customHeight="1">
      <c r="A425" s="183"/>
      <c r="B425" s="182"/>
      <c r="D425" s="180"/>
    </row>
    <row r="426" spans="1:4" ht="15.75" customHeight="1">
      <c r="A426" s="183"/>
      <c r="B426" s="182"/>
      <c r="D426" s="180"/>
    </row>
    <row r="427" spans="1:4" ht="15.75" customHeight="1">
      <c r="A427" s="183"/>
      <c r="B427" s="182"/>
      <c r="D427" s="180"/>
    </row>
    <row r="428" spans="1:4" ht="15.75" customHeight="1">
      <c r="A428" s="183"/>
      <c r="B428" s="182"/>
      <c r="D428" s="180"/>
    </row>
    <row r="429" spans="1:4" ht="15.75" customHeight="1">
      <c r="A429" s="183"/>
      <c r="B429" s="182"/>
      <c r="D429" s="180"/>
    </row>
    <row r="430" spans="1:4" ht="15.75" customHeight="1">
      <c r="A430" s="183"/>
      <c r="B430" s="182"/>
      <c r="D430" s="180"/>
    </row>
    <row r="431" spans="1:4" ht="15.75" customHeight="1">
      <c r="A431" s="183"/>
      <c r="B431" s="182"/>
      <c r="D431" s="180"/>
    </row>
    <row r="432" spans="1:4" ht="15.75" customHeight="1">
      <c r="A432" s="183"/>
      <c r="B432" s="182"/>
      <c r="D432" s="180"/>
    </row>
    <row r="433" spans="1:4" ht="15.75" customHeight="1">
      <c r="A433" s="183"/>
      <c r="B433" s="182"/>
      <c r="D433" s="180"/>
    </row>
    <row r="434" spans="1:4" ht="15.75" customHeight="1">
      <c r="A434" s="183"/>
      <c r="B434" s="182"/>
      <c r="D434" s="180"/>
    </row>
    <row r="435" spans="1:4" ht="15.75" customHeight="1">
      <c r="A435" s="183"/>
      <c r="B435" s="182"/>
      <c r="D435" s="180"/>
    </row>
    <row r="436" spans="1:4" ht="15.75" customHeight="1">
      <c r="A436" s="183"/>
      <c r="B436" s="182"/>
      <c r="D436" s="180"/>
    </row>
    <row r="437" spans="1:4" ht="15.75" customHeight="1">
      <c r="A437" s="183"/>
      <c r="B437" s="182"/>
      <c r="D437" s="180"/>
    </row>
    <row r="438" spans="1:4" ht="15.75" customHeight="1">
      <c r="A438" s="183"/>
      <c r="B438" s="182"/>
      <c r="D438" s="180"/>
    </row>
    <row r="439" spans="1:4" ht="15.75" customHeight="1">
      <c r="A439" s="183"/>
      <c r="B439" s="182"/>
      <c r="D439" s="180"/>
    </row>
    <row r="440" spans="1:4" ht="15.75" customHeight="1">
      <c r="A440" s="183"/>
      <c r="B440" s="182"/>
      <c r="D440" s="180"/>
    </row>
    <row r="441" spans="1:4" ht="15.75" customHeight="1">
      <c r="A441" s="183"/>
      <c r="B441" s="182"/>
      <c r="D441" s="180"/>
    </row>
    <row r="442" spans="1:4" ht="15.75" customHeight="1">
      <c r="A442" s="183"/>
      <c r="B442" s="182"/>
      <c r="D442" s="180"/>
    </row>
    <row r="443" spans="1:4" ht="15.75" customHeight="1">
      <c r="A443" s="183"/>
      <c r="B443" s="182"/>
      <c r="D443" s="180"/>
    </row>
    <row r="444" spans="1:4" ht="15.75" customHeight="1">
      <c r="A444" s="183"/>
      <c r="B444" s="182"/>
      <c r="D444" s="180"/>
    </row>
    <row r="445" spans="1:4" ht="15.75" customHeight="1">
      <c r="A445" s="183"/>
      <c r="B445" s="182"/>
      <c r="D445" s="180"/>
    </row>
    <row r="446" spans="1:4" ht="15.75" customHeight="1">
      <c r="A446" s="183"/>
      <c r="B446" s="182"/>
      <c r="D446" s="180"/>
    </row>
    <row r="447" spans="1:4" ht="15.75" customHeight="1">
      <c r="A447" s="183"/>
      <c r="B447" s="182"/>
      <c r="D447" s="180"/>
    </row>
    <row r="448" spans="1:4" ht="15.75" customHeight="1">
      <c r="A448" s="183"/>
      <c r="B448" s="182"/>
      <c r="D448" s="180"/>
    </row>
    <row r="449" spans="1:4" ht="15.75" customHeight="1">
      <c r="A449" s="183"/>
      <c r="B449" s="182"/>
      <c r="D449" s="180"/>
    </row>
    <row r="450" spans="1:4" ht="15.75" customHeight="1">
      <c r="A450" s="183"/>
      <c r="B450" s="182"/>
      <c r="D450" s="180"/>
    </row>
    <row r="451" spans="1:4" ht="15.75" customHeight="1">
      <c r="A451" s="183"/>
      <c r="B451" s="182"/>
      <c r="D451" s="180"/>
    </row>
    <row r="452" spans="1:4" ht="15.75" customHeight="1">
      <c r="A452" s="183"/>
      <c r="B452" s="182"/>
      <c r="D452" s="180"/>
    </row>
    <row r="453" spans="1:4" ht="15.75" customHeight="1">
      <c r="A453" s="183"/>
      <c r="B453" s="182"/>
      <c r="D453" s="180"/>
    </row>
    <row r="454" spans="1:4" ht="15.75" customHeight="1">
      <c r="A454" s="183"/>
      <c r="B454" s="182"/>
      <c r="D454" s="180"/>
    </row>
    <row r="455" spans="1:4" ht="15.75" customHeight="1">
      <c r="A455" s="183"/>
      <c r="B455" s="182"/>
      <c r="D455" s="180"/>
    </row>
    <row r="456" spans="1:4" ht="15.75" customHeight="1">
      <c r="A456" s="183"/>
      <c r="B456" s="182"/>
      <c r="D456" s="180"/>
    </row>
    <row r="457" spans="1:4" ht="15.75" customHeight="1">
      <c r="A457" s="183"/>
      <c r="B457" s="182"/>
      <c r="D457" s="180"/>
    </row>
    <row r="458" spans="1:4" ht="15.75" customHeight="1">
      <c r="A458" s="183"/>
      <c r="B458" s="182"/>
      <c r="D458" s="180"/>
    </row>
    <row r="459" spans="1:4" ht="15.75" customHeight="1">
      <c r="A459" s="183"/>
      <c r="B459" s="182"/>
      <c r="D459" s="180"/>
    </row>
    <row r="460" spans="1:4" ht="15.75" customHeight="1">
      <c r="A460" s="183"/>
      <c r="B460" s="182"/>
      <c r="D460" s="180"/>
    </row>
    <row r="461" spans="1:4" ht="15.75" customHeight="1">
      <c r="A461" s="183"/>
      <c r="B461" s="182"/>
      <c r="D461" s="180"/>
    </row>
    <row r="462" spans="1:4" ht="15.75" customHeight="1">
      <c r="A462" s="183"/>
      <c r="B462" s="182"/>
      <c r="D462" s="180"/>
    </row>
    <row r="463" spans="1:4" ht="15.75" customHeight="1">
      <c r="A463" s="183"/>
      <c r="B463" s="182"/>
      <c r="D463" s="180"/>
    </row>
    <row r="464" spans="1:4" ht="15.75" customHeight="1">
      <c r="A464" s="183"/>
      <c r="B464" s="182"/>
      <c r="D464" s="180"/>
    </row>
    <row r="465" spans="1:4" ht="15.75" customHeight="1">
      <c r="A465" s="183"/>
      <c r="B465" s="182"/>
      <c r="D465" s="180"/>
    </row>
    <row r="466" spans="1:4" ht="15.75" customHeight="1">
      <c r="A466" s="183"/>
      <c r="B466" s="182"/>
      <c r="D466" s="180"/>
    </row>
    <row r="467" spans="1:4" ht="15.75" customHeight="1">
      <c r="A467" s="183"/>
      <c r="B467" s="182"/>
      <c r="D467" s="180"/>
    </row>
    <row r="468" spans="1:4" ht="15.75" customHeight="1">
      <c r="A468" s="183"/>
      <c r="B468" s="182"/>
      <c r="D468" s="180"/>
    </row>
    <row r="469" spans="1:4" ht="15.75" customHeight="1">
      <c r="A469" s="183"/>
      <c r="B469" s="182"/>
      <c r="D469" s="180"/>
    </row>
    <row r="470" spans="1:4" ht="15.75" customHeight="1">
      <c r="A470" s="183"/>
      <c r="B470" s="182"/>
      <c r="D470" s="180"/>
    </row>
    <row r="471" spans="1:4" ht="15.75" customHeight="1">
      <c r="A471" s="183"/>
      <c r="B471" s="182"/>
      <c r="D471" s="180"/>
    </row>
    <row r="472" spans="1:4" ht="15.75" customHeight="1">
      <c r="A472" s="183"/>
      <c r="B472" s="182"/>
      <c r="D472" s="180"/>
    </row>
    <row r="473" spans="1:4" ht="15.75" customHeight="1">
      <c r="A473" s="183"/>
      <c r="B473" s="182"/>
      <c r="D473" s="180"/>
    </row>
    <row r="474" spans="1:4" ht="15.75" customHeight="1">
      <c r="A474" s="183"/>
      <c r="B474" s="182"/>
      <c r="D474" s="180"/>
    </row>
    <row r="475" spans="1:4" ht="15.75" customHeight="1">
      <c r="A475" s="183"/>
      <c r="B475" s="182"/>
      <c r="D475" s="180"/>
    </row>
    <row r="476" spans="1:4" ht="15.75" customHeight="1">
      <c r="A476" s="183"/>
      <c r="B476" s="182"/>
      <c r="D476" s="180"/>
    </row>
    <row r="477" spans="1:4" ht="15.75" customHeight="1">
      <c r="A477" s="183"/>
      <c r="B477" s="182"/>
      <c r="D477" s="180"/>
    </row>
    <row r="478" spans="1:4" ht="15.75" customHeight="1">
      <c r="A478" s="183"/>
      <c r="B478" s="182"/>
      <c r="D478" s="180"/>
    </row>
    <row r="479" spans="1:4" ht="15.75" customHeight="1">
      <c r="A479" s="183"/>
      <c r="B479" s="182"/>
      <c r="D479" s="180"/>
    </row>
    <row r="480" spans="1:4" ht="15.75" customHeight="1">
      <c r="A480" s="183"/>
      <c r="B480" s="182"/>
      <c r="D480" s="180"/>
    </row>
    <row r="481" spans="1:4" ht="15.75" customHeight="1">
      <c r="A481" s="183"/>
      <c r="B481" s="182"/>
      <c r="D481" s="180"/>
    </row>
    <row r="482" spans="1:4" ht="15.75" customHeight="1">
      <c r="A482" s="183"/>
      <c r="B482" s="182"/>
      <c r="D482" s="180"/>
    </row>
    <row r="483" spans="1:4" ht="15.75" customHeight="1">
      <c r="A483" s="183"/>
      <c r="B483" s="182"/>
      <c r="D483" s="180"/>
    </row>
    <row r="484" spans="1:4" ht="15.75" customHeight="1">
      <c r="A484" s="183"/>
      <c r="B484" s="182"/>
      <c r="D484" s="180"/>
    </row>
    <row r="485" spans="1:4" ht="15.75" customHeight="1">
      <c r="A485" s="183"/>
      <c r="B485" s="182"/>
      <c r="D485" s="180"/>
    </row>
    <row r="486" spans="1:4" ht="15.75" customHeight="1">
      <c r="A486" s="183"/>
      <c r="B486" s="182"/>
      <c r="D486" s="180"/>
    </row>
    <row r="487" spans="1:4" ht="15.75" customHeight="1">
      <c r="A487" s="183"/>
      <c r="B487" s="182"/>
      <c r="D487" s="180"/>
    </row>
    <row r="488" spans="1:4" ht="15.75" customHeight="1">
      <c r="A488" s="183"/>
      <c r="B488" s="182"/>
      <c r="D488" s="180"/>
    </row>
    <row r="489" spans="1:4" ht="15.75" customHeight="1">
      <c r="A489" s="183"/>
      <c r="B489" s="182"/>
      <c r="D489" s="180"/>
    </row>
    <row r="490" spans="1:4" ht="15.75" customHeight="1">
      <c r="A490" s="183"/>
      <c r="B490" s="182"/>
      <c r="D490" s="180"/>
    </row>
    <row r="491" spans="1:4" ht="15.75" customHeight="1">
      <c r="A491" s="183"/>
      <c r="B491" s="182"/>
      <c r="D491" s="180"/>
    </row>
    <row r="492" spans="1:4" ht="15.75" customHeight="1">
      <c r="A492" s="183"/>
      <c r="B492" s="182"/>
      <c r="D492" s="180"/>
    </row>
    <row r="493" spans="1:4" ht="15.75" customHeight="1">
      <c r="A493" s="183"/>
      <c r="B493" s="182"/>
      <c r="D493" s="180"/>
    </row>
    <row r="494" spans="1:4" ht="15.75" customHeight="1">
      <c r="A494" s="183"/>
      <c r="B494" s="182"/>
      <c r="D494" s="180"/>
    </row>
    <row r="495" spans="1:4" ht="15.75" customHeight="1">
      <c r="A495" s="183"/>
      <c r="B495" s="182"/>
      <c r="D495" s="180"/>
    </row>
    <row r="496" spans="1:4" ht="15.75" customHeight="1">
      <c r="A496" s="183"/>
      <c r="B496" s="182"/>
      <c r="D496" s="180"/>
    </row>
    <row r="497" spans="1:4" ht="15.75" customHeight="1">
      <c r="A497" s="183"/>
      <c r="B497" s="182"/>
      <c r="D497" s="180"/>
    </row>
    <row r="498" spans="1:4" ht="15.75" customHeight="1">
      <c r="A498" s="183"/>
      <c r="B498" s="182"/>
      <c r="D498" s="180"/>
    </row>
    <row r="499" spans="1:4" ht="15.75" customHeight="1">
      <c r="A499" s="183"/>
      <c r="B499" s="182"/>
      <c r="D499" s="180"/>
    </row>
    <row r="500" spans="1:4" ht="15.75" customHeight="1">
      <c r="A500" s="183"/>
      <c r="B500" s="182"/>
      <c r="D500" s="180"/>
    </row>
    <row r="501" spans="1:4" ht="15.75" customHeight="1">
      <c r="A501" s="183"/>
      <c r="B501" s="182"/>
      <c r="D501" s="180"/>
    </row>
    <row r="502" spans="1:4" ht="15.75" customHeight="1">
      <c r="A502" s="183"/>
      <c r="B502" s="182"/>
      <c r="D502" s="180"/>
    </row>
    <row r="503" spans="1:4" ht="15.75" customHeight="1">
      <c r="A503" s="183"/>
      <c r="B503" s="182"/>
      <c r="D503" s="180"/>
    </row>
    <row r="504" spans="1:4" ht="15.75" customHeight="1">
      <c r="A504" s="183"/>
      <c r="B504" s="182"/>
      <c r="D504" s="180"/>
    </row>
    <row r="505" spans="1:4" ht="15.75" customHeight="1">
      <c r="A505" s="183"/>
      <c r="B505" s="182"/>
      <c r="D505" s="180"/>
    </row>
    <row r="506" spans="1:4" ht="15.75" customHeight="1">
      <c r="A506" s="183"/>
      <c r="B506" s="182"/>
      <c r="D506" s="180"/>
    </row>
    <row r="507" spans="1:4" ht="15.75" customHeight="1">
      <c r="A507" s="183"/>
      <c r="B507" s="182"/>
      <c r="D507" s="180"/>
    </row>
    <row r="508" spans="1:4" ht="15.75" customHeight="1">
      <c r="A508" s="183"/>
      <c r="B508" s="182"/>
      <c r="D508" s="180"/>
    </row>
    <row r="509" spans="1:4" ht="15.75" customHeight="1">
      <c r="A509" s="183"/>
      <c r="B509" s="182"/>
      <c r="D509" s="180"/>
    </row>
    <row r="510" spans="1:4" ht="15.75" customHeight="1">
      <c r="A510" s="183"/>
      <c r="B510" s="182"/>
      <c r="D510" s="180"/>
    </row>
    <row r="511" spans="1:4" ht="15.75" customHeight="1">
      <c r="A511" s="183"/>
      <c r="B511" s="182"/>
      <c r="D511" s="180"/>
    </row>
    <row r="512" spans="1:4" ht="15.75" customHeight="1">
      <c r="A512" s="183"/>
      <c r="B512" s="182"/>
      <c r="D512" s="180"/>
    </row>
    <row r="513" spans="1:4" ht="15.75" customHeight="1">
      <c r="A513" s="183"/>
      <c r="B513" s="182"/>
      <c r="D513" s="180"/>
    </row>
    <row r="514" spans="1:4" ht="15.75" customHeight="1">
      <c r="A514" s="183"/>
      <c r="B514" s="182"/>
      <c r="D514" s="180"/>
    </row>
    <row r="515" spans="1:4" ht="15.75" customHeight="1">
      <c r="A515" s="183"/>
      <c r="B515" s="182"/>
      <c r="D515" s="180"/>
    </row>
    <row r="516" spans="1:4" ht="15.75" customHeight="1">
      <c r="A516" s="183"/>
      <c r="B516" s="182"/>
      <c r="D516" s="180"/>
    </row>
    <row r="517" spans="1:4" ht="15.75" customHeight="1">
      <c r="A517" s="183"/>
      <c r="B517" s="182"/>
      <c r="D517" s="180"/>
    </row>
    <row r="518" spans="1:4" ht="15.75" customHeight="1">
      <c r="A518" s="183"/>
      <c r="B518" s="182"/>
      <c r="D518" s="180"/>
    </row>
    <row r="519" spans="1:4" ht="15.75" customHeight="1">
      <c r="A519" s="183"/>
      <c r="B519" s="182"/>
      <c r="D519" s="180"/>
    </row>
    <row r="520" spans="1:4" ht="15.75" customHeight="1">
      <c r="A520" s="183"/>
      <c r="B520" s="182"/>
      <c r="D520" s="180"/>
    </row>
    <row r="521" spans="1:4" ht="15.75" customHeight="1">
      <c r="A521" s="183"/>
      <c r="B521" s="182"/>
      <c r="D521" s="180"/>
    </row>
    <row r="522" spans="1:4" ht="15.75" customHeight="1">
      <c r="A522" s="183"/>
      <c r="B522" s="182"/>
      <c r="D522" s="180"/>
    </row>
    <row r="523" spans="1:4" ht="15.75" customHeight="1">
      <c r="A523" s="183"/>
      <c r="B523" s="182"/>
      <c r="D523" s="180"/>
    </row>
    <row r="524" spans="1:4" ht="15.75" customHeight="1">
      <c r="A524" s="183"/>
      <c r="B524" s="182"/>
      <c r="D524" s="180"/>
    </row>
    <row r="525" spans="1:4" ht="15.75" customHeight="1">
      <c r="A525" s="183"/>
      <c r="B525" s="182"/>
      <c r="D525" s="180"/>
    </row>
    <row r="526" spans="1:4" ht="15.75" customHeight="1">
      <c r="A526" s="183"/>
      <c r="B526" s="182"/>
      <c r="D526" s="180"/>
    </row>
    <row r="527" spans="1:4" ht="15.75" customHeight="1">
      <c r="A527" s="183"/>
      <c r="B527" s="182"/>
      <c r="D527" s="180"/>
    </row>
    <row r="528" spans="1:4" ht="15.75" customHeight="1">
      <c r="A528" s="183"/>
      <c r="B528" s="182"/>
      <c r="D528" s="180"/>
    </row>
    <row r="529" spans="1:4" ht="15.75" customHeight="1">
      <c r="A529" s="183"/>
      <c r="B529" s="182"/>
      <c r="D529" s="180"/>
    </row>
    <row r="530" spans="1:4" ht="15.75" customHeight="1">
      <c r="A530" s="183"/>
      <c r="B530" s="182"/>
      <c r="D530" s="180"/>
    </row>
    <row r="531" spans="1:4" ht="15.75" customHeight="1">
      <c r="A531" s="183"/>
      <c r="B531" s="182"/>
      <c r="D531" s="180"/>
    </row>
    <row r="532" spans="1:4" ht="15.75" customHeight="1">
      <c r="A532" s="183"/>
      <c r="B532" s="182"/>
      <c r="D532" s="180"/>
    </row>
    <row r="533" spans="1:4" ht="15.75" customHeight="1">
      <c r="A533" s="183"/>
      <c r="B533" s="182"/>
      <c r="D533" s="180"/>
    </row>
    <row r="534" spans="1:4" ht="15.75" customHeight="1">
      <c r="A534" s="183"/>
      <c r="B534" s="182"/>
      <c r="D534" s="180"/>
    </row>
    <row r="535" spans="1:4" ht="15.75" customHeight="1">
      <c r="A535" s="183"/>
      <c r="B535" s="182"/>
      <c r="D535" s="180"/>
    </row>
    <row r="536" spans="1:4" ht="15.75" customHeight="1">
      <c r="A536" s="183"/>
      <c r="B536" s="182"/>
      <c r="D536" s="180"/>
    </row>
    <row r="537" spans="1:4" ht="15.75" customHeight="1">
      <c r="A537" s="183"/>
      <c r="B537" s="182"/>
      <c r="D537" s="180"/>
    </row>
    <row r="538" spans="1:4" ht="15.75" customHeight="1">
      <c r="A538" s="183"/>
      <c r="B538" s="182"/>
      <c r="D538" s="180"/>
    </row>
    <row r="539" spans="1:4" ht="15.75" customHeight="1">
      <c r="A539" s="183"/>
      <c r="B539" s="182"/>
      <c r="D539" s="180"/>
    </row>
    <row r="540" spans="1:4" ht="15.75" customHeight="1">
      <c r="A540" s="183"/>
      <c r="B540" s="182"/>
      <c r="D540" s="180"/>
    </row>
    <row r="541" spans="1:4" ht="15.75" customHeight="1">
      <c r="A541" s="183"/>
      <c r="B541" s="182"/>
      <c r="D541" s="180"/>
    </row>
    <row r="542" spans="1:4" ht="15.75" customHeight="1">
      <c r="A542" s="183"/>
      <c r="B542" s="182"/>
      <c r="D542" s="180"/>
    </row>
    <row r="543" spans="1:4" ht="15.75" customHeight="1">
      <c r="A543" s="183"/>
      <c r="B543" s="182"/>
      <c r="D543" s="180"/>
    </row>
    <row r="544" spans="1:4" ht="15.75" customHeight="1">
      <c r="A544" s="183"/>
      <c r="B544" s="182"/>
      <c r="D544" s="180"/>
    </row>
    <row r="545" spans="1:4" ht="15.75" customHeight="1">
      <c r="A545" s="183"/>
      <c r="B545" s="182"/>
      <c r="D545" s="180"/>
    </row>
    <row r="546" spans="1:4" ht="15.75" customHeight="1">
      <c r="A546" s="183"/>
      <c r="B546" s="182"/>
      <c r="D546" s="180"/>
    </row>
    <row r="547" spans="1:4" ht="15.75" customHeight="1">
      <c r="A547" s="183"/>
      <c r="B547" s="182"/>
      <c r="D547" s="180"/>
    </row>
    <row r="548" spans="1:4" ht="15.75" customHeight="1">
      <c r="A548" s="183"/>
      <c r="B548" s="182"/>
      <c r="D548" s="180"/>
    </row>
    <row r="549" spans="1:4" ht="15.75" customHeight="1">
      <c r="A549" s="183"/>
      <c r="B549" s="182"/>
      <c r="D549" s="180"/>
    </row>
    <row r="550" spans="1:4" ht="15.75" customHeight="1">
      <c r="A550" s="183"/>
      <c r="B550" s="182"/>
      <c r="D550" s="180"/>
    </row>
    <row r="551" spans="1:4" ht="15.75" customHeight="1">
      <c r="A551" s="183"/>
      <c r="B551" s="182"/>
      <c r="D551" s="180"/>
    </row>
    <row r="552" spans="1:4" ht="15.75" customHeight="1">
      <c r="A552" s="183"/>
      <c r="B552" s="182"/>
      <c r="D552" s="180"/>
    </row>
    <row r="553" spans="1:4" ht="15.75" customHeight="1">
      <c r="A553" s="183"/>
      <c r="B553" s="182"/>
      <c r="D553" s="180"/>
    </row>
    <row r="554" spans="1:4" ht="15.75" customHeight="1">
      <c r="A554" s="183"/>
      <c r="B554" s="182"/>
      <c r="D554" s="180"/>
    </row>
    <row r="555" spans="1:4" ht="15.75" customHeight="1">
      <c r="A555" s="183"/>
      <c r="B555" s="182"/>
      <c r="D555" s="180"/>
    </row>
    <row r="556" spans="1:4" ht="15.75" customHeight="1">
      <c r="A556" s="183"/>
      <c r="B556" s="182"/>
      <c r="D556" s="180"/>
    </row>
    <row r="557" spans="1:4" ht="15.75" customHeight="1">
      <c r="A557" s="183"/>
      <c r="B557" s="182"/>
      <c r="D557" s="180"/>
    </row>
    <row r="558" spans="1:4" ht="15.75" customHeight="1">
      <c r="A558" s="183"/>
      <c r="B558" s="182"/>
      <c r="D558" s="180"/>
    </row>
    <row r="559" spans="1:4" ht="15.75" customHeight="1">
      <c r="A559" s="183"/>
      <c r="B559" s="182"/>
      <c r="D559" s="180"/>
    </row>
    <row r="560" spans="1:4" ht="15.75" customHeight="1">
      <c r="A560" s="183"/>
      <c r="B560" s="182"/>
      <c r="D560" s="180"/>
    </row>
    <row r="561" spans="1:4" ht="15.75" customHeight="1">
      <c r="A561" s="183"/>
      <c r="B561" s="182"/>
      <c r="D561" s="180"/>
    </row>
    <row r="562" spans="1:4" ht="15.75" customHeight="1">
      <c r="A562" s="183"/>
      <c r="B562" s="182"/>
      <c r="D562" s="180"/>
    </row>
    <row r="563" spans="1:4" ht="15.75" customHeight="1">
      <c r="A563" s="183"/>
      <c r="B563" s="182"/>
      <c r="D563" s="180"/>
    </row>
    <row r="564" spans="1:4" ht="15.75" customHeight="1">
      <c r="A564" s="183"/>
      <c r="B564" s="182"/>
      <c r="D564" s="180"/>
    </row>
    <row r="565" spans="1:4" ht="15.75" customHeight="1">
      <c r="A565" s="183"/>
      <c r="B565" s="182"/>
      <c r="D565" s="180"/>
    </row>
    <row r="566" spans="1:4" ht="15.75" customHeight="1">
      <c r="A566" s="183"/>
      <c r="B566" s="182"/>
      <c r="D566" s="180"/>
    </row>
    <row r="567" spans="1:4" ht="15.75" customHeight="1">
      <c r="A567" s="183"/>
      <c r="B567" s="182"/>
      <c r="D567" s="180"/>
    </row>
    <row r="568" spans="1:4" ht="15.75" customHeight="1">
      <c r="A568" s="183"/>
      <c r="B568" s="182"/>
      <c r="D568" s="180"/>
    </row>
    <row r="569" spans="1:4" ht="15.75" customHeight="1">
      <c r="A569" s="183"/>
      <c r="B569" s="182"/>
      <c r="D569" s="180"/>
    </row>
    <row r="570" spans="1:4" ht="15.75" customHeight="1">
      <c r="A570" s="183"/>
      <c r="B570" s="182"/>
      <c r="D570" s="180"/>
    </row>
    <row r="571" spans="1:4" ht="15.75" customHeight="1">
      <c r="A571" s="183"/>
      <c r="B571" s="182"/>
      <c r="D571" s="180"/>
    </row>
    <row r="572" spans="1:4" ht="15.75" customHeight="1">
      <c r="A572" s="183"/>
      <c r="B572" s="182"/>
      <c r="D572" s="180"/>
    </row>
    <row r="573" spans="1:4" ht="15.75" customHeight="1">
      <c r="A573" s="183"/>
      <c r="B573" s="182"/>
      <c r="D573" s="180"/>
    </row>
    <row r="574" spans="1:4" ht="15.75" customHeight="1">
      <c r="A574" s="183"/>
      <c r="B574" s="182"/>
      <c r="D574" s="180"/>
    </row>
    <row r="575" spans="1:4" ht="15.75" customHeight="1">
      <c r="A575" s="183"/>
      <c r="B575" s="182"/>
      <c r="D575" s="180"/>
    </row>
    <row r="576" spans="1:4" ht="15.75" customHeight="1">
      <c r="A576" s="183"/>
      <c r="B576" s="182"/>
      <c r="D576" s="180"/>
    </row>
    <row r="577" spans="1:4" ht="15.75" customHeight="1">
      <c r="A577" s="183"/>
      <c r="B577" s="182"/>
      <c r="D577" s="180"/>
    </row>
    <row r="578" spans="1:4" ht="15.75" customHeight="1">
      <c r="A578" s="183"/>
      <c r="B578" s="182"/>
      <c r="D578" s="180"/>
    </row>
    <row r="579" spans="1:4" ht="15.75" customHeight="1">
      <c r="A579" s="183"/>
      <c r="B579" s="182"/>
      <c r="D579" s="180"/>
    </row>
    <row r="580" spans="1:4" ht="15.75" customHeight="1">
      <c r="A580" s="183"/>
      <c r="B580" s="182"/>
      <c r="D580" s="180"/>
    </row>
    <row r="581" spans="1:4" ht="15.75" customHeight="1">
      <c r="A581" s="183"/>
      <c r="B581" s="182"/>
      <c r="D581" s="180"/>
    </row>
    <row r="582" spans="1:4" ht="15.75" customHeight="1">
      <c r="A582" s="183"/>
      <c r="B582" s="182"/>
      <c r="D582" s="180"/>
    </row>
    <row r="583" spans="1:4" ht="15.75" customHeight="1">
      <c r="A583" s="183"/>
      <c r="B583" s="182"/>
      <c r="D583" s="180"/>
    </row>
    <row r="584" spans="1:4" ht="15.75" customHeight="1">
      <c r="A584" s="183"/>
      <c r="B584" s="182"/>
      <c r="D584" s="180"/>
    </row>
    <row r="585" spans="1:4" ht="15.75" customHeight="1">
      <c r="A585" s="183"/>
      <c r="B585" s="182"/>
      <c r="D585" s="180"/>
    </row>
    <row r="586" spans="1:4" ht="15.75" customHeight="1">
      <c r="A586" s="183"/>
      <c r="B586" s="182"/>
      <c r="D586" s="180"/>
    </row>
    <row r="587" spans="1:4" ht="15.75" customHeight="1">
      <c r="A587" s="183"/>
      <c r="B587" s="182"/>
      <c r="D587" s="180"/>
    </row>
    <row r="588" spans="1:4" ht="15.75" customHeight="1">
      <c r="A588" s="183"/>
      <c r="B588" s="182"/>
      <c r="D588" s="180"/>
    </row>
    <row r="589" spans="1:4" ht="15.75" customHeight="1">
      <c r="A589" s="183"/>
      <c r="B589" s="182"/>
      <c r="D589" s="180"/>
    </row>
    <row r="590" spans="1:4" ht="15.75" customHeight="1">
      <c r="A590" s="183"/>
      <c r="B590" s="182"/>
      <c r="D590" s="180"/>
    </row>
    <row r="591" spans="1:4" ht="15.75" customHeight="1">
      <c r="A591" s="183"/>
      <c r="B591" s="182"/>
      <c r="D591" s="180"/>
    </row>
    <row r="592" spans="1:4" ht="15.75" customHeight="1">
      <c r="A592" s="183"/>
      <c r="B592" s="182"/>
      <c r="D592" s="180"/>
    </row>
    <row r="593" spans="1:4" ht="15.75" customHeight="1">
      <c r="A593" s="183"/>
      <c r="B593" s="182"/>
      <c r="D593" s="180"/>
    </row>
    <row r="594" spans="1:4" ht="15.75" customHeight="1">
      <c r="A594" s="183"/>
      <c r="B594" s="182"/>
      <c r="D594" s="180"/>
    </row>
    <row r="595" spans="1:4" ht="15.75" customHeight="1">
      <c r="A595" s="183"/>
      <c r="B595" s="182"/>
      <c r="D595" s="180"/>
    </row>
    <row r="596" spans="1:4" ht="15.75" customHeight="1">
      <c r="A596" s="183"/>
      <c r="B596" s="182"/>
      <c r="D596" s="180"/>
    </row>
    <row r="597" spans="1:4" ht="15.75" customHeight="1">
      <c r="A597" s="183"/>
      <c r="B597" s="182"/>
      <c r="D597" s="180"/>
    </row>
    <row r="598" spans="1:4" ht="15.75" customHeight="1">
      <c r="A598" s="183"/>
      <c r="B598" s="182"/>
      <c r="D598" s="180"/>
    </row>
    <row r="599" spans="1:4" ht="15.75" customHeight="1">
      <c r="A599" s="183"/>
      <c r="B599" s="182"/>
      <c r="D599" s="180"/>
    </row>
    <row r="600" spans="1:4" ht="15.75" customHeight="1">
      <c r="A600" s="183"/>
      <c r="B600" s="182"/>
      <c r="D600" s="180"/>
    </row>
    <row r="601" spans="1:4" ht="15.75" customHeight="1">
      <c r="A601" s="183"/>
      <c r="B601" s="182"/>
      <c r="D601" s="180"/>
    </row>
    <row r="602" spans="1:4" ht="15.75" customHeight="1">
      <c r="A602" s="183"/>
      <c r="B602" s="182"/>
      <c r="D602" s="180"/>
    </row>
    <row r="603" spans="1:4" ht="15.75" customHeight="1">
      <c r="A603" s="183"/>
      <c r="B603" s="182"/>
      <c r="D603" s="180"/>
    </row>
    <row r="604" spans="1:4" ht="15.75" customHeight="1">
      <c r="A604" s="183"/>
      <c r="B604" s="182"/>
      <c r="D604" s="180"/>
    </row>
    <row r="605" spans="1:4" ht="15.75" customHeight="1">
      <c r="A605" s="183"/>
      <c r="B605" s="182"/>
      <c r="D605" s="180"/>
    </row>
    <row r="606" spans="1:4" ht="15.75" customHeight="1">
      <c r="A606" s="183"/>
      <c r="B606" s="182"/>
      <c r="D606" s="180"/>
    </row>
    <row r="607" spans="1:4" ht="15.75" customHeight="1">
      <c r="A607" s="183"/>
      <c r="B607" s="182"/>
      <c r="D607" s="180"/>
    </row>
    <row r="608" spans="1:4" ht="15.75" customHeight="1">
      <c r="A608" s="183"/>
      <c r="B608" s="182"/>
      <c r="D608" s="180"/>
    </row>
    <row r="609" spans="1:4" ht="15.75" customHeight="1">
      <c r="A609" s="183"/>
      <c r="B609" s="182"/>
      <c r="D609" s="180"/>
    </row>
    <row r="610" spans="1:4" ht="15.75" customHeight="1">
      <c r="A610" s="183"/>
      <c r="B610" s="182"/>
      <c r="D610" s="180"/>
    </row>
    <row r="611" spans="1:4" ht="15.75" customHeight="1">
      <c r="A611" s="183"/>
      <c r="B611" s="182"/>
      <c r="D611" s="180"/>
    </row>
    <row r="612" spans="1:4" ht="15.75" customHeight="1">
      <c r="A612" s="183"/>
      <c r="B612" s="182"/>
      <c r="D612" s="180"/>
    </row>
    <row r="613" spans="1:4" ht="15.75" customHeight="1">
      <c r="A613" s="183"/>
      <c r="B613" s="182"/>
      <c r="D613" s="180"/>
    </row>
    <row r="614" spans="1:4" ht="15.75" customHeight="1">
      <c r="A614" s="183"/>
      <c r="B614" s="182"/>
      <c r="D614" s="180"/>
    </row>
    <row r="615" spans="1:4" ht="15.75" customHeight="1">
      <c r="A615" s="183"/>
      <c r="B615" s="182"/>
      <c r="D615" s="180"/>
    </row>
    <row r="616" spans="1:4" ht="15.75" customHeight="1">
      <c r="A616" s="183"/>
      <c r="B616" s="182"/>
      <c r="D616" s="180"/>
    </row>
    <row r="617" spans="1:4" ht="15.75" customHeight="1">
      <c r="A617" s="183"/>
      <c r="B617" s="182"/>
      <c r="D617" s="180"/>
    </row>
    <row r="618" spans="1:4" ht="15.75" customHeight="1">
      <c r="A618" s="183"/>
      <c r="B618" s="182"/>
      <c r="D618" s="180"/>
    </row>
    <row r="619" spans="1:4" ht="15.75" customHeight="1">
      <c r="A619" s="183"/>
      <c r="B619" s="182"/>
      <c r="D619" s="180"/>
    </row>
    <row r="620" spans="1:4" ht="15.75" customHeight="1">
      <c r="A620" s="183"/>
      <c r="B620" s="182"/>
      <c r="D620" s="180"/>
    </row>
    <row r="621" spans="1:4" ht="15.75" customHeight="1">
      <c r="A621" s="183"/>
      <c r="B621" s="182"/>
      <c r="D621" s="180"/>
    </row>
    <row r="622" spans="1:4" ht="15.75" customHeight="1">
      <c r="A622" s="183"/>
      <c r="B622" s="182"/>
      <c r="D622" s="180"/>
    </row>
    <row r="623" spans="1:4" ht="15.75" customHeight="1">
      <c r="A623" s="183"/>
      <c r="B623" s="182"/>
      <c r="D623" s="180"/>
    </row>
    <row r="624" spans="1:4" ht="15.75" customHeight="1">
      <c r="A624" s="183"/>
      <c r="B624" s="182"/>
      <c r="D624" s="180"/>
    </row>
    <row r="625" spans="1:4" ht="15.75" customHeight="1">
      <c r="A625" s="183"/>
      <c r="B625" s="182"/>
      <c r="D625" s="180"/>
    </row>
    <row r="626" spans="1:4" ht="15.75" customHeight="1">
      <c r="A626" s="183"/>
      <c r="B626" s="182"/>
      <c r="D626" s="180"/>
    </row>
    <row r="627" spans="1:4" ht="15.75" customHeight="1">
      <c r="A627" s="183"/>
      <c r="B627" s="182"/>
      <c r="D627" s="180"/>
    </row>
    <row r="628" spans="1:4" ht="15.75" customHeight="1">
      <c r="A628" s="183"/>
      <c r="B628" s="182"/>
      <c r="D628" s="180"/>
    </row>
    <row r="629" spans="1:4" ht="15.75" customHeight="1">
      <c r="A629" s="183"/>
      <c r="B629" s="182"/>
      <c r="D629" s="180"/>
    </row>
    <row r="630" spans="1:4" ht="15.75" customHeight="1">
      <c r="A630" s="183"/>
      <c r="B630" s="182"/>
      <c r="D630" s="180"/>
    </row>
    <row r="631" spans="1:4" ht="15.75" customHeight="1">
      <c r="A631" s="183"/>
      <c r="B631" s="182"/>
      <c r="D631" s="180"/>
    </row>
    <row r="632" spans="1:4" ht="15.75" customHeight="1">
      <c r="A632" s="183"/>
      <c r="B632" s="182"/>
      <c r="D632" s="180"/>
    </row>
    <row r="633" spans="1:4" ht="15.75" customHeight="1">
      <c r="A633" s="183"/>
      <c r="B633" s="182"/>
      <c r="D633" s="180"/>
    </row>
    <row r="634" spans="1:4" ht="15.75" customHeight="1">
      <c r="A634" s="183"/>
      <c r="B634" s="182"/>
      <c r="D634" s="180"/>
    </row>
    <row r="635" spans="1:4" ht="15.75" customHeight="1">
      <c r="A635" s="183"/>
      <c r="B635" s="182"/>
      <c r="D635" s="180"/>
    </row>
    <row r="636" spans="1:4" ht="15.75" customHeight="1">
      <c r="A636" s="183"/>
      <c r="B636" s="182"/>
      <c r="D636" s="180"/>
    </row>
    <row r="637" spans="1:4" ht="15.75" customHeight="1">
      <c r="A637" s="183"/>
      <c r="B637" s="182"/>
      <c r="D637" s="180"/>
    </row>
    <row r="638" spans="1:4" ht="15.75" customHeight="1">
      <c r="A638" s="183"/>
      <c r="B638" s="182"/>
      <c r="D638" s="180"/>
    </row>
    <row r="639" spans="1:4" ht="15.75" customHeight="1">
      <c r="A639" s="183"/>
      <c r="B639" s="182"/>
      <c r="D639" s="180"/>
    </row>
    <row r="640" spans="1:4" ht="15.75" customHeight="1">
      <c r="A640" s="183"/>
      <c r="B640" s="182"/>
      <c r="D640" s="180"/>
    </row>
    <row r="641" spans="1:4" ht="15.75" customHeight="1">
      <c r="A641" s="183"/>
      <c r="B641" s="182"/>
      <c r="D641" s="180"/>
    </row>
    <row r="642" spans="1:4" ht="15.75" customHeight="1">
      <c r="A642" s="183"/>
      <c r="B642" s="182"/>
      <c r="D642" s="180"/>
    </row>
    <row r="643" spans="1:4" ht="15.75" customHeight="1">
      <c r="A643" s="183"/>
      <c r="B643" s="182"/>
      <c r="D643" s="180"/>
    </row>
    <row r="644" spans="1:4" ht="15.75" customHeight="1">
      <c r="A644" s="183"/>
      <c r="B644" s="182"/>
      <c r="D644" s="180"/>
    </row>
    <row r="645" spans="1:4" ht="15.75" customHeight="1">
      <c r="A645" s="183"/>
      <c r="B645" s="182"/>
      <c r="D645" s="180"/>
    </row>
    <row r="646" spans="1:4" ht="15.75" customHeight="1">
      <c r="A646" s="183"/>
      <c r="B646" s="182"/>
      <c r="D646" s="180"/>
    </row>
    <row r="647" spans="1:4" ht="15.75" customHeight="1">
      <c r="A647" s="183"/>
      <c r="B647" s="182"/>
      <c r="D647" s="180"/>
    </row>
    <row r="648" spans="1:4" ht="15.75" customHeight="1">
      <c r="A648" s="183"/>
      <c r="B648" s="182"/>
      <c r="D648" s="180"/>
    </row>
    <row r="649" spans="1:4" ht="15.75" customHeight="1">
      <c r="A649" s="183"/>
      <c r="B649" s="182"/>
      <c r="D649" s="180"/>
    </row>
    <row r="650" spans="1:4" ht="15.75" customHeight="1">
      <c r="A650" s="183"/>
      <c r="B650" s="182"/>
      <c r="D650" s="180"/>
    </row>
    <row r="651" spans="1:4" ht="15.75" customHeight="1">
      <c r="A651" s="183"/>
      <c r="B651" s="182"/>
      <c r="D651" s="180"/>
    </row>
    <row r="652" spans="1:4" ht="15.75" customHeight="1">
      <c r="A652" s="183"/>
      <c r="B652" s="182"/>
      <c r="D652" s="180"/>
    </row>
    <row r="653" spans="1:4" ht="15.75" customHeight="1">
      <c r="A653" s="183"/>
      <c r="B653" s="182"/>
      <c r="D653" s="180"/>
    </row>
    <row r="654" spans="1:4" ht="15.75" customHeight="1">
      <c r="A654" s="183"/>
      <c r="B654" s="182"/>
      <c r="D654" s="180"/>
    </row>
    <row r="655" spans="1:4" ht="15.75" customHeight="1">
      <c r="A655" s="183"/>
      <c r="B655" s="182"/>
      <c r="D655" s="180"/>
    </row>
    <row r="656" spans="1:4" ht="15.75" customHeight="1">
      <c r="A656" s="183"/>
      <c r="B656" s="182"/>
      <c r="D656" s="180"/>
    </row>
    <row r="657" spans="1:4" ht="15.75" customHeight="1">
      <c r="A657" s="183"/>
      <c r="B657" s="182"/>
      <c r="D657" s="180"/>
    </row>
    <row r="658" spans="1:4" ht="15.75" customHeight="1">
      <c r="A658" s="183"/>
      <c r="B658" s="182"/>
      <c r="D658" s="180"/>
    </row>
    <row r="659" spans="1:4" ht="15.75" customHeight="1">
      <c r="A659" s="183"/>
      <c r="B659" s="182"/>
      <c r="D659" s="180"/>
    </row>
    <row r="660" spans="1:4" ht="15.75" customHeight="1">
      <c r="A660" s="183"/>
      <c r="B660" s="182"/>
      <c r="D660" s="180"/>
    </row>
    <row r="661" spans="1:4" ht="15.75" customHeight="1">
      <c r="A661" s="183"/>
      <c r="B661" s="182"/>
      <c r="D661" s="180"/>
    </row>
    <row r="662" spans="1:4" ht="15.75" customHeight="1">
      <c r="A662" s="183"/>
      <c r="B662" s="182"/>
      <c r="D662" s="180"/>
    </row>
    <row r="663" spans="1:4" ht="15.75" customHeight="1">
      <c r="A663" s="183"/>
      <c r="B663" s="182"/>
      <c r="D663" s="180"/>
    </row>
    <row r="664" spans="1:4" ht="15.75" customHeight="1">
      <c r="A664" s="183"/>
      <c r="B664" s="182"/>
      <c r="D664" s="180"/>
    </row>
    <row r="665" spans="1:4" ht="15.75" customHeight="1">
      <c r="A665" s="183"/>
      <c r="B665" s="182"/>
      <c r="D665" s="180"/>
    </row>
    <row r="666" spans="1:4" ht="15.75" customHeight="1">
      <c r="A666" s="183"/>
      <c r="B666" s="182"/>
      <c r="D666" s="180"/>
    </row>
    <row r="667" spans="1:4" ht="15.75" customHeight="1">
      <c r="A667" s="183"/>
      <c r="B667" s="182"/>
      <c r="D667" s="180"/>
    </row>
    <row r="668" spans="1:4" ht="15.75" customHeight="1">
      <c r="A668" s="183"/>
      <c r="B668" s="182"/>
      <c r="D668" s="180"/>
    </row>
    <row r="669" spans="1:4" ht="15.75" customHeight="1">
      <c r="A669" s="183"/>
      <c r="B669" s="182"/>
      <c r="D669" s="180"/>
    </row>
    <row r="670" spans="1:4" ht="15.75" customHeight="1">
      <c r="A670" s="183"/>
      <c r="B670" s="182"/>
      <c r="D670" s="180"/>
    </row>
    <row r="671" spans="1:4" ht="15.75" customHeight="1">
      <c r="A671" s="183"/>
      <c r="B671" s="182"/>
      <c r="D671" s="180"/>
    </row>
    <row r="672" spans="1:4" ht="15.75" customHeight="1">
      <c r="A672" s="183"/>
      <c r="B672" s="182"/>
      <c r="D672" s="180"/>
    </row>
    <row r="673" spans="1:4" ht="15.75" customHeight="1">
      <c r="A673" s="183"/>
      <c r="B673" s="182"/>
      <c r="D673" s="180"/>
    </row>
    <row r="674" spans="1:4" ht="15.75" customHeight="1">
      <c r="A674" s="183"/>
      <c r="B674" s="182"/>
      <c r="D674" s="180"/>
    </row>
    <row r="675" spans="1:4" ht="15.75" customHeight="1">
      <c r="A675" s="183"/>
      <c r="B675" s="182"/>
      <c r="D675" s="180"/>
    </row>
    <row r="676" spans="1:4" ht="15.75" customHeight="1">
      <c r="A676" s="183"/>
      <c r="B676" s="182"/>
      <c r="D676" s="180"/>
    </row>
    <row r="677" spans="1:4" ht="15.75" customHeight="1">
      <c r="A677" s="183"/>
      <c r="B677" s="182"/>
      <c r="D677" s="180"/>
    </row>
    <row r="678" spans="1:4" ht="15.75" customHeight="1">
      <c r="A678" s="183"/>
      <c r="B678" s="182"/>
      <c r="D678" s="180"/>
    </row>
    <row r="679" spans="1:4" ht="15.75" customHeight="1">
      <c r="A679" s="183"/>
      <c r="B679" s="182"/>
      <c r="D679" s="180"/>
    </row>
    <row r="680" spans="1:4" ht="15.75" customHeight="1">
      <c r="A680" s="183"/>
      <c r="B680" s="182"/>
      <c r="D680" s="180"/>
    </row>
    <row r="681" spans="1:4" ht="15.75" customHeight="1">
      <c r="A681" s="183"/>
      <c r="B681" s="182"/>
      <c r="D681" s="180"/>
    </row>
    <row r="682" spans="1:4" ht="15.75" customHeight="1">
      <c r="A682" s="183"/>
      <c r="B682" s="182"/>
      <c r="D682" s="180"/>
    </row>
    <row r="683" spans="1:4" ht="15.75" customHeight="1">
      <c r="A683" s="183"/>
      <c r="B683" s="182"/>
      <c r="D683" s="180"/>
    </row>
    <row r="684" spans="1:4" ht="15.75" customHeight="1">
      <c r="A684" s="183"/>
      <c r="B684" s="182"/>
      <c r="D684" s="180"/>
    </row>
    <row r="685" spans="1:4" ht="15.75" customHeight="1">
      <c r="A685" s="183"/>
      <c r="B685" s="182"/>
      <c r="D685" s="180"/>
    </row>
    <row r="686" spans="1:4" ht="15.75" customHeight="1">
      <c r="A686" s="183"/>
      <c r="B686" s="182"/>
      <c r="D686" s="180"/>
    </row>
    <row r="687" spans="1:4" ht="15.75" customHeight="1">
      <c r="A687" s="183"/>
      <c r="B687" s="182"/>
      <c r="D687" s="180"/>
    </row>
    <row r="688" spans="1:4" ht="15.75" customHeight="1">
      <c r="A688" s="183"/>
      <c r="B688" s="182"/>
      <c r="D688" s="180"/>
    </row>
    <row r="689" spans="1:4" ht="15.75" customHeight="1">
      <c r="A689" s="183"/>
      <c r="B689" s="182"/>
      <c r="D689" s="180"/>
    </row>
    <row r="690" spans="1:4" ht="15.75" customHeight="1">
      <c r="A690" s="183"/>
      <c r="B690" s="182"/>
      <c r="D690" s="180"/>
    </row>
    <row r="691" spans="1:4" ht="15.75" customHeight="1">
      <c r="A691" s="183"/>
      <c r="B691" s="182"/>
      <c r="D691" s="180"/>
    </row>
    <row r="692" spans="1:4" ht="15.75" customHeight="1">
      <c r="A692" s="183"/>
      <c r="B692" s="182"/>
      <c r="D692" s="180"/>
    </row>
    <row r="693" spans="1:4" ht="15.75" customHeight="1">
      <c r="A693" s="183"/>
      <c r="B693" s="182"/>
      <c r="D693" s="180"/>
    </row>
    <row r="694" spans="1:4" ht="15.75" customHeight="1">
      <c r="A694" s="183"/>
      <c r="B694" s="182"/>
      <c r="D694" s="180"/>
    </row>
    <row r="695" spans="1:4" ht="15.75" customHeight="1">
      <c r="A695" s="183"/>
      <c r="B695" s="182"/>
      <c r="D695" s="180"/>
    </row>
    <row r="696" spans="1:4" ht="15.75" customHeight="1">
      <c r="A696" s="183"/>
      <c r="B696" s="182"/>
      <c r="D696" s="180"/>
    </row>
    <row r="697" spans="1:4" ht="15.75" customHeight="1">
      <c r="A697" s="183"/>
      <c r="B697" s="182"/>
      <c r="D697" s="180"/>
    </row>
    <row r="698" spans="1:4" ht="15.75" customHeight="1">
      <c r="A698" s="183"/>
      <c r="B698" s="182"/>
      <c r="D698" s="180"/>
    </row>
    <row r="699" spans="1:4" ht="15.75" customHeight="1">
      <c r="A699" s="183"/>
      <c r="B699" s="182"/>
      <c r="D699" s="180"/>
    </row>
    <row r="700" spans="1:4" ht="15.75" customHeight="1">
      <c r="A700" s="183"/>
      <c r="B700" s="182"/>
      <c r="D700" s="180"/>
    </row>
    <row r="701" spans="1:4" ht="15.75" customHeight="1">
      <c r="A701" s="183"/>
      <c r="B701" s="182"/>
      <c r="D701" s="180"/>
    </row>
    <row r="702" spans="1:4" ht="15.75" customHeight="1">
      <c r="A702" s="183"/>
      <c r="B702" s="182"/>
      <c r="D702" s="180"/>
    </row>
    <row r="703" spans="1:4" ht="15.75" customHeight="1">
      <c r="A703" s="183"/>
      <c r="B703" s="182"/>
      <c r="D703" s="180"/>
    </row>
    <row r="704" spans="1:4" ht="15.75" customHeight="1">
      <c r="A704" s="183"/>
      <c r="B704" s="182"/>
      <c r="D704" s="180"/>
    </row>
    <row r="705" spans="1:4" ht="15.75" customHeight="1">
      <c r="A705" s="183"/>
      <c r="B705" s="182"/>
      <c r="D705" s="180"/>
    </row>
    <row r="706" spans="1:4" ht="15.75" customHeight="1">
      <c r="A706" s="183"/>
      <c r="B706" s="182"/>
      <c r="D706" s="180"/>
    </row>
    <row r="707" spans="1:4" ht="15.75" customHeight="1">
      <c r="A707" s="183"/>
      <c r="B707" s="182"/>
      <c r="D707" s="180"/>
    </row>
    <row r="708" spans="1:4" ht="15.75" customHeight="1">
      <c r="A708" s="183"/>
      <c r="B708" s="182"/>
      <c r="D708" s="180"/>
    </row>
    <row r="709" spans="1:4" ht="15.75" customHeight="1">
      <c r="A709" s="183"/>
      <c r="B709" s="182"/>
      <c r="D709" s="180"/>
    </row>
    <row r="710" spans="1:4" ht="15.75" customHeight="1">
      <c r="A710" s="183"/>
      <c r="B710" s="182"/>
      <c r="D710" s="180"/>
    </row>
    <row r="711" spans="1:4" ht="15.75" customHeight="1">
      <c r="A711" s="183"/>
      <c r="B711" s="182"/>
      <c r="D711" s="180"/>
    </row>
    <row r="712" spans="1:4" ht="15.75" customHeight="1">
      <c r="A712" s="183"/>
      <c r="B712" s="182"/>
      <c r="D712" s="180"/>
    </row>
    <row r="713" spans="1:4" ht="15.75" customHeight="1">
      <c r="A713" s="183"/>
      <c r="B713" s="182"/>
      <c r="D713" s="180"/>
    </row>
    <row r="714" spans="1:4" ht="15.75" customHeight="1">
      <c r="A714" s="183"/>
      <c r="B714" s="182"/>
      <c r="D714" s="180"/>
    </row>
    <row r="715" spans="1:4" ht="15.75" customHeight="1">
      <c r="A715" s="183"/>
      <c r="B715" s="182"/>
      <c r="D715" s="180"/>
    </row>
    <row r="716" spans="1:4" ht="15.75" customHeight="1">
      <c r="A716" s="183"/>
      <c r="B716" s="182"/>
      <c r="D716" s="180"/>
    </row>
    <row r="717" spans="1:4" ht="15.75" customHeight="1">
      <c r="A717" s="183"/>
      <c r="B717" s="182"/>
      <c r="D717" s="180"/>
    </row>
    <row r="718" spans="1:4" ht="15.75" customHeight="1">
      <c r="A718" s="183"/>
      <c r="B718" s="182"/>
      <c r="D718" s="180"/>
    </row>
    <row r="719" spans="1:4" ht="15.75" customHeight="1">
      <c r="A719" s="183"/>
      <c r="B719" s="182"/>
      <c r="D719" s="180"/>
    </row>
    <row r="720" spans="1:4" ht="15.75" customHeight="1">
      <c r="A720" s="183"/>
      <c r="B720" s="182"/>
      <c r="D720" s="180"/>
    </row>
    <row r="721" spans="1:4" ht="15.75" customHeight="1">
      <c r="A721" s="183"/>
      <c r="B721" s="182"/>
      <c r="D721" s="180"/>
    </row>
    <row r="722" spans="1:4" ht="15.75" customHeight="1">
      <c r="A722" s="183"/>
      <c r="B722" s="182"/>
      <c r="D722" s="180"/>
    </row>
    <row r="723" spans="1:4" ht="15.75" customHeight="1">
      <c r="A723" s="183"/>
      <c r="B723" s="182"/>
      <c r="D723" s="180"/>
    </row>
    <row r="724" spans="1:4" ht="15.75" customHeight="1">
      <c r="A724" s="183"/>
      <c r="B724" s="182"/>
      <c r="D724" s="180"/>
    </row>
    <row r="725" spans="1:4" ht="15.75" customHeight="1">
      <c r="A725" s="183"/>
      <c r="B725" s="182"/>
      <c r="D725" s="180"/>
    </row>
    <row r="726" spans="1:4" ht="15.75" customHeight="1">
      <c r="A726" s="183"/>
      <c r="B726" s="182"/>
      <c r="D726" s="180"/>
    </row>
    <row r="727" spans="1:4" ht="15.75" customHeight="1">
      <c r="A727" s="183"/>
      <c r="B727" s="182"/>
      <c r="D727" s="180"/>
    </row>
    <row r="728" spans="1:4" ht="15.75" customHeight="1">
      <c r="A728" s="183"/>
      <c r="B728" s="182"/>
      <c r="D728" s="180"/>
    </row>
    <row r="729" spans="1:4" ht="15.75" customHeight="1">
      <c r="A729" s="183"/>
      <c r="B729" s="182"/>
      <c r="D729" s="180"/>
    </row>
    <row r="730" spans="1:4" ht="15.75" customHeight="1">
      <c r="A730" s="183"/>
      <c r="B730" s="182"/>
      <c r="D730" s="180"/>
    </row>
    <row r="731" spans="1:4" ht="15.75" customHeight="1">
      <c r="A731" s="183"/>
      <c r="B731" s="182"/>
      <c r="D731" s="180"/>
    </row>
    <row r="732" spans="1:4" ht="15.75" customHeight="1">
      <c r="A732" s="183"/>
      <c r="B732" s="182"/>
      <c r="D732" s="180"/>
    </row>
    <row r="733" spans="1:4" ht="15.75" customHeight="1">
      <c r="A733" s="183"/>
      <c r="B733" s="182"/>
      <c r="D733" s="180"/>
    </row>
    <row r="734" spans="1:4" ht="15.75" customHeight="1">
      <c r="A734" s="183"/>
      <c r="B734" s="182"/>
      <c r="D734" s="180"/>
    </row>
    <row r="735" spans="1:4" ht="15.75" customHeight="1">
      <c r="A735" s="183"/>
      <c r="B735" s="182"/>
      <c r="D735" s="180"/>
    </row>
    <row r="736" spans="1:4" ht="15.75" customHeight="1">
      <c r="A736" s="183"/>
      <c r="B736" s="182"/>
      <c r="D736" s="180"/>
    </row>
    <row r="737" spans="1:4" ht="15.75" customHeight="1">
      <c r="A737" s="183"/>
      <c r="B737" s="182"/>
      <c r="D737" s="180"/>
    </row>
    <row r="738" spans="1:4" ht="15.75" customHeight="1">
      <c r="A738" s="183"/>
      <c r="B738" s="182"/>
      <c r="D738" s="180"/>
    </row>
    <row r="739" spans="1:4" ht="15.75" customHeight="1">
      <c r="A739" s="183"/>
      <c r="B739" s="182"/>
      <c r="D739" s="180"/>
    </row>
    <row r="740" spans="1:4" ht="15.75" customHeight="1">
      <c r="A740" s="183"/>
      <c r="B740" s="182"/>
      <c r="D740" s="180"/>
    </row>
    <row r="741" spans="1:4" ht="15.75" customHeight="1">
      <c r="A741" s="183"/>
      <c r="B741" s="182"/>
      <c r="D741" s="180"/>
    </row>
    <row r="742" spans="1:4" ht="15.75" customHeight="1">
      <c r="A742" s="183"/>
      <c r="B742" s="182"/>
      <c r="D742" s="180"/>
    </row>
    <row r="743" spans="1:4" ht="15.75" customHeight="1">
      <c r="A743" s="183"/>
      <c r="B743" s="182"/>
      <c r="D743" s="180"/>
    </row>
    <row r="744" spans="1:4" ht="15.75" customHeight="1">
      <c r="A744" s="183"/>
      <c r="B744" s="182"/>
      <c r="D744" s="180"/>
    </row>
    <row r="745" spans="1:4" ht="15.75" customHeight="1">
      <c r="A745" s="183"/>
      <c r="B745" s="182"/>
      <c r="D745" s="180"/>
    </row>
    <row r="746" spans="1:4" ht="15.75" customHeight="1">
      <c r="A746" s="183"/>
      <c r="B746" s="182"/>
      <c r="D746" s="180"/>
    </row>
    <row r="747" spans="1:4" ht="15.75" customHeight="1">
      <c r="A747" s="183"/>
      <c r="B747" s="182"/>
      <c r="D747" s="180"/>
    </row>
    <row r="748" spans="1:4" ht="15.75" customHeight="1">
      <c r="A748" s="183"/>
      <c r="B748" s="182"/>
      <c r="D748" s="180"/>
    </row>
    <row r="749" spans="1:4" ht="15.75" customHeight="1">
      <c r="A749" s="183"/>
      <c r="B749" s="182"/>
      <c r="D749" s="180"/>
    </row>
    <row r="750" spans="1:4" ht="15.75" customHeight="1">
      <c r="A750" s="183"/>
      <c r="B750" s="182"/>
      <c r="D750" s="180"/>
    </row>
    <row r="751" spans="1:4" ht="15.75" customHeight="1">
      <c r="A751" s="183"/>
      <c r="B751" s="182"/>
      <c r="D751" s="180"/>
    </row>
    <row r="752" spans="1:4" ht="15.75" customHeight="1">
      <c r="A752" s="183"/>
      <c r="B752" s="182"/>
      <c r="D752" s="180"/>
    </row>
    <row r="753" spans="1:4" ht="15.75" customHeight="1">
      <c r="A753" s="183"/>
      <c r="B753" s="182"/>
      <c r="D753" s="180"/>
    </row>
    <row r="754" spans="1:4" ht="15.75" customHeight="1">
      <c r="A754" s="183"/>
      <c r="B754" s="182"/>
      <c r="D754" s="180"/>
    </row>
    <row r="755" spans="1:4" ht="15.75" customHeight="1">
      <c r="A755" s="183"/>
      <c r="B755" s="182"/>
      <c r="D755" s="180"/>
    </row>
    <row r="756" spans="1:4" ht="15.75" customHeight="1">
      <c r="A756" s="183"/>
      <c r="B756" s="182"/>
      <c r="D756" s="180"/>
    </row>
    <row r="757" spans="1:4" ht="15.75" customHeight="1">
      <c r="A757" s="183"/>
      <c r="B757" s="182"/>
      <c r="D757" s="180"/>
    </row>
    <row r="758" spans="1:4" ht="15.75" customHeight="1">
      <c r="A758" s="183"/>
      <c r="B758" s="182"/>
      <c r="D758" s="180"/>
    </row>
    <row r="759" spans="1:4" ht="15.75" customHeight="1">
      <c r="A759" s="183"/>
      <c r="B759" s="182"/>
      <c r="D759" s="180"/>
    </row>
    <row r="760" spans="1:4" ht="15.75" customHeight="1">
      <c r="A760" s="183"/>
      <c r="B760" s="182"/>
      <c r="D760" s="180"/>
    </row>
    <row r="761" spans="1:4" ht="15.75" customHeight="1">
      <c r="A761" s="183"/>
      <c r="B761" s="182"/>
      <c r="D761" s="180"/>
    </row>
    <row r="762" spans="1:4" ht="15.75" customHeight="1">
      <c r="A762" s="183"/>
      <c r="B762" s="182"/>
      <c r="D762" s="180"/>
    </row>
    <row r="763" spans="1:4" ht="15.75" customHeight="1">
      <c r="A763" s="183"/>
      <c r="B763" s="182"/>
      <c r="D763" s="180"/>
    </row>
    <row r="764" spans="1:4" ht="15.75" customHeight="1">
      <c r="A764" s="183"/>
      <c r="B764" s="182"/>
      <c r="D764" s="180"/>
    </row>
    <row r="765" spans="1:4" ht="15.75" customHeight="1">
      <c r="A765" s="183"/>
      <c r="B765" s="182"/>
      <c r="D765" s="180"/>
    </row>
    <row r="766" spans="1:4" ht="15.75" customHeight="1">
      <c r="A766" s="183"/>
      <c r="B766" s="182"/>
      <c r="D766" s="180"/>
    </row>
    <row r="767" spans="1:4" ht="15.75" customHeight="1">
      <c r="A767" s="183"/>
      <c r="B767" s="182"/>
      <c r="D767" s="180"/>
    </row>
    <row r="768" spans="1:4" ht="15.75" customHeight="1">
      <c r="A768" s="183"/>
      <c r="B768" s="182"/>
      <c r="D768" s="180"/>
    </row>
    <row r="769" spans="1:4" ht="15.75" customHeight="1">
      <c r="A769" s="183"/>
      <c r="B769" s="182"/>
      <c r="D769" s="180"/>
    </row>
    <row r="770" spans="1:4" ht="15.75" customHeight="1">
      <c r="A770" s="183"/>
      <c r="B770" s="182"/>
      <c r="D770" s="180"/>
    </row>
    <row r="771" spans="1:4" ht="15.75" customHeight="1">
      <c r="A771" s="183"/>
      <c r="B771" s="182"/>
      <c r="D771" s="180"/>
    </row>
    <row r="772" spans="1:4" ht="15.75" customHeight="1">
      <c r="A772" s="183"/>
      <c r="B772" s="182"/>
      <c r="D772" s="180"/>
    </row>
    <row r="773" spans="1:4" ht="15.75" customHeight="1">
      <c r="A773" s="183"/>
      <c r="B773" s="182"/>
      <c r="D773" s="180"/>
    </row>
    <row r="774" spans="1:4" ht="15.75" customHeight="1">
      <c r="A774" s="183"/>
      <c r="B774" s="182"/>
      <c r="D774" s="180"/>
    </row>
    <row r="775" spans="1:4" ht="15.75" customHeight="1">
      <c r="A775" s="183"/>
      <c r="B775" s="182"/>
      <c r="D775" s="180"/>
    </row>
    <row r="776" spans="1:4" ht="15.75" customHeight="1">
      <c r="A776" s="183"/>
      <c r="B776" s="182"/>
      <c r="D776" s="180"/>
    </row>
    <row r="777" spans="1:4" ht="15.75" customHeight="1">
      <c r="A777" s="183"/>
      <c r="B777" s="182"/>
      <c r="D777" s="180"/>
    </row>
    <row r="778" spans="1:4" ht="15.75" customHeight="1">
      <c r="A778" s="183"/>
      <c r="B778" s="182"/>
      <c r="D778" s="180"/>
    </row>
    <row r="779" spans="1:4" ht="15.75" customHeight="1">
      <c r="A779" s="183"/>
      <c r="B779" s="182"/>
      <c r="D779" s="180"/>
    </row>
    <row r="780" spans="1:4" ht="15.75" customHeight="1">
      <c r="A780" s="183"/>
      <c r="B780" s="182"/>
      <c r="D780" s="180"/>
    </row>
    <row r="781" spans="1:4" ht="15.75" customHeight="1">
      <c r="A781" s="183"/>
      <c r="B781" s="182"/>
      <c r="D781" s="180"/>
    </row>
    <row r="782" spans="1:4" ht="15.75" customHeight="1">
      <c r="A782" s="183"/>
      <c r="B782" s="182"/>
      <c r="D782" s="180"/>
    </row>
    <row r="783" spans="1:4" ht="15.75" customHeight="1">
      <c r="A783" s="183"/>
      <c r="B783" s="182"/>
      <c r="D783" s="180"/>
    </row>
    <row r="784" spans="1:4" ht="15.75" customHeight="1">
      <c r="A784" s="183"/>
      <c r="B784" s="182"/>
      <c r="D784" s="180"/>
    </row>
    <row r="785" spans="1:4" ht="15.75" customHeight="1">
      <c r="A785" s="183"/>
      <c r="B785" s="182"/>
      <c r="D785" s="180"/>
    </row>
    <row r="786" spans="1:4" ht="15.75" customHeight="1">
      <c r="A786" s="183"/>
      <c r="B786" s="182"/>
      <c r="D786" s="180"/>
    </row>
    <row r="787" spans="1:4" ht="15.75" customHeight="1">
      <c r="A787" s="183"/>
      <c r="B787" s="182"/>
      <c r="D787" s="180"/>
    </row>
    <row r="788" spans="1:4" ht="15.75" customHeight="1">
      <c r="A788" s="183"/>
      <c r="B788" s="182"/>
      <c r="D788" s="180"/>
    </row>
    <row r="789" spans="1:4" ht="15.75" customHeight="1">
      <c r="A789" s="183"/>
      <c r="B789" s="182"/>
      <c r="D789" s="180"/>
    </row>
    <row r="790" spans="1:4" ht="15.75" customHeight="1">
      <c r="A790" s="183"/>
      <c r="B790" s="182"/>
      <c r="D790" s="180"/>
    </row>
    <row r="791" spans="1:4" ht="15.75" customHeight="1">
      <c r="A791" s="183"/>
      <c r="B791" s="182"/>
      <c r="D791" s="180"/>
    </row>
    <row r="792" spans="1:4" ht="15.75" customHeight="1">
      <c r="A792" s="183"/>
      <c r="B792" s="182"/>
      <c r="D792" s="180"/>
    </row>
    <row r="793" spans="1:4" ht="15.75" customHeight="1">
      <c r="A793" s="183"/>
      <c r="B793" s="182"/>
      <c r="D793" s="180"/>
    </row>
    <row r="794" spans="1:4" ht="15.75" customHeight="1">
      <c r="A794" s="183"/>
      <c r="B794" s="182"/>
      <c r="D794" s="180"/>
    </row>
    <row r="795" spans="1:4" ht="15.75" customHeight="1">
      <c r="A795" s="183"/>
      <c r="B795" s="182"/>
      <c r="D795" s="180"/>
    </row>
    <row r="796" spans="1:4" ht="15.75" customHeight="1">
      <c r="A796" s="183"/>
      <c r="B796" s="182"/>
      <c r="D796" s="180"/>
    </row>
    <row r="797" spans="1:4" ht="15.75" customHeight="1">
      <c r="A797" s="183"/>
      <c r="B797" s="182"/>
      <c r="D797" s="180"/>
    </row>
    <row r="798" spans="1:4" ht="15.75" customHeight="1">
      <c r="A798" s="183"/>
      <c r="B798" s="182"/>
      <c r="D798" s="180"/>
    </row>
    <row r="799" spans="1:4" ht="15.75" customHeight="1">
      <c r="A799" s="183"/>
      <c r="B799" s="182"/>
      <c r="D799" s="180"/>
    </row>
    <row r="800" spans="1:4" ht="15.75" customHeight="1">
      <c r="A800" s="183"/>
      <c r="B800" s="182"/>
      <c r="D800" s="180"/>
    </row>
    <row r="801" spans="1:4" ht="15.75" customHeight="1">
      <c r="A801" s="183"/>
      <c r="B801" s="182"/>
      <c r="D801" s="180"/>
    </row>
    <row r="802" spans="1:4" ht="15.75" customHeight="1">
      <c r="A802" s="183"/>
      <c r="B802" s="182"/>
      <c r="D802" s="180"/>
    </row>
    <row r="803" spans="1:4" ht="15.75" customHeight="1">
      <c r="A803" s="183"/>
      <c r="B803" s="182"/>
      <c r="D803" s="180"/>
    </row>
    <row r="804" spans="1:4" ht="15.75" customHeight="1">
      <c r="A804" s="183"/>
      <c r="B804" s="182"/>
      <c r="D804" s="180"/>
    </row>
    <row r="805" spans="1:4" ht="15.75" customHeight="1">
      <c r="A805" s="183"/>
      <c r="B805" s="182"/>
      <c r="D805" s="180"/>
    </row>
    <row r="806" spans="1:4" ht="15.75" customHeight="1">
      <c r="A806" s="183"/>
      <c r="B806" s="182"/>
      <c r="D806" s="180"/>
    </row>
    <row r="807" spans="1:4" ht="15.75" customHeight="1">
      <c r="A807" s="183"/>
      <c r="B807" s="182"/>
      <c r="D807" s="180"/>
    </row>
    <row r="808" spans="1:4" ht="15.75" customHeight="1">
      <c r="A808" s="183"/>
      <c r="B808" s="182"/>
      <c r="D808" s="180"/>
    </row>
    <row r="809" spans="1:4" ht="15.75" customHeight="1">
      <c r="A809" s="183"/>
      <c r="B809" s="182"/>
      <c r="D809" s="180"/>
    </row>
    <row r="810" spans="1:4" ht="15.75" customHeight="1">
      <c r="A810" s="183"/>
      <c r="B810" s="182"/>
      <c r="D810" s="180"/>
    </row>
    <row r="811" spans="1:4" ht="15.75" customHeight="1">
      <c r="A811" s="183"/>
      <c r="B811" s="182"/>
      <c r="D811" s="180"/>
    </row>
    <row r="812" spans="1:4" ht="15.75" customHeight="1">
      <c r="A812" s="183"/>
      <c r="B812" s="182"/>
      <c r="D812" s="180"/>
    </row>
    <row r="813" spans="1:4" ht="15.75" customHeight="1">
      <c r="A813" s="183"/>
      <c r="B813" s="182"/>
      <c r="D813" s="180"/>
    </row>
    <row r="814" spans="1:4" ht="15.75" customHeight="1">
      <c r="A814" s="183"/>
      <c r="B814" s="182"/>
      <c r="D814" s="180"/>
    </row>
    <row r="815" spans="1:4" ht="15.75" customHeight="1">
      <c r="A815" s="183"/>
      <c r="B815" s="182"/>
      <c r="D815" s="180"/>
    </row>
    <row r="816" spans="1:4" ht="15.75" customHeight="1">
      <c r="A816" s="183"/>
      <c r="B816" s="182"/>
      <c r="D816" s="180"/>
    </row>
    <row r="817" spans="1:4" ht="15.75" customHeight="1">
      <c r="A817" s="183"/>
      <c r="B817" s="182"/>
      <c r="D817" s="180"/>
    </row>
    <row r="818" spans="1:4" ht="15.75" customHeight="1">
      <c r="A818" s="183"/>
      <c r="B818" s="182"/>
      <c r="D818" s="180"/>
    </row>
    <row r="819" spans="1:4" ht="15.75" customHeight="1">
      <c r="A819" s="183"/>
      <c r="B819" s="182"/>
      <c r="D819" s="180"/>
    </row>
    <row r="820" spans="1:4" ht="15.75" customHeight="1">
      <c r="A820" s="183"/>
      <c r="B820" s="182"/>
      <c r="D820" s="180"/>
    </row>
    <row r="821" spans="1:4" ht="15.75" customHeight="1">
      <c r="A821" s="183"/>
      <c r="B821" s="182"/>
      <c r="D821" s="180"/>
    </row>
    <row r="822" spans="1:4" ht="15.75" customHeight="1">
      <c r="A822" s="183"/>
      <c r="B822" s="182"/>
      <c r="D822" s="180"/>
    </row>
    <row r="823" spans="1:4" ht="15.75" customHeight="1">
      <c r="A823" s="183"/>
      <c r="B823" s="182"/>
      <c r="D823" s="180"/>
    </row>
    <row r="824" spans="1:4" ht="15.75" customHeight="1">
      <c r="A824" s="183"/>
      <c r="B824" s="182"/>
      <c r="D824" s="180"/>
    </row>
    <row r="825" spans="1:4" ht="15.75" customHeight="1">
      <c r="A825" s="183"/>
      <c r="B825" s="182"/>
      <c r="D825" s="180"/>
    </row>
    <row r="826" spans="1:4" ht="15.75" customHeight="1">
      <c r="A826" s="183"/>
      <c r="B826" s="182"/>
      <c r="D826" s="180"/>
    </row>
    <row r="827" spans="1:4" ht="15.75" customHeight="1">
      <c r="A827" s="183"/>
      <c r="B827" s="182"/>
      <c r="D827" s="180"/>
    </row>
    <row r="828" spans="1:4" ht="15.75" customHeight="1">
      <c r="A828" s="183"/>
      <c r="B828" s="182"/>
      <c r="D828" s="180"/>
    </row>
    <row r="829" spans="1:4" ht="15.75" customHeight="1">
      <c r="A829" s="183"/>
      <c r="B829" s="182"/>
      <c r="D829" s="180"/>
    </row>
    <row r="830" spans="1:4" ht="15.75" customHeight="1">
      <c r="A830" s="183"/>
      <c r="B830" s="182"/>
      <c r="D830" s="180"/>
    </row>
    <row r="831" spans="1:4" ht="15.75" customHeight="1">
      <c r="A831" s="183"/>
      <c r="B831" s="182"/>
      <c r="D831" s="180"/>
    </row>
    <row r="832" spans="1:4" ht="15.75" customHeight="1">
      <c r="A832" s="183"/>
      <c r="B832" s="182"/>
      <c r="D832" s="180"/>
    </row>
    <row r="833" spans="1:4" ht="15.75" customHeight="1">
      <c r="A833" s="183"/>
      <c r="B833" s="182"/>
      <c r="D833" s="180"/>
    </row>
    <row r="834" spans="1:4" ht="15.75" customHeight="1">
      <c r="A834" s="183"/>
      <c r="B834" s="182"/>
      <c r="D834" s="180"/>
    </row>
    <row r="835" spans="1:4" ht="15.75" customHeight="1">
      <c r="A835" s="183"/>
      <c r="B835" s="182"/>
      <c r="D835" s="180"/>
    </row>
    <row r="836" spans="1:4" ht="15.75" customHeight="1">
      <c r="A836" s="183"/>
      <c r="B836" s="182"/>
      <c r="D836" s="180"/>
    </row>
    <row r="837" spans="1:4" ht="15.75" customHeight="1">
      <c r="A837" s="183"/>
      <c r="B837" s="182"/>
      <c r="D837" s="180"/>
    </row>
    <row r="838" spans="1:4" ht="15.75" customHeight="1">
      <c r="A838" s="183"/>
      <c r="B838" s="182"/>
      <c r="D838" s="180"/>
    </row>
    <row r="839" spans="1:4" ht="15.75" customHeight="1">
      <c r="A839" s="183"/>
      <c r="B839" s="182"/>
      <c r="D839" s="180"/>
    </row>
    <row r="840" spans="1:4" ht="15.75" customHeight="1">
      <c r="A840" s="183"/>
      <c r="B840" s="182"/>
      <c r="D840" s="180"/>
    </row>
    <row r="841" spans="1:4" ht="15.75" customHeight="1">
      <c r="A841" s="183"/>
      <c r="B841" s="182"/>
      <c r="D841" s="180"/>
    </row>
    <row r="842" spans="1:4" ht="15.75" customHeight="1">
      <c r="A842" s="183"/>
      <c r="B842" s="182"/>
      <c r="D842" s="180"/>
    </row>
    <row r="843" spans="1:4" ht="15.75" customHeight="1">
      <c r="A843" s="183"/>
      <c r="B843" s="182"/>
      <c r="D843" s="180"/>
    </row>
    <row r="844" spans="1:4" ht="15.75" customHeight="1">
      <c r="A844" s="183"/>
      <c r="B844" s="182"/>
      <c r="D844" s="180"/>
    </row>
    <row r="845" spans="1:4" ht="15.75" customHeight="1">
      <c r="A845" s="183"/>
      <c r="B845" s="182"/>
      <c r="D845" s="180"/>
    </row>
    <row r="846" spans="1:4" ht="15.75" customHeight="1">
      <c r="A846" s="183"/>
      <c r="B846" s="182"/>
      <c r="D846" s="180"/>
    </row>
    <row r="847" spans="1:4" ht="15.75" customHeight="1">
      <c r="A847" s="183"/>
      <c r="B847" s="182"/>
      <c r="D847" s="180"/>
    </row>
    <row r="848" spans="1:4" ht="15.75" customHeight="1">
      <c r="A848" s="183"/>
      <c r="B848" s="182"/>
      <c r="D848" s="180"/>
    </row>
    <row r="849" spans="1:4" ht="15.75" customHeight="1">
      <c r="A849" s="183"/>
      <c r="B849" s="182"/>
      <c r="D849" s="180"/>
    </row>
    <row r="850" spans="1:4" ht="15.75" customHeight="1">
      <c r="A850" s="183"/>
      <c r="B850" s="182"/>
      <c r="D850" s="180"/>
    </row>
    <row r="851" spans="1:4" ht="15.75" customHeight="1">
      <c r="A851" s="183"/>
      <c r="B851" s="182"/>
      <c r="D851" s="180"/>
    </row>
    <row r="852" spans="1:4" ht="15.75" customHeight="1">
      <c r="A852" s="183"/>
      <c r="B852" s="182"/>
      <c r="D852" s="180"/>
    </row>
    <row r="853" spans="1:4" ht="15.75" customHeight="1">
      <c r="A853" s="183"/>
      <c r="B853" s="182"/>
      <c r="D853" s="180"/>
    </row>
    <row r="854" spans="1:4" ht="15.75" customHeight="1">
      <c r="A854" s="183"/>
      <c r="B854" s="182"/>
      <c r="D854" s="180"/>
    </row>
    <row r="855" spans="1:4" ht="15.75" customHeight="1">
      <c r="A855" s="183"/>
      <c r="B855" s="182"/>
      <c r="D855" s="180"/>
    </row>
    <row r="856" spans="1:4" ht="15.75" customHeight="1">
      <c r="A856" s="183"/>
      <c r="B856" s="182"/>
      <c r="D856" s="180"/>
    </row>
    <row r="857" spans="1:4" ht="15.75" customHeight="1">
      <c r="A857" s="183"/>
      <c r="B857" s="182"/>
      <c r="D857" s="180"/>
    </row>
    <row r="858" spans="1:4" ht="15.75" customHeight="1">
      <c r="A858" s="183"/>
      <c r="B858" s="182"/>
      <c r="D858" s="180"/>
    </row>
    <row r="859" spans="1:4" ht="15.75" customHeight="1">
      <c r="A859" s="183"/>
      <c r="B859" s="182"/>
      <c r="D859" s="180"/>
    </row>
    <row r="860" spans="1:4" ht="15.75" customHeight="1">
      <c r="A860" s="183"/>
      <c r="B860" s="182"/>
      <c r="D860" s="180"/>
    </row>
    <row r="861" spans="1:4" ht="15.75" customHeight="1">
      <c r="A861" s="183"/>
      <c r="B861" s="182"/>
      <c r="D861" s="180"/>
    </row>
    <row r="862" spans="1:4" ht="15.75" customHeight="1">
      <c r="A862" s="183"/>
      <c r="B862" s="182"/>
      <c r="D862" s="180"/>
    </row>
    <row r="863" spans="1:4" ht="15.75" customHeight="1">
      <c r="A863" s="183"/>
      <c r="B863" s="182"/>
      <c r="D863" s="180"/>
    </row>
    <row r="864" spans="1:4" ht="15.75" customHeight="1">
      <c r="A864" s="183"/>
      <c r="B864" s="182"/>
      <c r="D864" s="180"/>
    </row>
    <row r="865" spans="1:4" ht="15.75" customHeight="1">
      <c r="A865" s="183"/>
      <c r="B865" s="182"/>
      <c r="D865" s="180"/>
    </row>
    <row r="866" spans="1:4" ht="15.75" customHeight="1">
      <c r="A866" s="183"/>
      <c r="B866" s="182"/>
      <c r="D866" s="180"/>
    </row>
    <row r="867" spans="1:4" ht="15.75" customHeight="1">
      <c r="A867" s="183"/>
      <c r="B867" s="182"/>
      <c r="D867" s="180"/>
    </row>
    <row r="868" spans="1:4" ht="15.75" customHeight="1">
      <c r="A868" s="183"/>
      <c r="B868" s="182"/>
      <c r="D868" s="180"/>
    </row>
    <row r="869" spans="1:4" ht="15.75" customHeight="1">
      <c r="A869" s="183"/>
      <c r="B869" s="182"/>
      <c r="D869" s="180"/>
    </row>
    <row r="870" spans="1:4" ht="15.75" customHeight="1">
      <c r="A870" s="183"/>
      <c r="B870" s="182"/>
      <c r="D870" s="180"/>
    </row>
    <row r="871" spans="1:4" ht="15.75" customHeight="1">
      <c r="A871" s="183"/>
      <c r="B871" s="182"/>
      <c r="D871" s="180"/>
    </row>
    <row r="872" spans="1:4" ht="15.75" customHeight="1">
      <c r="A872" s="183"/>
      <c r="B872" s="182"/>
      <c r="D872" s="180"/>
    </row>
    <row r="873" spans="1:4" ht="15.75" customHeight="1">
      <c r="A873" s="183"/>
      <c r="B873" s="182"/>
      <c r="D873" s="180"/>
    </row>
    <row r="874" spans="1:4" ht="15.75" customHeight="1">
      <c r="A874" s="183"/>
      <c r="B874" s="182"/>
      <c r="D874" s="180"/>
    </row>
    <row r="875" spans="1:4" ht="15.75" customHeight="1">
      <c r="A875" s="183"/>
      <c r="B875" s="182"/>
      <c r="D875" s="180"/>
    </row>
    <row r="876" spans="1:4" ht="15.75" customHeight="1">
      <c r="A876" s="183"/>
      <c r="B876" s="182"/>
      <c r="D876" s="180"/>
    </row>
    <row r="877" spans="1:4" ht="15.75" customHeight="1">
      <c r="A877" s="183"/>
      <c r="B877" s="182"/>
      <c r="D877" s="180"/>
    </row>
    <row r="878" spans="1:4" ht="15.75" customHeight="1">
      <c r="A878" s="183"/>
      <c r="B878" s="182"/>
      <c r="D878" s="180"/>
    </row>
    <row r="879" spans="1:4" ht="15.75" customHeight="1">
      <c r="A879" s="183"/>
      <c r="B879" s="182"/>
      <c r="D879" s="180"/>
    </row>
    <row r="880" spans="1:4" ht="15.75" customHeight="1">
      <c r="A880" s="183"/>
      <c r="B880" s="182"/>
      <c r="D880" s="180"/>
    </row>
    <row r="881" spans="1:4" ht="15.75" customHeight="1">
      <c r="A881" s="183"/>
      <c r="B881" s="182"/>
      <c r="D881" s="180"/>
    </row>
    <row r="882" spans="1:4" ht="15.75" customHeight="1">
      <c r="A882" s="183"/>
      <c r="B882" s="182"/>
      <c r="D882" s="180"/>
    </row>
    <row r="883" spans="1:4" ht="15.75" customHeight="1">
      <c r="A883" s="183"/>
      <c r="B883" s="182"/>
      <c r="D883" s="180"/>
    </row>
    <row r="884" spans="1:4" ht="15.75" customHeight="1">
      <c r="A884" s="183"/>
      <c r="B884" s="182"/>
      <c r="D884" s="180"/>
    </row>
    <row r="885" spans="1:4" ht="15.75" customHeight="1">
      <c r="A885" s="183"/>
      <c r="B885" s="182"/>
      <c r="D885" s="180"/>
    </row>
    <row r="886" spans="1:4" ht="15.75" customHeight="1">
      <c r="A886" s="183"/>
      <c r="B886" s="182"/>
      <c r="D886" s="180"/>
    </row>
    <row r="887" spans="1:4" ht="15.75" customHeight="1">
      <c r="A887" s="183"/>
      <c r="B887" s="182"/>
      <c r="D887" s="180"/>
    </row>
    <row r="888" spans="1:4" ht="15.75" customHeight="1">
      <c r="A888" s="183"/>
      <c r="B888" s="182"/>
      <c r="D888" s="180"/>
    </row>
    <row r="889" spans="1:4" ht="15.75" customHeight="1">
      <c r="A889" s="183"/>
      <c r="B889" s="182"/>
      <c r="D889" s="180"/>
    </row>
    <row r="890" spans="1:4" ht="15.75" customHeight="1">
      <c r="A890" s="183"/>
      <c r="B890" s="182"/>
      <c r="D890" s="180"/>
    </row>
    <row r="891" spans="1:4" ht="15.75" customHeight="1">
      <c r="A891" s="183"/>
      <c r="B891" s="182"/>
      <c r="D891" s="180"/>
    </row>
    <row r="892" spans="1:4" ht="15.75" customHeight="1">
      <c r="A892" s="183"/>
      <c r="B892" s="182"/>
      <c r="D892" s="180"/>
    </row>
    <row r="893" spans="1:4" ht="15.75" customHeight="1">
      <c r="A893" s="183"/>
      <c r="B893" s="182"/>
      <c r="D893" s="180"/>
    </row>
    <row r="894" spans="1:4" ht="15.75" customHeight="1">
      <c r="A894" s="183"/>
      <c r="B894" s="182"/>
      <c r="D894" s="180"/>
    </row>
    <row r="895" spans="1:4" ht="15.75" customHeight="1">
      <c r="A895" s="183"/>
      <c r="B895" s="182"/>
      <c r="D895" s="180"/>
    </row>
    <row r="896" spans="1:4" ht="15.75" customHeight="1">
      <c r="A896" s="183"/>
      <c r="B896" s="182"/>
      <c r="D896" s="180"/>
    </row>
    <row r="897" spans="1:4" ht="15.75" customHeight="1">
      <c r="A897" s="183"/>
      <c r="B897" s="182"/>
      <c r="D897" s="180"/>
    </row>
    <row r="898" spans="1:4" ht="15.75" customHeight="1">
      <c r="A898" s="183"/>
      <c r="B898" s="182"/>
      <c r="D898" s="180"/>
    </row>
    <row r="899" spans="1:4" ht="15.75" customHeight="1">
      <c r="A899" s="183"/>
      <c r="B899" s="182"/>
      <c r="D899" s="180"/>
    </row>
    <row r="900" spans="1:4" ht="15.75" customHeight="1">
      <c r="A900" s="183"/>
      <c r="B900" s="182"/>
      <c r="D900" s="180"/>
    </row>
    <row r="901" spans="1:4" ht="15.75" customHeight="1">
      <c r="A901" s="183"/>
      <c r="B901" s="182"/>
      <c r="D901" s="180"/>
    </row>
    <row r="902" spans="1:4" ht="15.75" customHeight="1">
      <c r="A902" s="183"/>
      <c r="B902" s="182"/>
      <c r="D902" s="180"/>
    </row>
    <row r="903" spans="1:4" ht="15.75" customHeight="1">
      <c r="A903" s="183"/>
      <c r="B903" s="182"/>
      <c r="D903" s="180"/>
    </row>
    <row r="904" spans="1:4" ht="15.75" customHeight="1">
      <c r="A904" s="183"/>
      <c r="B904" s="182"/>
      <c r="D904" s="180"/>
    </row>
    <row r="905" spans="1:4" ht="15.75" customHeight="1">
      <c r="A905" s="183"/>
      <c r="B905" s="182"/>
      <c r="D905" s="180"/>
    </row>
    <row r="906" spans="1:4" ht="15.75" customHeight="1">
      <c r="A906" s="183"/>
      <c r="B906" s="182"/>
      <c r="D906" s="180"/>
    </row>
    <row r="907" spans="1:4" ht="15.75" customHeight="1">
      <c r="A907" s="183"/>
      <c r="B907" s="182"/>
      <c r="D907" s="180"/>
    </row>
    <row r="908" spans="1:4" ht="15.75" customHeight="1">
      <c r="A908" s="183"/>
      <c r="B908" s="182"/>
      <c r="D908" s="180"/>
    </row>
    <row r="909" spans="1:4" ht="15.75" customHeight="1">
      <c r="A909" s="183"/>
      <c r="B909" s="182"/>
      <c r="D909" s="180"/>
    </row>
    <row r="910" spans="1:4" ht="15.75" customHeight="1">
      <c r="A910" s="183"/>
      <c r="B910" s="182"/>
      <c r="D910" s="180"/>
    </row>
    <row r="911" spans="1:4" ht="15.75" customHeight="1">
      <c r="A911" s="183"/>
      <c r="B911" s="182"/>
      <c r="D911" s="180"/>
    </row>
    <row r="912" spans="1:4" ht="15.75" customHeight="1">
      <c r="A912" s="183"/>
      <c r="B912" s="182"/>
      <c r="D912" s="180"/>
    </row>
    <row r="913" spans="1:4" ht="15.75" customHeight="1">
      <c r="A913" s="183"/>
      <c r="B913" s="182"/>
      <c r="D913" s="180"/>
    </row>
    <row r="914" spans="1:4" ht="15.75" customHeight="1">
      <c r="A914" s="183"/>
      <c r="B914" s="182"/>
      <c r="D914" s="180"/>
    </row>
    <row r="915" spans="1:4" ht="15.75" customHeight="1">
      <c r="A915" s="183"/>
      <c r="B915" s="182"/>
      <c r="D915" s="180"/>
    </row>
    <row r="916" spans="1:4" ht="15.75" customHeight="1">
      <c r="A916" s="183"/>
      <c r="B916" s="182"/>
      <c r="D916" s="180"/>
    </row>
    <row r="917" spans="1:4" ht="15.75" customHeight="1">
      <c r="A917" s="183"/>
      <c r="B917" s="182"/>
      <c r="D917" s="180"/>
    </row>
    <row r="918" spans="1:4" ht="15.75" customHeight="1">
      <c r="A918" s="183"/>
      <c r="B918" s="182"/>
      <c r="D918" s="180"/>
    </row>
    <row r="919" spans="1:4" ht="15.75" customHeight="1">
      <c r="A919" s="183"/>
      <c r="B919" s="182"/>
      <c r="D919" s="180"/>
    </row>
    <row r="920" spans="1:4" ht="15.75" customHeight="1">
      <c r="A920" s="183"/>
      <c r="B920" s="182"/>
      <c r="D920" s="180"/>
    </row>
    <row r="921" spans="1:4" ht="15.75" customHeight="1">
      <c r="A921" s="183"/>
      <c r="B921" s="182"/>
      <c r="D921" s="180"/>
    </row>
    <row r="922" spans="1:4" ht="15.75" customHeight="1">
      <c r="A922" s="183"/>
      <c r="B922" s="182"/>
      <c r="D922" s="180"/>
    </row>
    <row r="923" spans="1:4" ht="15.75" customHeight="1">
      <c r="A923" s="183"/>
      <c r="B923" s="182"/>
      <c r="D923" s="180"/>
    </row>
    <row r="924" spans="1:4" ht="15.75" customHeight="1">
      <c r="A924" s="183"/>
      <c r="B924" s="182"/>
      <c r="D924" s="180"/>
    </row>
    <row r="925" spans="1:4" ht="15.75" customHeight="1">
      <c r="A925" s="183"/>
      <c r="B925" s="182"/>
      <c r="D925" s="180"/>
    </row>
    <row r="926" spans="1:4" ht="15.75" customHeight="1">
      <c r="A926" s="183"/>
      <c r="B926" s="182"/>
      <c r="D926" s="180"/>
    </row>
    <row r="927" spans="1:4" ht="15.75" customHeight="1">
      <c r="A927" s="183"/>
      <c r="B927" s="182"/>
      <c r="D927" s="180"/>
    </row>
    <row r="928" spans="1:4" ht="15.75" customHeight="1">
      <c r="A928" s="183"/>
      <c r="B928" s="182"/>
      <c r="D928" s="180"/>
    </row>
    <row r="929" spans="1:4" ht="15.75" customHeight="1">
      <c r="A929" s="183"/>
      <c r="B929" s="182"/>
      <c r="D929" s="180"/>
    </row>
    <row r="930" spans="1:4" ht="15.75" customHeight="1">
      <c r="A930" s="183"/>
      <c r="B930" s="182"/>
      <c r="D930" s="180"/>
    </row>
    <row r="931" spans="1:4" ht="15.75" customHeight="1">
      <c r="A931" s="183"/>
      <c r="B931" s="182"/>
      <c r="D931" s="180"/>
    </row>
    <row r="932" spans="1:4" ht="15.75" customHeight="1">
      <c r="A932" s="183"/>
      <c r="B932" s="182"/>
      <c r="D932" s="180"/>
    </row>
    <row r="933" spans="1:4" ht="15.75" customHeight="1">
      <c r="A933" s="183"/>
      <c r="B933" s="182"/>
      <c r="D933" s="180"/>
    </row>
    <row r="934" spans="1:4" ht="15.75" customHeight="1">
      <c r="A934" s="183"/>
      <c r="B934" s="182"/>
      <c r="D934" s="180"/>
    </row>
    <row r="935" spans="1:4" ht="15.75" customHeight="1">
      <c r="A935" s="183"/>
      <c r="B935" s="182"/>
      <c r="D935" s="180"/>
    </row>
    <row r="936" spans="1:4" ht="15.75" customHeight="1">
      <c r="A936" s="183"/>
      <c r="B936" s="182"/>
      <c r="D936" s="180"/>
    </row>
    <row r="937" spans="1:4" ht="15.75" customHeight="1">
      <c r="A937" s="183"/>
      <c r="B937" s="182"/>
      <c r="D937" s="180"/>
    </row>
    <row r="938" spans="1:4" ht="15.75" customHeight="1">
      <c r="A938" s="183"/>
      <c r="B938" s="182"/>
      <c r="D938" s="180"/>
    </row>
    <row r="939" spans="1:4" ht="15.75" customHeight="1">
      <c r="A939" s="183"/>
      <c r="B939" s="182"/>
      <c r="D939" s="180"/>
    </row>
    <row r="940" spans="1:4" ht="15.75" customHeight="1">
      <c r="A940" s="183"/>
      <c r="B940" s="182"/>
      <c r="D940" s="180"/>
    </row>
    <row r="941" spans="1:4" ht="15.75" customHeight="1">
      <c r="A941" s="183"/>
      <c r="B941" s="182"/>
      <c r="D941" s="180"/>
    </row>
    <row r="942" spans="1:4" ht="15.75" customHeight="1">
      <c r="A942" s="183"/>
      <c r="B942" s="182"/>
      <c r="D942" s="180"/>
    </row>
    <row r="943" spans="1:4" ht="15.75" customHeight="1">
      <c r="A943" s="183"/>
      <c r="B943" s="182"/>
      <c r="D943" s="180"/>
    </row>
    <row r="944" spans="1:4" ht="15.75" customHeight="1">
      <c r="A944" s="183"/>
      <c r="B944" s="182"/>
      <c r="D944" s="180"/>
    </row>
    <row r="945" spans="1:4" ht="15.75" customHeight="1">
      <c r="A945" s="183"/>
      <c r="B945" s="182"/>
      <c r="D945" s="180"/>
    </row>
    <row r="946" spans="1:4" ht="15.75" customHeight="1">
      <c r="A946" s="183"/>
      <c r="B946" s="182"/>
      <c r="D946" s="180"/>
    </row>
    <row r="947" spans="1:4" ht="15.75" customHeight="1">
      <c r="A947" s="183"/>
      <c r="B947" s="182"/>
      <c r="D947" s="180"/>
    </row>
    <row r="948" spans="1:4" ht="15.75" customHeight="1">
      <c r="A948" s="183"/>
      <c r="B948" s="182"/>
      <c r="D948" s="180"/>
    </row>
    <row r="949" spans="1:4" ht="15.75" customHeight="1">
      <c r="A949" s="183"/>
      <c r="B949" s="182"/>
      <c r="D949" s="180"/>
    </row>
    <row r="950" spans="1:4" ht="15.75" customHeight="1">
      <c r="A950" s="183"/>
      <c r="B950" s="182"/>
      <c r="D950" s="180"/>
    </row>
    <row r="951" spans="1:4" ht="15.75" customHeight="1">
      <c r="A951" s="183"/>
      <c r="B951" s="182"/>
      <c r="D951" s="180"/>
    </row>
    <row r="952" spans="1:4" ht="15.75" customHeight="1">
      <c r="A952" s="183"/>
      <c r="B952" s="182"/>
      <c r="D952" s="180"/>
    </row>
    <row r="953" spans="1:4" ht="15.75" customHeight="1">
      <c r="A953" s="183"/>
      <c r="B953" s="182"/>
      <c r="D953" s="180"/>
    </row>
    <row r="954" spans="1:4" ht="15.75" customHeight="1">
      <c r="A954" s="183"/>
      <c r="B954" s="182"/>
      <c r="D954" s="180"/>
    </row>
    <row r="955" spans="1:4" ht="15.75" customHeight="1">
      <c r="A955" s="183"/>
      <c r="B955" s="182"/>
      <c r="D955" s="180"/>
    </row>
    <row r="956" spans="1:4" ht="15.75" customHeight="1">
      <c r="A956" s="183"/>
      <c r="B956" s="182"/>
      <c r="D956" s="180"/>
    </row>
    <row r="957" spans="1:4" ht="15.75" customHeight="1">
      <c r="A957" s="183"/>
      <c r="B957" s="182"/>
      <c r="D957" s="180"/>
    </row>
    <row r="958" spans="1:4" ht="15.75" customHeight="1">
      <c r="A958" s="183"/>
      <c r="B958" s="182"/>
      <c r="D958" s="180"/>
    </row>
    <row r="959" spans="1:4" ht="15.75" customHeight="1">
      <c r="A959" s="183"/>
      <c r="B959" s="182"/>
      <c r="D959" s="180"/>
    </row>
    <row r="960" spans="1:4" ht="15.75" customHeight="1">
      <c r="A960" s="183"/>
      <c r="B960" s="182"/>
      <c r="D960" s="180"/>
    </row>
    <row r="961" spans="1:4" ht="15.75" customHeight="1">
      <c r="A961" s="183"/>
      <c r="B961" s="182"/>
      <c r="D961" s="180"/>
    </row>
    <row r="962" spans="1:4" ht="15.75" customHeight="1">
      <c r="A962" s="183"/>
      <c r="B962" s="182"/>
      <c r="D962" s="180"/>
    </row>
    <row r="963" spans="1:4" ht="15.75" customHeight="1">
      <c r="A963" s="183"/>
      <c r="B963" s="182"/>
      <c r="D963" s="180"/>
    </row>
    <row r="964" spans="1:4" ht="15.75" customHeight="1">
      <c r="A964" s="183"/>
      <c r="B964" s="182"/>
      <c r="D964" s="180"/>
    </row>
    <row r="965" spans="1:4" ht="15.75" customHeight="1">
      <c r="A965" s="183"/>
      <c r="B965" s="182"/>
      <c r="D965" s="180"/>
    </row>
    <row r="966" spans="1:4" ht="15.75" customHeight="1">
      <c r="A966" s="183"/>
      <c r="B966" s="182"/>
      <c r="D966" s="180"/>
    </row>
    <row r="967" spans="1:4" ht="15.75" customHeight="1">
      <c r="A967" s="183"/>
      <c r="B967" s="182"/>
      <c r="D967" s="180"/>
    </row>
    <row r="968" spans="1:4" ht="15.75" customHeight="1">
      <c r="A968" s="183"/>
      <c r="B968" s="182"/>
      <c r="D968" s="180"/>
    </row>
    <row r="969" spans="1:4" ht="15.75" customHeight="1">
      <c r="A969" s="183"/>
      <c r="B969" s="182"/>
      <c r="D969" s="180"/>
    </row>
    <row r="970" spans="1:4" ht="15.75" customHeight="1">
      <c r="A970" s="183"/>
      <c r="B970" s="182"/>
      <c r="D970" s="180"/>
    </row>
    <row r="971" spans="1:4" ht="15.75" customHeight="1">
      <c r="A971" s="183"/>
      <c r="B971" s="182"/>
      <c r="D971" s="180"/>
    </row>
    <row r="972" spans="1:4" ht="15.75" customHeight="1">
      <c r="A972" s="183"/>
      <c r="B972" s="182"/>
      <c r="D972" s="180"/>
    </row>
    <row r="973" spans="1:4" ht="15.75" customHeight="1">
      <c r="A973" s="183"/>
      <c r="B973" s="182"/>
      <c r="D973" s="180"/>
    </row>
    <row r="974" spans="1:4" ht="15.75" customHeight="1">
      <c r="A974" s="183"/>
      <c r="B974" s="182"/>
      <c r="D974" s="180"/>
    </row>
    <row r="975" spans="1:4" ht="15.75" customHeight="1">
      <c r="A975" s="183"/>
      <c r="B975" s="182"/>
      <c r="D975" s="180"/>
    </row>
    <row r="976" spans="1:4" ht="15.75" customHeight="1">
      <c r="A976" s="183"/>
      <c r="B976" s="182"/>
      <c r="D976" s="180"/>
    </row>
    <row r="977" spans="1:4" ht="15.75" customHeight="1">
      <c r="A977" s="183"/>
      <c r="B977" s="182"/>
      <c r="D977" s="180"/>
    </row>
    <row r="978" spans="1:4" ht="15.75" customHeight="1">
      <c r="A978" s="183"/>
      <c r="B978" s="182"/>
      <c r="D978" s="180"/>
    </row>
    <row r="979" spans="1:4" ht="15.75" customHeight="1">
      <c r="A979" s="183"/>
      <c r="B979" s="182"/>
      <c r="D979" s="180"/>
    </row>
    <row r="980" spans="1:4" ht="15.75" customHeight="1">
      <c r="A980" s="183"/>
      <c r="B980" s="182"/>
      <c r="D980" s="180"/>
    </row>
    <row r="981" spans="1:4" ht="15.75" customHeight="1">
      <c r="A981" s="183"/>
      <c r="B981" s="182"/>
      <c r="D981" s="180"/>
    </row>
    <row r="982" spans="1:4" ht="15.75" customHeight="1">
      <c r="A982" s="183"/>
      <c r="B982" s="182"/>
      <c r="D982" s="180"/>
    </row>
    <row r="983" spans="1:4" ht="15.75" customHeight="1">
      <c r="A983" s="183"/>
      <c r="B983" s="182"/>
      <c r="D983" s="180"/>
    </row>
    <row r="984" spans="1:4" ht="15.75" customHeight="1">
      <c r="A984" s="183"/>
      <c r="B984" s="182"/>
      <c r="D984" s="180"/>
    </row>
    <row r="985" spans="1:4" ht="15.75" customHeight="1">
      <c r="A985" s="183"/>
      <c r="B985" s="182"/>
      <c r="D985" s="180"/>
    </row>
    <row r="986" spans="1:4" ht="15.75" customHeight="1">
      <c r="A986" s="183"/>
      <c r="B986" s="182"/>
      <c r="D986" s="180"/>
    </row>
    <row r="987" spans="1:4" ht="15.75" customHeight="1">
      <c r="A987" s="183"/>
      <c r="B987" s="182"/>
      <c r="D987" s="180"/>
    </row>
    <row r="988" spans="1:4" ht="15.75" customHeight="1">
      <c r="A988" s="183"/>
      <c r="B988" s="182"/>
      <c r="D988" s="180"/>
    </row>
    <row r="989" spans="1:4" ht="15.75" customHeight="1">
      <c r="A989" s="183"/>
      <c r="B989" s="182"/>
      <c r="D989" s="180"/>
    </row>
    <row r="990" spans="1:4" ht="15.75" customHeight="1">
      <c r="A990" s="183"/>
      <c r="B990" s="182"/>
      <c r="D990" s="180"/>
    </row>
    <row r="991" spans="1:4" ht="15.75" customHeight="1">
      <c r="A991" s="183"/>
      <c r="B991" s="182"/>
      <c r="D991" s="180"/>
    </row>
    <row r="992" spans="1:4" ht="15.75" customHeight="1">
      <c r="A992" s="183"/>
      <c r="B992" s="182"/>
      <c r="D992" s="180"/>
    </row>
    <row r="993" spans="1:4" ht="15.75" customHeight="1">
      <c r="A993" s="183"/>
      <c r="B993" s="182"/>
      <c r="D993" s="180"/>
    </row>
    <row r="994" spans="1:4" ht="15.75" customHeight="1">
      <c r="A994" s="183"/>
      <c r="B994" s="182"/>
      <c r="D994" s="180"/>
    </row>
    <row r="995" spans="1:4" ht="15.75" customHeight="1">
      <c r="A995" s="183"/>
      <c r="B995" s="182"/>
      <c r="D995" s="180"/>
    </row>
    <row r="996" spans="1:4" ht="15.75" customHeight="1">
      <c r="A996" s="183"/>
      <c r="B996" s="182"/>
      <c r="D996" s="180"/>
    </row>
    <row r="997" spans="1:4" ht="15.75" customHeight="1">
      <c r="A997" s="183"/>
      <c r="B997" s="182"/>
      <c r="D997" s="180"/>
    </row>
    <row r="998" spans="1:4" ht="15.75" customHeight="1">
      <c r="A998" s="183"/>
      <c r="B998" s="182"/>
      <c r="D998" s="180"/>
    </row>
    <row r="999" spans="1:4" ht="15.75" customHeight="1">
      <c r="A999" s="183"/>
      <c r="B999" s="182"/>
      <c r="D999" s="180"/>
    </row>
    <row r="1000" spans="1:4" ht="15.75" customHeight="1">
      <c r="A1000" s="183"/>
      <c r="B1000" s="182"/>
      <c r="D1000" s="180"/>
    </row>
  </sheetData>
  <pageMargins left="0.7" right="0.7" top="0.75" bottom="0.75" header="0" footer="0"/>
  <pageSetup paperSize="9" fitToWidth="0" fitToHeight="0"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D18" sqref="D18"/>
    </sheetView>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58</v>
      </c>
    </row>
    <row r="4" spans="1:12">
      <c r="A4" s="181" t="s">
        <v>4</v>
      </c>
      <c r="B4" s="182"/>
      <c r="C4" s="181" t="s">
        <v>2</v>
      </c>
      <c r="D4" s="180" t="s">
        <v>59</v>
      </c>
      <c r="H4" s="185" t="s">
        <v>5</v>
      </c>
    </row>
    <row r="5" spans="1:12">
      <c r="A5" s="181" t="s">
        <v>6</v>
      </c>
      <c r="B5" s="182"/>
      <c r="C5" s="181" t="s">
        <v>2</v>
      </c>
      <c r="D5" s="186">
        <v>1536300000</v>
      </c>
      <c r="H5" s="184" t="s">
        <v>7</v>
      </c>
      <c r="J5" s="180">
        <f>SUM(K9:K18)</f>
        <v>28356958</v>
      </c>
    </row>
    <row r="6" spans="1:12">
      <c r="A6" s="181" t="s">
        <v>8</v>
      </c>
      <c r="B6" s="182"/>
      <c r="C6" s="181" t="s">
        <v>2</v>
      </c>
      <c r="D6" s="180" t="s">
        <v>53</v>
      </c>
      <c r="H6" s="185" t="s">
        <v>9</v>
      </c>
      <c r="J6" s="180">
        <f>J5-K9-K10-K11-K12-K13</f>
        <v>0</v>
      </c>
    </row>
    <row r="7" spans="1:12">
      <c r="A7" s="183"/>
      <c r="B7" s="182"/>
      <c r="C7" s="183"/>
      <c r="D7" s="180"/>
    </row>
    <row r="8" spans="1:12" ht="34.5" customHeight="1">
      <c r="A8" s="188" t="s">
        <v>12</v>
      </c>
      <c r="B8" s="189" t="s">
        <v>13</v>
      </c>
      <c r="C8" s="188" t="s">
        <v>15</v>
      </c>
      <c r="D8" s="191" t="s">
        <v>16</v>
      </c>
      <c r="E8" s="188" t="s">
        <v>17</v>
      </c>
      <c r="H8" s="192" t="s">
        <v>12</v>
      </c>
      <c r="I8" s="193" t="s">
        <v>13</v>
      </c>
      <c r="J8" s="192" t="s">
        <v>15</v>
      </c>
      <c r="K8" s="194" t="s">
        <v>16</v>
      </c>
      <c r="L8" s="192" t="s">
        <v>17</v>
      </c>
    </row>
    <row r="9" spans="1:12">
      <c r="A9" s="195">
        <v>1</v>
      </c>
      <c r="B9" s="208">
        <v>43551</v>
      </c>
      <c r="C9" s="195" t="s">
        <v>60</v>
      </c>
      <c r="D9" s="207">
        <v>15000000</v>
      </c>
      <c r="E9" s="198"/>
      <c r="H9" s="199">
        <v>1</v>
      </c>
      <c r="I9" s="200">
        <v>43559</v>
      </c>
      <c r="J9" s="201"/>
      <c r="K9" s="202">
        <v>1300000</v>
      </c>
      <c r="L9" s="201"/>
    </row>
    <row r="10" spans="1:12">
      <c r="A10" s="195">
        <v>2</v>
      </c>
      <c r="B10" s="208">
        <v>43553</v>
      </c>
      <c r="C10" s="195" t="s">
        <v>60</v>
      </c>
      <c r="D10" s="207">
        <v>200000000</v>
      </c>
      <c r="E10" s="198" t="s">
        <v>362</v>
      </c>
      <c r="H10" s="199">
        <v>2</v>
      </c>
      <c r="I10" s="200">
        <v>43587</v>
      </c>
      <c r="J10" s="201"/>
      <c r="K10" s="202">
        <v>9180000</v>
      </c>
      <c r="L10" s="201"/>
    </row>
    <row r="11" spans="1:12">
      <c r="A11" s="195">
        <v>3</v>
      </c>
      <c r="B11" s="208">
        <v>43577</v>
      </c>
      <c r="C11" s="195" t="s">
        <v>60</v>
      </c>
      <c r="D11" s="207">
        <v>51300000</v>
      </c>
      <c r="E11" s="198" t="s">
        <v>364</v>
      </c>
      <c r="H11" s="199">
        <v>3</v>
      </c>
      <c r="I11" s="200">
        <v>43649</v>
      </c>
      <c r="J11" s="201"/>
      <c r="K11" s="202">
        <v>8595000</v>
      </c>
      <c r="L11" s="201"/>
    </row>
    <row r="12" spans="1:12">
      <c r="A12" s="195">
        <v>4</v>
      </c>
      <c r="B12" s="208">
        <v>43580</v>
      </c>
      <c r="C12" s="195"/>
      <c r="D12" s="207">
        <v>635000000</v>
      </c>
      <c r="E12" s="198" t="s">
        <v>37</v>
      </c>
      <c r="H12" s="199">
        <v>4</v>
      </c>
      <c r="I12" s="200">
        <v>43894</v>
      </c>
      <c r="J12" s="201"/>
      <c r="K12" s="202">
        <v>336000</v>
      </c>
      <c r="L12" s="201"/>
    </row>
    <row r="13" spans="1:12">
      <c r="A13" s="195">
        <v>5</v>
      </c>
      <c r="B13" s="208">
        <v>43699</v>
      </c>
      <c r="C13" s="195"/>
      <c r="D13" s="207">
        <v>508000000</v>
      </c>
      <c r="E13" s="198" t="s">
        <v>379</v>
      </c>
      <c r="H13" s="199">
        <v>5</v>
      </c>
      <c r="I13" s="200">
        <v>43901</v>
      </c>
      <c r="J13" s="201"/>
      <c r="K13" s="202">
        <v>8945958</v>
      </c>
      <c r="L13" s="201"/>
    </row>
    <row r="14" spans="1:12">
      <c r="A14" s="195">
        <v>6</v>
      </c>
      <c r="B14" s="208">
        <v>43811</v>
      </c>
      <c r="C14" s="195"/>
      <c r="D14" s="207">
        <v>127000000</v>
      </c>
      <c r="E14" s="198" t="s">
        <v>380</v>
      </c>
      <c r="H14" s="199">
        <v>6</v>
      </c>
      <c r="I14" s="200"/>
      <c r="J14" s="201"/>
      <c r="K14" s="202"/>
      <c r="L14" s="201"/>
    </row>
    <row r="15" spans="1:12">
      <c r="A15" s="195">
        <v>7</v>
      </c>
      <c r="B15" s="208"/>
      <c r="C15" s="195"/>
      <c r="D15" s="207"/>
      <c r="E15" s="198"/>
      <c r="H15" s="199">
        <v>7</v>
      </c>
      <c r="I15" s="200"/>
      <c r="J15" s="201"/>
      <c r="K15" s="202"/>
      <c r="L15" s="201"/>
    </row>
    <row r="16" spans="1:12">
      <c r="A16" s="195">
        <v>8</v>
      </c>
      <c r="B16" s="208"/>
      <c r="C16" s="195"/>
      <c r="D16" s="207"/>
      <c r="E16" s="198"/>
      <c r="H16" s="199">
        <v>8</v>
      </c>
      <c r="I16" s="200"/>
      <c r="J16" s="201"/>
      <c r="K16" s="202"/>
      <c r="L16" s="201"/>
    </row>
    <row r="17" spans="1:12">
      <c r="A17" s="195">
        <v>9</v>
      </c>
      <c r="B17" s="208"/>
      <c r="C17" s="195"/>
      <c r="D17" s="207"/>
      <c r="E17" s="198"/>
      <c r="H17" s="199">
        <v>9</v>
      </c>
      <c r="I17" s="200"/>
      <c r="J17" s="201"/>
      <c r="K17" s="202"/>
      <c r="L17" s="201"/>
    </row>
    <row r="18" spans="1:12">
      <c r="A18" s="195">
        <v>10</v>
      </c>
      <c r="B18" s="208"/>
      <c r="C18" s="195"/>
      <c r="D18" s="207"/>
      <c r="E18" s="198"/>
      <c r="H18" s="199">
        <v>10</v>
      </c>
      <c r="I18" s="200"/>
      <c r="J18" s="201"/>
      <c r="K18" s="202"/>
      <c r="L18" s="201"/>
    </row>
    <row r="19" spans="1:12" hidden="1">
      <c r="A19" s="183">
        <v>11</v>
      </c>
      <c r="B19" s="182"/>
      <c r="C19" s="183"/>
      <c r="D19" s="180"/>
      <c r="H19" s="199"/>
      <c r="I19" s="200"/>
      <c r="J19" s="209"/>
      <c r="K19" s="202"/>
      <c r="L19" s="209"/>
    </row>
    <row r="20" spans="1:12" hidden="1">
      <c r="A20" s="183">
        <v>12</v>
      </c>
      <c r="B20" s="182"/>
      <c r="C20" s="183"/>
      <c r="D20" s="180"/>
      <c r="H20" s="199"/>
      <c r="I20" s="200"/>
      <c r="J20" s="209"/>
      <c r="K20" s="202"/>
      <c r="L20" s="209"/>
    </row>
    <row r="21" spans="1:12" ht="15.75" hidden="1" customHeight="1">
      <c r="A21" s="183">
        <v>13</v>
      </c>
      <c r="B21" s="182"/>
      <c r="C21" s="183"/>
      <c r="D21" s="180"/>
      <c r="H21" s="199"/>
      <c r="I21" s="200"/>
      <c r="J21" s="209"/>
      <c r="K21" s="202"/>
      <c r="L21" s="209"/>
    </row>
    <row r="22" spans="1:12" ht="15.75" hidden="1" customHeight="1">
      <c r="A22" s="183">
        <v>14</v>
      </c>
      <c r="B22" s="182"/>
      <c r="C22" s="183"/>
      <c r="D22" s="180"/>
      <c r="H22" s="199"/>
      <c r="I22" s="200"/>
      <c r="J22" s="209"/>
      <c r="K22" s="202"/>
      <c r="L22" s="209"/>
    </row>
    <row r="23" spans="1:12" ht="15.75" hidden="1" customHeight="1">
      <c r="A23" s="183">
        <v>15</v>
      </c>
      <c r="B23" s="182"/>
      <c r="C23" s="183"/>
      <c r="D23" s="180"/>
      <c r="H23" s="199"/>
      <c r="I23" s="200"/>
      <c r="J23" s="209"/>
      <c r="K23" s="202"/>
      <c r="L23" s="209"/>
    </row>
    <row r="24" spans="1:12" ht="15.75" hidden="1" customHeight="1">
      <c r="A24" s="183">
        <v>16</v>
      </c>
      <c r="B24" s="182"/>
      <c r="C24" s="183"/>
      <c r="D24" s="180"/>
      <c r="H24" s="199"/>
      <c r="I24" s="200"/>
      <c r="J24" s="209"/>
      <c r="K24" s="202"/>
      <c r="L24" s="209"/>
    </row>
    <row r="25" spans="1:12" ht="15.75" hidden="1" customHeight="1">
      <c r="A25" s="183">
        <v>17</v>
      </c>
      <c r="B25" s="182"/>
      <c r="C25" s="183"/>
      <c r="D25" s="180"/>
      <c r="H25" s="199"/>
      <c r="I25" s="200"/>
      <c r="J25" s="209"/>
      <c r="K25" s="202"/>
      <c r="L25" s="209"/>
    </row>
    <row r="26" spans="1:12" ht="15.75" hidden="1" customHeight="1">
      <c r="A26" s="183">
        <v>18</v>
      </c>
      <c r="B26" s="182"/>
      <c r="C26" s="183"/>
      <c r="D26" s="180"/>
      <c r="H26" s="199"/>
      <c r="I26" s="200"/>
      <c r="J26" s="209"/>
      <c r="K26" s="202"/>
      <c r="L26" s="209"/>
    </row>
    <row r="27" spans="1:12" ht="15.75" hidden="1" customHeight="1">
      <c r="A27" s="183">
        <v>19</v>
      </c>
      <c r="B27" s="182"/>
      <c r="C27" s="183"/>
      <c r="D27" s="180"/>
      <c r="H27" s="199"/>
      <c r="I27" s="200"/>
      <c r="J27" s="209"/>
      <c r="K27" s="202"/>
      <c r="L27" s="209"/>
    </row>
    <row r="28" spans="1:12" ht="15.75" hidden="1" customHeight="1">
      <c r="A28" s="183">
        <v>20</v>
      </c>
      <c r="B28" s="182"/>
      <c r="C28" s="183"/>
      <c r="D28" s="180"/>
      <c r="H28" s="199"/>
      <c r="I28" s="200"/>
      <c r="J28" s="209"/>
      <c r="K28" s="202"/>
      <c r="L28" s="209"/>
    </row>
    <row r="29" spans="1:12" ht="15.75" hidden="1" customHeight="1">
      <c r="A29" s="183">
        <v>21</v>
      </c>
      <c r="B29" s="182"/>
      <c r="C29" s="183"/>
      <c r="D29" s="180"/>
      <c r="H29" s="199"/>
      <c r="I29" s="200"/>
      <c r="J29" s="209"/>
      <c r="K29" s="202"/>
      <c r="L29" s="209"/>
    </row>
    <row r="30" spans="1:12" ht="15.75" hidden="1" customHeight="1">
      <c r="A30" s="183">
        <v>22</v>
      </c>
      <c r="B30" s="182"/>
      <c r="C30" s="183"/>
      <c r="D30" s="180"/>
      <c r="H30" s="199"/>
      <c r="I30" s="200"/>
      <c r="J30" s="209"/>
      <c r="K30" s="202"/>
      <c r="L30" s="209"/>
    </row>
    <row r="31" spans="1:12" ht="15.75" hidden="1" customHeight="1">
      <c r="A31" s="183">
        <v>23</v>
      </c>
      <c r="B31" s="182"/>
      <c r="C31" s="183"/>
      <c r="D31" s="180"/>
      <c r="H31" s="199"/>
      <c r="I31" s="200"/>
      <c r="J31" s="209"/>
      <c r="K31" s="202"/>
      <c r="L31" s="209"/>
    </row>
    <row r="32" spans="1:12" ht="15.75" hidden="1" customHeight="1">
      <c r="A32" s="183">
        <v>24</v>
      </c>
      <c r="B32" s="182"/>
      <c r="C32" s="183"/>
      <c r="D32" s="180"/>
      <c r="H32" s="199"/>
      <c r="I32" s="200"/>
      <c r="J32" s="209"/>
      <c r="K32" s="202"/>
      <c r="L32" s="209"/>
    </row>
    <row r="33" spans="1:12" ht="15.75" hidden="1" customHeight="1">
      <c r="A33" s="183">
        <v>25</v>
      </c>
      <c r="B33" s="182"/>
      <c r="C33" s="183"/>
      <c r="D33" s="180"/>
      <c r="H33" s="199"/>
      <c r="I33" s="200"/>
      <c r="J33" s="209"/>
      <c r="K33" s="202"/>
      <c r="L33" s="209"/>
    </row>
    <row r="34" spans="1:12" ht="15.75" hidden="1" customHeight="1">
      <c r="A34" s="183">
        <v>26</v>
      </c>
      <c r="B34" s="182"/>
      <c r="C34" s="183"/>
      <c r="D34" s="180"/>
      <c r="H34" s="199"/>
      <c r="I34" s="200"/>
      <c r="J34" s="209"/>
      <c r="K34" s="202"/>
      <c r="L34" s="209"/>
    </row>
    <row r="35" spans="1:12" ht="15.75" hidden="1" customHeight="1">
      <c r="A35" s="183">
        <v>27</v>
      </c>
      <c r="B35" s="182"/>
      <c r="C35" s="183"/>
      <c r="D35" s="180"/>
      <c r="H35" s="199"/>
      <c r="I35" s="200"/>
      <c r="J35" s="209"/>
      <c r="K35" s="202"/>
      <c r="L35" s="209"/>
    </row>
    <row r="36" spans="1:12" ht="15.75" customHeight="1">
      <c r="A36" s="183"/>
      <c r="B36" s="182"/>
      <c r="C36" s="183"/>
      <c r="D36" s="180"/>
      <c r="H36" s="183"/>
      <c r="I36" s="182"/>
      <c r="K36" s="180"/>
    </row>
    <row r="37" spans="1:12" ht="19.5" customHeight="1">
      <c r="A37" s="181" t="s">
        <v>10</v>
      </c>
      <c r="B37" s="182"/>
      <c r="C37" s="183"/>
      <c r="D37" s="180"/>
      <c r="E37" s="227">
        <f>SUM(D9:D14)</f>
        <v>1536300000</v>
      </c>
    </row>
    <row r="38" spans="1:12" ht="15.75" customHeight="1">
      <c r="A38" s="181" t="s">
        <v>11</v>
      </c>
      <c r="B38" s="182"/>
      <c r="C38" s="183"/>
      <c r="D38" s="180"/>
      <c r="E38" s="228">
        <f>D5-E37</f>
        <v>0</v>
      </c>
    </row>
    <row r="39" spans="1:12" ht="15.75" customHeight="1">
      <c r="A39" s="183"/>
      <c r="B39" s="182"/>
      <c r="C39" s="183"/>
      <c r="D39" s="180"/>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61</v>
      </c>
    </row>
    <row r="4" spans="1:12">
      <c r="A4" s="181" t="s">
        <v>4</v>
      </c>
      <c r="B4" s="182"/>
      <c r="C4" s="181" t="s">
        <v>2</v>
      </c>
      <c r="D4" s="180" t="s">
        <v>62</v>
      </c>
      <c r="H4" s="185" t="s">
        <v>5</v>
      </c>
    </row>
    <row r="5" spans="1:12">
      <c r="A5" s="181" t="s">
        <v>32</v>
      </c>
      <c r="B5" s="182"/>
      <c r="C5" s="181" t="s">
        <v>2</v>
      </c>
      <c r="D5" s="180">
        <v>1500000000</v>
      </c>
      <c r="H5" s="185"/>
    </row>
    <row r="6" spans="1:12">
      <c r="A6" s="181" t="s">
        <v>6</v>
      </c>
      <c r="B6" s="182"/>
      <c r="C6" s="181" t="s">
        <v>2</v>
      </c>
      <c r="D6" s="186">
        <v>1347000000</v>
      </c>
      <c r="H6" s="184" t="s">
        <v>7</v>
      </c>
      <c r="J6" s="180">
        <f>SUM(K10:K19)</f>
        <v>0</v>
      </c>
    </row>
    <row r="7" spans="1:12">
      <c r="A7" s="181" t="s">
        <v>8</v>
      </c>
      <c r="B7" s="182"/>
      <c r="C7" s="181" t="s">
        <v>2</v>
      </c>
      <c r="D7" s="180" t="s">
        <v>63</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208">
        <v>43763</v>
      </c>
      <c r="C10" s="195" t="s">
        <v>64</v>
      </c>
      <c r="D10" s="207">
        <v>5000000</v>
      </c>
      <c r="E10" s="198"/>
      <c r="H10" s="199">
        <v>1</v>
      </c>
      <c r="I10" s="200"/>
      <c r="J10" s="201"/>
      <c r="K10" s="202"/>
      <c r="L10" s="201"/>
    </row>
    <row r="11" spans="1:12">
      <c r="A11" s="195">
        <v>2</v>
      </c>
      <c r="B11" s="208">
        <v>43886</v>
      </c>
      <c r="C11" s="195" t="s">
        <v>64</v>
      </c>
      <c r="D11" s="207">
        <v>45000000</v>
      </c>
      <c r="E11" s="198"/>
      <c r="H11" s="199">
        <v>2</v>
      </c>
      <c r="I11" s="200"/>
      <c r="J11" s="201"/>
      <c r="K11" s="202"/>
      <c r="L11" s="201"/>
    </row>
    <row r="12" spans="1:12">
      <c r="A12" s="195">
        <v>3</v>
      </c>
      <c r="B12" s="208">
        <v>43899</v>
      </c>
      <c r="C12" s="195" t="s">
        <v>64</v>
      </c>
      <c r="D12" s="207">
        <v>1297000000</v>
      </c>
      <c r="E12" s="198"/>
      <c r="H12" s="199">
        <v>3</v>
      </c>
      <c r="I12" s="200"/>
      <c r="J12" s="201"/>
      <c r="K12" s="202"/>
      <c r="L12" s="201"/>
    </row>
    <row r="13" spans="1:12">
      <c r="A13" s="195">
        <v>4</v>
      </c>
      <c r="B13" s="208"/>
      <c r="C13" s="195"/>
      <c r="D13" s="207"/>
      <c r="E13" s="198"/>
      <c r="H13" s="199">
        <v>4</v>
      </c>
      <c r="I13" s="200"/>
      <c r="J13" s="201"/>
      <c r="K13" s="202"/>
      <c r="L13" s="201"/>
    </row>
    <row r="14" spans="1:12">
      <c r="A14" s="195">
        <v>5</v>
      </c>
      <c r="B14" s="208"/>
      <c r="C14" s="195"/>
      <c r="D14" s="207"/>
      <c r="E14" s="198"/>
      <c r="H14" s="199">
        <v>5</v>
      </c>
      <c r="I14" s="200"/>
      <c r="J14" s="201"/>
      <c r="K14" s="202"/>
      <c r="L14" s="201"/>
    </row>
    <row r="15" spans="1:12">
      <c r="A15" s="195">
        <v>6</v>
      </c>
      <c r="B15" s="208"/>
      <c r="C15" s="195"/>
      <c r="D15" s="207"/>
      <c r="E15" s="198"/>
      <c r="H15" s="199">
        <v>6</v>
      </c>
      <c r="I15" s="200"/>
      <c r="J15" s="201"/>
      <c r="K15" s="202"/>
      <c r="L15" s="201"/>
    </row>
    <row r="16" spans="1:12">
      <c r="A16" s="195">
        <v>7</v>
      </c>
      <c r="B16" s="208"/>
      <c r="C16" s="195"/>
      <c r="D16" s="207"/>
      <c r="E16" s="198"/>
      <c r="H16" s="199">
        <v>7</v>
      </c>
      <c r="I16" s="200"/>
      <c r="J16" s="201"/>
      <c r="K16" s="202"/>
      <c r="L16" s="201"/>
    </row>
    <row r="17" spans="1:12">
      <c r="A17" s="195">
        <v>8</v>
      </c>
      <c r="B17" s="208"/>
      <c r="C17" s="195"/>
      <c r="D17" s="207"/>
      <c r="E17" s="198"/>
      <c r="H17" s="199">
        <v>8</v>
      </c>
      <c r="I17" s="200"/>
      <c r="J17" s="201"/>
      <c r="K17" s="202"/>
      <c r="L17" s="201"/>
    </row>
    <row r="18" spans="1:12">
      <c r="A18" s="195">
        <v>9</v>
      </c>
      <c r="B18" s="208"/>
      <c r="C18" s="195"/>
      <c r="D18" s="207"/>
      <c r="E18" s="198"/>
      <c r="H18" s="199">
        <v>9</v>
      </c>
      <c r="I18" s="200"/>
      <c r="J18" s="201"/>
      <c r="K18" s="202"/>
      <c r="L18" s="201"/>
    </row>
    <row r="19" spans="1:12">
      <c r="A19" s="195">
        <v>10</v>
      </c>
      <c r="B19" s="208"/>
      <c r="C19" s="195"/>
      <c r="D19" s="207"/>
      <c r="E19" s="198"/>
      <c r="H19" s="199">
        <v>10</v>
      </c>
      <c r="I19" s="200"/>
      <c r="J19" s="201"/>
      <c r="K19" s="202"/>
      <c r="L19" s="201"/>
    </row>
    <row r="20" spans="1:12" hidden="1">
      <c r="A20" s="183">
        <v>11</v>
      </c>
      <c r="B20" s="182"/>
      <c r="C20" s="183"/>
      <c r="D20" s="180"/>
      <c r="H20" s="199"/>
      <c r="I20" s="200"/>
      <c r="J20" s="209"/>
      <c r="K20" s="202"/>
      <c r="L20" s="209"/>
    </row>
    <row r="21" spans="1:12" ht="15.75" hidden="1" customHeight="1">
      <c r="A21" s="183">
        <v>12</v>
      </c>
      <c r="B21" s="182"/>
      <c r="C21" s="183"/>
      <c r="D21" s="180"/>
      <c r="H21" s="199"/>
      <c r="I21" s="200"/>
      <c r="J21" s="209"/>
      <c r="K21" s="202"/>
      <c r="L21" s="209"/>
    </row>
    <row r="22" spans="1:12" ht="15.75" hidden="1" customHeight="1">
      <c r="A22" s="183">
        <v>13</v>
      </c>
      <c r="B22" s="182"/>
      <c r="C22" s="183"/>
      <c r="D22" s="180"/>
      <c r="H22" s="199"/>
      <c r="I22" s="200"/>
      <c r="J22" s="209"/>
      <c r="K22" s="202"/>
      <c r="L22" s="209"/>
    </row>
    <row r="23" spans="1:12" ht="15.75" hidden="1" customHeight="1">
      <c r="A23" s="183">
        <v>14</v>
      </c>
      <c r="B23" s="182"/>
      <c r="C23" s="183"/>
      <c r="D23" s="180"/>
      <c r="H23" s="199"/>
      <c r="I23" s="200"/>
      <c r="J23" s="209"/>
      <c r="K23" s="202"/>
      <c r="L23" s="209"/>
    </row>
    <row r="24" spans="1:12" ht="15.75" hidden="1" customHeight="1">
      <c r="A24" s="183">
        <v>15</v>
      </c>
      <c r="B24" s="182"/>
      <c r="C24" s="183"/>
      <c r="D24" s="180"/>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SUM(D10:D15)</f>
        <v>1347000000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65</v>
      </c>
    </row>
    <row r="4" spans="1:12">
      <c r="A4" s="181" t="s">
        <v>4</v>
      </c>
      <c r="B4" s="182"/>
      <c r="C4" s="181" t="s">
        <v>2</v>
      </c>
      <c r="D4" s="180" t="s">
        <v>66</v>
      </c>
      <c r="H4" s="185" t="s">
        <v>5</v>
      </c>
    </row>
    <row r="5" spans="1:12">
      <c r="A5" s="181" t="s">
        <v>32</v>
      </c>
      <c r="B5" s="182"/>
      <c r="C5" s="181" t="s">
        <v>2</v>
      </c>
      <c r="D5" s="180">
        <v>1496710000</v>
      </c>
      <c r="E5" s="210">
        <f>D5-D6</f>
        <v>246710000</v>
      </c>
      <c r="H5" s="185"/>
    </row>
    <row r="6" spans="1:12">
      <c r="A6" s="181" t="s">
        <v>6</v>
      </c>
      <c r="B6" s="182"/>
      <c r="C6" s="181" t="s">
        <v>2</v>
      </c>
      <c r="D6" s="186">
        <v>1250000000</v>
      </c>
      <c r="H6" s="184" t="s">
        <v>7</v>
      </c>
      <c r="J6" s="180">
        <f>SUM(K10:K19)</f>
        <v>25400000</v>
      </c>
    </row>
    <row r="7" spans="1:12">
      <c r="A7" s="181" t="s">
        <v>8</v>
      </c>
      <c r="B7" s="182"/>
      <c r="C7" s="181" t="s">
        <v>2</v>
      </c>
      <c r="D7" s="180" t="s">
        <v>67</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208">
        <v>42786</v>
      </c>
      <c r="C10" s="195" t="s">
        <v>68</v>
      </c>
      <c r="D10" s="207">
        <v>8000000</v>
      </c>
      <c r="E10" s="198"/>
      <c r="H10" s="199">
        <v>1</v>
      </c>
      <c r="I10" s="200">
        <v>43165</v>
      </c>
      <c r="J10" s="201"/>
      <c r="K10" s="202">
        <v>4500000</v>
      </c>
      <c r="L10" s="201"/>
    </row>
    <row r="11" spans="1:12">
      <c r="A11" s="195">
        <v>2</v>
      </c>
      <c r="B11" s="208">
        <v>42788</v>
      </c>
      <c r="C11" s="195" t="s">
        <v>68</v>
      </c>
      <c r="D11" s="207">
        <v>2000000</v>
      </c>
      <c r="E11" s="198"/>
      <c r="H11" s="199">
        <v>2</v>
      </c>
      <c r="I11" s="200">
        <v>43236</v>
      </c>
      <c r="J11" s="201"/>
      <c r="K11" s="202">
        <v>18000000</v>
      </c>
      <c r="L11" s="201"/>
    </row>
    <row r="12" spans="1:12">
      <c r="A12" s="195">
        <v>3</v>
      </c>
      <c r="B12" s="208">
        <v>42808</v>
      </c>
      <c r="C12" s="195"/>
      <c r="D12" s="207">
        <v>5000000</v>
      </c>
      <c r="E12" s="198"/>
      <c r="H12" s="199">
        <v>3</v>
      </c>
      <c r="I12" s="200">
        <v>43236</v>
      </c>
      <c r="J12" s="201"/>
      <c r="K12" s="202">
        <v>2900000</v>
      </c>
      <c r="L12" s="201"/>
    </row>
    <row r="13" spans="1:12">
      <c r="A13" s="195">
        <v>4</v>
      </c>
      <c r="B13" s="208">
        <v>42824</v>
      </c>
      <c r="C13" s="195"/>
      <c r="D13" s="207">
        <v>30766700</v>
      </c>
      <c r="E13" s="198"/>
      <c r="H13" s="199">
        <v>4</v>
      </c>
      <c r="I13" s="200"/>
      <c r="J13" s="201"/>
      <c r="K13" s="202"/>
      <c r="L13" s="201"/>
    </row>
    <row r="14" spans="1:12">
      <c r="A14" s="195">
        <v>5</v>
      </c>
      <c r="B14" s="208">
        <v>42859</v>
      </c>
      <c r="C14" s="195"/>
      <c r="D14" s="207">
        <v>30766700</v>
      </c>
      <c r="E14" s="198"/>
      <c r="H14" s="199">
        <v>5</v>
      </c>
      <c r="I14" s="200"/>
      <c r="J14" s="201"/>
      <c r="K14" s="202"/>
      <c r="L14" s="201"/>
    </row>
    <row r="15" spans="1:12">
      <c r="A15" s="195">
        <v>6</v>
      </c>
      <c r="B15" s="208">
        <v>42892</v>
      </c>
      <c r="C15" s="195"/>
      <c r="D15" s="207">
        <v>30766700</v>
      </c>
      <c r="E15" s="198"/>
      <c r="H15" s="199">
        <v>6</v>
      </c>
      <c r="I15" s="200"/>
      <c r="J15" s="201"/>
      <c r="K15" s="202"/>
      <c r="L15" s="201"/>
    </row>
    <row r="16" spans="1:12">
      <c r="A16" s="195">
        <v>7</v>
      </c>
      <c r="B16" s="208">
        <v>42930</v>
      </c>
      <c r="C16" s="195" t="s">
        <v>68</v>
      </c>
      <c r="D16" s="207">
        <v>30766700</v>
      </c>
      <c r="E16" s="198"/>
      <c r="H16" s="199">
        <v>7</v>
      </c>
      <c r="I16" s="200"/>
      <c r="J16" s="201"/>
      <c r="K16" s="202"/>
      <c r="L16" s="201"/>
    </row>
    <row r="17" spans="1:12">
      <c r="A17" s="195">
        <v>8</v>
      </c>
      <c r="B17" s="208">
        <v>42949</v>
      </c>
      <c r="C17" s="195" t="s">
        <v>68</v>
      </c>
      <c r="D17" s="207">
        <v>30766700</v>
      </c>
      <c r="E17" s="198"/>
      <c r="H17" s="199">
        <v>8</v>
      </c>
      <c r="I17" s="200"/>
      <c r="J17" s="201"/>
      <c r="K17" s="202"/>
      <c r="L17" s="201"/>
    </row>
    <row r="18" spans="1:12">
      <c r="A18" s="195">
        <v>9</v>
      </c>
      <c r="B18" s="208">
        <v>42977</v>
      </c>
      <c r="C18" s="195"/>
      <c r="D18" s="207">
        <v>30766700</v>
      </c>
      <c r="E18" s="198"/>
      <c r="H18" s="199">
        <v>9</v>
      </c>
      <c r="I18" s="200"/>
      <c r="J18" s="201"/>
      <c r="K18" s="202"/>
      <c r="L18" s="201"/>
    </row>
    <row r="19" spans="1:12">
      <c r="A19" s="195">
        <v>10</v>
      </c>
      <c r="B19" s="208">
        <v>43237</v>
      </c>
      <c r="C19" s="195"/>
      <c r="D19" s="207">
        <v>141399800</v>
      </c>
      <c r="E19" s="198"/>
      <c r="H19" s="199">
        <v>10</v>
      </c>
      <c r="I19" s="200"/>
      <c r="J19" s="201"/>
      <c r="K19" s="202"/>
      <c r="L19" s="201"/>
    </row>
    <row r="20" spans="1:12">
      <c r="A20" s="195">
        <v>11</v>
      </c>
      <c r="B20" s="208">
        <v>43248</v>
      </c>
      <c r="C20" s="195"/>
      <c r="D20" s="207">
        <v>96360000</v>
      </c>
      <c r="E20" s="198"/>
      <c r="H20" s="199"/>
      <c r="I20" s="200"/>
      <c r="J20" s="209"/>
      <c r="K20" s="202"/>
      <c r="L20" s="209"/>
    </row>
    <row r="21" spans="1:12" ht="15.75" customHeight="1">
      <c r="A21" s="195">
        <v>12</v>
      </c>
      <c r="B21" s="208">
        <v>43248</v>
      </c>
      <c r="C21" s="195"/>
      <c r="D21" s="207">
        <v>47250000</v>
      </c>
      <c r="E21" s="198"/>
      <c r="H21" s="199"/>
      <c r="I21" s="200"/>
      <c r="J21" s="209"/>
      <c r="K21" s="202"/>
      <c r="L21" s="209"/>
    </row>
    <row r="22" spans="1:12" ht="15.75" customHeight="1">
      <c r="A22" s="195">
        <v>13</v>
      </c>
      <c r="B22" s="208">
        <v>43248</v>
      </c>
      <c r="C22" s="195"/>
      <c r="D22" s="207">
        <v>674490000</v>
      </c>
      <c r="E22" s="198"/>
      <c r="H22" s="199"/>
      <c r="I22" s="200"/>
      <c r="J22" s="209"/>
      <c r="K22" s="202"/>
      <c r="L22" s="209"/>
    </row>
    <row r="23" spans="1:12" ht="15.75" customHeight="1">
      <c r="A23" s="195">
        <v>14</v>
      </c>
      <c r="B23" s="208">
        <v>43838</v>
      </c>
      <c r="C23" s="195"/>
      <c r="D23" s="207">
        <v>90900000</v>
      </c>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1250000000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c r="J43">
        <v>1050399800</v>
      </c>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69</v>
      </c>
    </row>
    <row r="4" spans="1:12">
      <c r="A4" s="181" t="s">
        <v>4</v>
      </c>
      <c r="B4" s="182"/>
      <c r="C4" s="181" t="s">
        <v>2</v>
      </c>
      <c r="D4" s="180" t="s">
        <v>70</v>
      </c>
      <c r="H4" s="185" t="s">
        <v>5</v>
      </c>
    </row>
    <row r="5" spans="1:12">
      <c r="A5" s="181" t="s">
        <v>32</v>
      </c>
      <c r="B5" s="182"/>
      <c r="C5" s="181" t="s">
        <v>2</v>
      </c>
      <c r="D5" s="180" t="s">
        <v>71</v>
      </c>
      <c r="H5" s="185"/>
    </row>
    <row r="6" spans="1:12">
      <c r="A6" s="181" t="s">
        <v>6</v>
      </c>
      <c r="B6" s="182"/>
      <c r="C6" s="181" t="s">
        <v>2</v>
      </c>
      <c r="D6" s="186">
        <v>850000000</v>
      </c>
      <c r="H6" s="184" t="s">
        <v>7</v>
      </c>
      <c r="J6" s="180">
        <f>SUM(K10:K19)</f>
        <v>0</v>
      </c>
    </row>
    <row r="7" spans="1:12">
      <c r="A7" s="181" t="s">
        <v>8</v>
      </c>
      <c r="B7" s="182"/>
      <c r="C7" s="181" t="s">
        <v>2</v>
      </c>
      <c r="D7" s="180" t="s">
        <v>27</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43137</v>
      </c>
      <c r="C10" s="195" t="s">
        <v>68</v>
      </c>
      <c r="D10" s="207">
        <v>5000000</v>
      </c>
      <c r="E10" s="198"/>
      <c r="H10" s="199">
        <v>1</v>
      </c>
      <c r="I10" s="200"/>
      <c r="J10" s="201"/>
      <c r="K10" s="202"/>
      <c r="L10" s="201"/>
    </row>
    <row r="11" spans="1:12">
      <c r="A11" s="195">
        <v>2</v>
      </c>
      <c r="B11" s="251">
        <v>43145</v>
      </c>
      <c r="C11" s="195" t="s">
        <v>72</v>
      </c>
      <c r="D11" s="207">
        <v>10000000</v>
      </c>
      <c r="E11" s="198"/>
      <c r="H11" s="199">
        <v>2</v>
      </c>
      <c r="I11" s="200"/>
      <c r="J11" s="201"/>
      <c r="K11" s="202"/>
      <c r="L11" s="201"/>
    </row>
    <row r="12" spans="1:12">
      <c r="A12" s="195">
        <v>3</v>
      </c>
      <c r="B12" s="206">
        <v>43160</v>
      </c>
      <c r="C12" s="195"/>
      <c r="D12" s="207">
        <v>100000000</v>
      </c>
      <c r="E12" s="198"/>
      <c r="H12" s="199">
        <v>3</v>
      </c>
      <c r="I12" s="200"/>
      <c r="J12" s="201"/>
      <c r="K12" s="202"/>
      <c r="L12" s="201"/>
    </row>
    <row r="13" spans="1:12">
      <c r="A13" s="195">
        <v>4</v>
      </c>
      <c r="B13" s="196">
        <v>43186</v>
      </c>
      <c r="C13" s="195"/>
      <c r="D13" s="207">
        <v>100000000</v>
      </c>
      <c r="E13" s="198"/>
      <c r="H13" s="199">
        <v>4</v>
      </c>
      <c r="I13" s="200"/>
      <c r="J13" s="201"/>
      <c r="K13" s="202"/>
      <c r="L13" s="201"/>
    </row>
    <row r="14" spans="1:12">
      <c r="A14" s="195">
        <v>5</v>
      </c>
      <c r="B14" s="206">
        <v>43237</v>
      </c>
      <c r="C14" s="195"/>
      <c r="D14" s="207">
        <v>100000000</v>
      </c>
      <c r="E14" s="198"/>
      <c r="H14" s="199">
        <v>5</v>
      </c>
      <c r="I14" s="200"/>
      <c r="J14" s="201"/>
      <c r="K14" s="202"/>
      <c r="L14" s="201"/>
    </row>
    <row r="15" spans="1:12">
      <c r="A15" s="195">
        <v>6</v>
      </c>
      <c r="B15" s="251">
        <v>43257</v>
      </c>
      <c r="C15" s="195" t="s">
        <v>68</v>
      </c>
      <c r="D15" s="207">
        <v>50000000</v>
      </c>
      <c r="E15" s="198"/>
      <c r="H15" s="199">
        <v>6</v>
      </c>
      <c r="I15" s="200"/>
      <c r="J15" s="201"/>
      <c r="K15" s="202"/>
      <c r="L15" s="201"/>
    </row>
    <row r="16" spans="1:12">
      <c r="A16" s="195">
        <v>7</v>
      </c>
      <c r="B16" s="206">
        <v>43319</v>
      </c>
      <c r="C16" s="195"/>
      <c r="D16" s="207">
        <v>50000000</v>
      </c>
      <c r="E16" s="198"/>
      <c r="H16" s="199">
        <v>7</v>
      </c>
      <c r="I16" s="200"/>
      <c r="J16" s="201"/>
      <c r="K16" s="202"/>
      <c r="L16" s="201"/>
    </row>
    <row r="17" spans="1:12">
      <c r="A17" s="195">
        <v>8</v>
      </c>
      <c r="B17" s="251">
        <v>43461</v>
      </c>
      <c r="C17" s="195" t="s">
        <v>68</v>
      </c>
      <c r="D17" s="207">
        <v>85000000</v>
      </c>
      <c r="E17" s="198"/>
      <c r="H17" s="199">
        <v>8</v>
      </c>
      <c r="I17" s="200"/>
      <c r="J17" s="201"/>
      <c r="K17" s="202"/>
      <c r="L17" s="201"/>
    </row>
    <row r="18" spans="1:12">
      <c r="A18" s="195">
        <v>9</v>
      </c>
      <c r="B18" s="206">
        <v>43502</v>
      </c>
      <c r="C18" s="195" t="s">
        <v>68</v>
      </c>
      <c r="D18" s="207">
        <v>100000000</v>
      </c>
      <c r="E18" s="198"/>
      <c r="H18" s="199">
        <v>9</v>
      </c>
      <c r="I18" s="200"/>
      <c r="J18" s="201"/>
      <c r="K18" s="202"/>
      <c r="L18" s="201"/>
    </row>
    <row r="19" spans="1:12">
      <c r="A19" s="195">
        <v>10</v>
      </c>
      <c r="B19" s="196">
        <v>43551</v>
      </c>
      <c r="C19" s="195"/>
      <c r="D19" s="207">
        <v>25000000</v>
      </c>
      <c r="E19" s="198"/>
      <c r="H19" s="199">
        <v>10</v>
      </c>
      <c r="I19" s="200"/>
      <c r="J19" s="201"/>
      <c r="K19" s="202"/>
      <c r="L19" s="201"/>
    </row>
    <row r="20" spans="1:12">
      <c r="A20" s="195">
        <v>11</v>
      </c>
      <c r="B20" s="196">
        <v>43888</v>
      </c>
      <c r="C20" s="195"/>
      <c r="D20" s="207">
        <v>100000000</v>
      </c>
      <c r="E20" s="198"/>
      <c r="H20" s="199"/>
      <c r="I20" s="200"/>
      <c r="J20" s="209"/>
      <c r="K20" s="202"/>
      <c r="L20" s="209"/>
    </row>
    <row r="21" spans="1:12" ht="15.75" customHeight="1">
      <c r="A21" s="195">
        <v>12</v>
      </c>
      <c r="B21" s="208">
        <v>43895</v>
      </c>
      <c r="C21" s="195" t="s">
        <v>68</v>
      </c>
      <c r="D21" s="207">
        <v>100000000</v>
      </c>
      <c r="E21" s="198"/>
      <c r="H21" s="199"/>
      <c r="I21" s="200"/>
      <c r="J21" s="209"/>
      <c r="K21" s="202"/>
      <c r="L21" s="209"/>
    </row>
    <row r="22" spans="1:12" ht="15.75" customHeight="1">
      <c r="A22" s="195">
        <v>13</v>
      </c>
      <c r="B22" s="208">
        <v>43938</v>
      </c>
      <c r="C22" s="195"/>
      <c r="D22" s="207">
        <v>25000000</v>
      </c>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SUM(D10:D22)</f>
        <v>850000000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73</v>
      </c>
    </row>
    <row r="4" spans="1:12">
      <c r="A4" s="181" t="s">
        <v>4</v>
      </c>
      <c r="B4" s="182"/>
      <c r="C4" s="181" t="s">
        <v>2</v>
      </c>
      <c r="D4" s="180" t="s">
        <v>74</v>
      </c>
      <c r="H4" s="185" t="s">
        <v>5</v>
      </c>
    </row>
    <row r="5" spans="1:12">
      <c r="A5" s="181" t="s">
        <v>32</v>
      </c>
      <c r="B5" s="182"/>
      <c r="C5" s="181" t="s">
        <v>2</v>
      </c>
      <c r="D5" s="180" t="s">
        <v>71</v>
      </c>
      <c r="H5" s="185"/>
    </row>
    <row r="6" spans="1:12">
      <c r="A6" s="181" t="s">
        <v>6</v>
      </c>
      <c r="B6" s="182"/>
      <c r="C6" s="181" t="s">
        <v>2</v>
      </c>
      <c r="D6" s="186">
        <v>800000000</v>
      </c>
      <c r="H6" s="184" t="s">
        <v>7</v>
      </c>
      <c r="J6" s="180">
        <f>SUM(K10:K19)</f>
        <v>0</v>
      </c>
    </row>
    <row r="7" spans="1:12">
      <c r="A7" s="181" t="s">
        <v>8</v>
      </c>
      <c r="B7" s="182"/>
      <c r="C7" s="181" t="s">
        <v>2</v>
      </c>
      <c r="D7" s="180" t="s">
        <v>27</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43075</v>
      </c>
      <c r="C10" s="195" t="s">
        <v>68</v>
      </c>
      <c r="D10" s="207">
        <v>100000000</v>
      </c>
      <c r="E10" s="198"/>
      <c r="H10" s="199">
        <v>1</v>
      </c>
      <c r="I10" s="200"/>
      <c r="J10" s="201"/>
      <c r="K10" s="202"/>
      <c r="L10" s="201"/>
    </row>
    <row r="11" spans="1:12">
      <c r="A11" s="195">
        <v>2</v>
      </c>
      <c r="B11" s="196">
        <v>43105</v>
      </c>
      <c r="C11" s="195" t="s">
        <v>72</v>
      </c>
      <c r="D11" s="207">
        <v>100000000</v>
      </c>
      <c r="E11" s="198"/>
      <c r="H11" s="199">
        <v>2</v>
      </c>
      <c r="I11" s="200"/>
      <c r="J11" s="201"/>
      <c r="K11" s="202"/>
      <c r="L11" s="201"/>
    </row>
    <row r="12" spans="1:12">
      <c r="A12" s="195">
        <v>3</v>
      </c>
      <c r="B12" s="196">
        <v>43179</v>
      </c>
      <c r="C12" s="195"/>
      <c r="D12" s="207">
        <v>95000000</v>
      </c>
      <c r="E12" s="198"/>
      <c r="H12" s="199">
        <v>3</v>
      </c>
      <c r="I12" s="200"/>
      <c r="J12" s="201"/>
      <c r="K12" s="202"/>
      <c r="L12" s="201"/>
    </row>
    <row r="13" spans="1:12">
      <c r="A13" s="195">
        <v>4</v>
      </c>
      <c r="B13" s="196">
        <v>43298</v>
      </c>
      <c r="C13" s="195"/>
      <c r="D13" s="207">
        <v>94010000</v>
      </c>
      <c r="E13" s="198"/>
      <c r="H13" s="199">
        <v>4</v>
      </c>
      <c r="I13" s="200"/>
      <c r="J13" s="201"/>
      <c r="K13" s="202"/>
      <c r="L13" s="201"/>
    </row>
    <row r="14" spans="1:12">
      <c r="A14" s="195">
        <v>5</v>
      </c>
      <c r="B14" s="196">
        <v>43307</v>
      </c>
      <c r="C14" s="195"/>
      <c r="D14" s="207">
        <v>5990000</v>
      </c>
      <c r="E14" s="198"/>
      <c r="H14" s="199">
        <v>5</v>
      </c>
      <c r="I14" s="200"/>
      <c r="J14" s="201"/>
      <c r="K14" s="202"/>
      <c r="L14" s="201"/>
    </row>
    <row r="15" spans="1:12">
      <c r="A15" s="195">
        <v>6</v>
      </c>
      <c r="B15" s="196">
        <v>43402</v>
      </c>
      <c r="C15" s="195" t="s">
        <v>68</v>
      </c>
      <c r="D15" s="207">
        <v>50000000</v>
      </c>
      <c r="E15" s="198"/>
      <c r="H15" s="199">
        <v>6</v>
      </c>
      <c r="I15" s="200"/>
      <c r="J15" s="201"/>
      <c r="K15" s="202"/>
      <c r="L15" s="201"/>
    </row>
    <row r="16" spans="1:12">
      <c r="A16" s="195">
        <v>7</v>
      </c>
      <c r="B16" s="196">
        <v>43431</v>
      </c>
      <c r="C16" s="195"/>
      <c r="D16" s="207">
        <v>355000000</v>
      </c>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800000000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D20" sqref="D20"/>
    </sheetView>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238</v>
      </c>
    </row>
    <row r="4" spans="1:12">
      <c r="A4" s="181" t="s">
        <v>4</v>
      </c>
      <c r="B4" s="182"/>
      <c r="C4" s="181" t="s">
        <v>2</v>
      </c>
      <c r="D4" s="180"/>
      <c r="H4" s="185" t="s">
        <v>5</v>
      </c>
    </row>
    <row r="5" spans="1:12">
      <c r="A5" s="181" t="s">
        <v>32</v>
      </c>
      <c r="B5" s="182"/>
      <c r="C5" s="181" t="s">
        <v>2</v>
      </c>
      <c r="D5" s="180"/>
      <c r="H5" s="185"/>
    </row>
    <row r="6" spans="1:12">
      <c r="A6" s="181" t="s">
        <v>6</v>
      </c>
      <c r="B6" s="182"/>
      <c r="C6" s="181" t="s">
        <v>2</v>
      </c>
      <c r="D6" s="186"/>
      <c r="H6" s="184" t="s">
        <v>7</v>
      </c>
      <c r="J6" s="180">
        <f>SUM(K10:K19)</f>
        <v>0</v>
      </c>
    </row>
    <row r="7" spans="1:12">
      <c r="A7" s="181" t="s">
        <v>8</v>
      </c>
      <c r="B7" s="182"/>
      <c r="C7" s="181" t="s">
        <v>2</v>
      </c>
      <c r="D7" s="180" t="s">
        <v>22</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c r="C10" s="195"/>
      <c r="D10" s="207"/>
      <c r="E10" s="198"/>
      <c r="H10" s="199">
        <v>1</v>
      </c>
      <c r="I10" s="200"/>
      <c r="J10" s="201"/>
      <c r="K10" s="202"/>
      <c r="L10" s="201"/>
    </row>
    <row r="11" spans="1:12">
      <c r="A11" s="195">
        <v>2</v>
      </c>
      <c r="B11" s="196"/>
      <c r="C11" s="195"/>
      <c r="D11" s="207"/>
      <c r="E11" s="198"/>
      <c r="H11" s="199">
        <v>2</v>
      </c>
      <c r="I11" s="200"/>
      <c r="J11" s="201"/>
      <c r="K11" s="202"/>
      <c r="L11" s="201"/>
    </row>
    <row r="12" spans="1:12">
      <c r="A12" s="195">
        <v>3</v>
      </c>
      <c r="B12" s="196"/>
      <c r="C12" s="195"/>
      <c r="D12" s="207"/>
      <c r="E12" s="198"/>
      <c r="H12" s="199">
        <v>3</v>
      </c>
      <c r="I12" s="200"/>
      <c r="J12" s="201"/>
      <c r="K12" s="202"/>
      <c r="L12" s="201"/>
    </row>
    <row r="13" spans="1:12">
      <c r="A13" s="195">
        <v>4</v>
      </c>
      <c r="B13" s="196"/>
      <c r="C13" s="195"/>
      <c r="D13" s="207"/>
      <c r="E13" s="198"/>
      <c r="H13" s="199">
        <v>4</v>
      </c>
      <c r="I13" s="200"/>
      <c r="J13" s="201"/>
      <c r="K13" s="202"/>
      <c r="L13" s="201"/>
    </row>
    <row r="14" spans="1:12">
      <c r="A14" s="195">
        <v>5</v>
      </c>
      <c r="B14" s="196"/>
      <c r="C14" s="195"/>
      <c r="D14" s="207"/>
      <c r="E14" s="198"/>
      <c r="H14" s="199">
        <v>5</v>
      </c>
      <c r="I14" s="200"/>
      <c r="J14" s="201"/>
      <c r="K14" s="202"/>
      <c r="L14" s="201"/>
    </row>
    <row r="15" spans="1:12">
      <c r="A15" s="195">
        <v>6</v>
      </c>
      <c r="B15" s="196"/>
      <c r="C15" s="195"/>
      <c r="D15" s="207"/>
      <c r="E15" s="198"/>
      <c r="H15" s="199">
        <v>6</v>
      </c>
      <c r="I15" s="200"/>
      <c r="J15" s="201"/>
      <c r="K15" s="202"/>
      <c r="L15" s="201"/>
    </row>
    <row r="16" spans="1:12">
      <c r="A16" s="195">
        <v>7</v>
      </c>
      <c r="B16" s="196"/>
      <c r="C16" s="195"/>
      <c r="D16" s="207"/>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75</v>
      </c>
    </row>
    <row r="4" spans="1:12">
      <c r="A4" s="181" t="s">
        <v>4</v>
      </c>
      <c r="B4" s="182"/>
      <c r="C4" s="181" t="s">
        <v>2</v>
      </c>
      <c r="D4" s="180" t="s">
        <v>76</v>
      </c>
      <c r="H4" s="185" t="s">
        <v>5</v>
      </c>
    </row>
    <row r="5" spans="1:12">
      <c r="A5" s="181" t="s">
        <v>32</v>
      </c>
      <c r="B5" s="182"/>
      <c r="C5" s="181" t="s">
        <v>2</v>
      </c>
      <c r="D5" s="180" t="s">
        <v>71</v>
      </c>
      <c r="H5" s="185"/>
    </row>
    <row r="6" spans="1:12">
      <c r="A6" s="181" t="s">
        <v>6</v>
      </c>
      <c r="B6" s="182"/>
      <c r="C6" s="181" t="s">
        <v>2</v>
      </c>
      <c r="D6" s="186">
        <v>1305000000</v>
      </c>
      <c r="H6" s="184" t="s">
        <v>7</v>
      </c>
      <c r="J6" s="180">
        <f>SUM(K10:K19)</f>
        <v>0</v>
      </c>
    </row>
    <row r="7" spans="1:12">
      <c r="A7" s="181" t="s">
        <v>8</v>
      </c>
      <c r="B7" s="182"/>
      <c r="C7" s="181" t="s">
        <v>2</v>
      </c>
      <c r="D7" s="180" t="s">
        <v>77</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43675</v>
      </c>
      <c r="C10" s="195"/>
      <c r="D10" s="197">
        <v>15000000</v>
      </c>
      <c r="E10" s="198"/>
      <c r="H10" s="199">
        <v>1</v>
      </c>
      <c r="I10" s="200"/>
      <c r="J10" s="201"/>
      <c r="K10" s="202"/>
      <c r="L10" s="201"/>
    </row>
    <row r="11" spans="1:12">
      <c r="A11" s="195">
        <v>2</v>
      </c>
      <c r="B11" s="196">
        <v>43685</v>
      </c>
      <c r="C11" s="195"/>
      <c r="D11" s="197">
        <v>130500000</v>
      </c>
      <c r="E11" s="198"/>
      <c r="H11" s="199">
        <v>2</v>
      </c>
      <c r="I11" s="200"/>
      <c r="J11" s="201"/>
      <c r="K11" s="202"/>
      <c r="L11" s="201"/>
    </row>
    <row r="12" spans="1:12">
      <c r="A12" s="195">
        <v>3</v>
      </c>
      <c r="B12" s="196">
        <v>43712</v>
      </c>
      <c r="C12" s="195"/>
      <c r="D12" s="252">
        <v>86000000</v>
      </c>
      <c r="E12" s="198"/>
      <c r="H12" s="199">
        <v>3</v>
      </c>
      <c r="I12" s="200"/>
      <c r="J12" s="201"/>
      <c r="K12" s="202"/>
      <c r="L12" s="201"/>
    </row>
    <row r="13" spans="1:12">
      <c r="A13" s="195">
        <v>4</v>
      </c>
      <c r="B13" s="196">
        <v>43741</v>
      </c>
      <c r="C13" s="195"/>
      <c r="D13" s="252">
        <v>1019825000</v>
      </c>
      <c r="E13" s="198"/>
      <c r="H13" s="199">
        <v>4</v>
      </c>
      <c r="I13" s="200"/>
      <c r="J13" s="201"/>
      <c r="K13" s="202"/>
      <c r="L13" s="201"/>
    </row>
    <row r="14" spans="1:12">
      <c r="A14" s="195">
        <v>5</v>
      </c>
      <c r="B14" s="196">
        <v>43712</v>
      </c>
      <c r="C14" s="195"/>
      <c r="D14" s="197">
        <v>53675000</v>
      </c>
      <c r="E14" s="198"/>
      <c r="H14" s="199">
        <v>5</v>
      </c>
      <c r="I14" s="200"/>
      <c r="J14" s="201"/>
      <c r="K14" s="202"/>
      <c r="L14" s="201"/>
    </row>
    <row r="15" spans="1:12">
      <c r="A15" s="195">
        <v>6</v>
      </c>
      <c r="B15" s="196"/>
      <c r="C15" s="195"/>
      <c r="D15" s="197"/>
      <c r="E15" s="198"/>
      <c r="H15" s="199">
        <v>6</v>
      </c>
      <c r="I15" s="200"/>
      <c r="J15" s="201"/>
      <c r="K15" s="202"/>
      <c r="L15" s="201"/>
    </row>
    <row r="16" spans="1:12">
      <c r="A16" s="195">
        <v>7</v>
      </c>
      <c r="B16" s="196"/>
      <c r="C16" s="195"/>
      <c r="D16" s="197"/>
      <c r="E16" s="198"/>
      <c r="H16" s="199">
        <v>7</v>
      </c>
      <c r="I16" s="200"/>
      <c r="J16" s="201"/>
      <c r="K16" s="202"/>
      <c r="L16" s="201"/>
    </row>
    <row r="17" spans="1:12">
      <c r="A17" s="195">
        <v>8</v>
      </c>
      <c r="B17" s="196"/>
      <c r="C17" s="195"/>
      <c r="D17" s="19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1305000000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78</v>
      </c>
    </row>
    <row r="4" spans="1:12">
      <c r="A4" s="181" t="s">
        <v>4</v>
      </c>
      <c r="B4" s="182"/>
      <c r="C4" s="181" t="s">
        <v>2</v>
      </c>
      <c r="D4" s="180" t="s">
        <v>79</v>
      </c>
      <c r="H4" s="185" t="s">
        <v>5</v>
      </c>
    </row>
    <row r="5" spans="1:12">
      <c r="A5" s="181" t="s">
        <v>32</v>
      </c>
      <c r="B5" s="182"/>
      <c r="C5" s="181" t="s">
        <v>2</v>
      </c>
      <c r="D5" s="180" t="s">
        <v>71</v>
      </c>
      <c r="H5" s="185"/>
    </row>
    <row r="6" spans="1:12">
      <c r="A6" s="181" t="s">
        <v>6</v>
      </c>
      <c r="B6" s="182"/>
      <c r="C6" s="181" t="s">
        <v>2</v>
      </c>
      <c r="D6" s="186">
        <v>571500000</v>
      </c>
      <c r="H6" s="184" t="s">
        <v>7</v>
      </c>
      <c r="J6" s="180">
        <f>SUM(K10:K19)</f>
        <v>0</v>
      </c>
    </row>
    <row r="7" spans="1:12">
      <c r="A7" s="181" t="s">
        <v>8</v>
      </c>
      <c r="B7" s="182"/>
      <c r="C7" s="181" t="s">
        <v>2</v>
      </c>
      <c r="D7" s="180" t="s">
        <v>80</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42986</v>
      </c>
      <c r="C10" s="195"/>
      <c r="D10" s="205">
        <v>428625000</v>
      </c>
      <c r="E10" s="198"/>
      <c r="H10" s="199">
        <v>1</v>
      </c>
      <c r="I10" s="200"/>
      <c r="J10" s="201"/>
      <c r="K10" s="202"/>
      <c r="L10" s="201"/>
    </row>
    <row r="11" spans="1:12">
      <c r="A11" s="195">
        <v>2</v>
      </c>
      <c r="B11" s="196">
        <v>43497</v>
      </c>
      <c r="C11" s="195"/>
      <c r="D11" s="205">
        <v>142875000</v>
      </c>
      <c r="E11" s="198"/>
      <c r="H11" s="199">
        <v>2</v>
      </c>
      <c r="I11" s="200"/>
      <c r="J11" s="201"/>
      <c r="K11" s="202"/>
      <c r="L11" s="201"/>
    </row>
    <row r="12" spans="1:12">
      <c r="A12" s="195">
        <v>3</v>
      </c>
      <c r="B12" s="196"/>
      <c r="C12" s="195"/>
      <c r="D12" s="253"/>
      <c r="E12" s="198"/>
      <c r="H12" s="199">
        <v>3</v>
      </c>
      <c r="I12" s="200"/>
      <c r="J12" s="201"/>
      <c r="K12" s="202"/>
      <c r="L12" s="201"/>
    </row>
    <row r="13" spans="1:12">
      <c r="A13" s="195">
        <v>4</v>
      </c>
      <c r="B13" s="196"/>
      <c r="C13" s="195"/>
      <c r="D13" s="253"/>
      <c r="E13" s="198"/>
      <c r="H13" s="199">
        <v>4</v>
      </c>
      <c r="I13" s="200"/>
      <c r="J13" s="201"/>
      <c r="K13" s="202"/>
      <c r="L13" s="201"/>
    </row>
    <row r="14" spans="1:12">
      <c r="A14" s="195">
        <v>5</v>
      </c>
      <c r="B14" s="196"/>
      <c r="C14" s="195"/>
      <c r="D14" s="205"/>
      <c r="E14" s="198"/>
      <c r="H14" s="199">
        <v>5</v>
      </c>
      <c r="I14" s="200"/>
      <c r="J14" s="201"/>
      <c r="K14" s="202"/>
      <c r="L14" s="201"/>
    </row>
    <row r="15" spans="1:12">
      <c r="A15" s="195">
        <v>6</v>
      </c>
      <c r="B15" s="196"/>
      <c r="C15" s="195"/>
      <c r="D15" s="205"/>
      <c r="E15" s="198"/>
      <c r="H15" s="199">
        <v>6</v>
      </c>
      <c r="I15" s="200"/>
      <c r="J15" s="201"/>
      <c r="K15" s="202"/>
      <c r="L15" s="201"/>
    </row>
    <row r="16" spans="1:12">
      <c r="A16" s="195">
        <v>7</v>
      </c>
      <c r="B16" s="196"/>
      <c r="C16" s="195"/>
      <c r="D16" s="205"/>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571500000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81</v>
      </c>
    </row>
    <row r="4" spans="1:12">
      <c r="A4" s="181" t="s">
        <v>4</v>
      </c>
      <c r="B4" s="182"/>
      <c r="C4" s="181" t="s">
        <v>2</v>
      </c>
      <c r="D4" s="180" t="s">
        <v>82</v>
      </c>
      <c r="H4" s="185" t="s">
        <v>5</v>
      </c>
    </row>
    <row r="5" spans="1:12">
      <c r="A5" s="181" t="s">
        <v>32</v>
      </c>
      <c r="B5" s="182"/>
      <c r="C5" s="181" t="s">
        <v>2</v>
      </c>
      <c r="D5" s="180" t="s">
        <v>71</v>
      </c>
      <c r="H5" s="185"/>
    </row>
    <row r="6" spans="1:12">
      <c r="A6" s="181" t="s">
        <v>6</v>
      </c>
      <c r="B6" s="182"/>
      <c r="C6" s="181" t="s">
        <v>2</v>
      </c>
      <c r="D6" s="186">
        <v>1175000000</v>
      </c>
      <c r="H6" s="184" t="s">
        <v>7</v>
      </c>
      <c r="J6" s="180">
        <f>SUM(K10:K19)</f>
        <v>0</v>
      </c>
    </row>
    <row r="7" spans="1:12">
      <c r="A7" s="181" t="s">
        <v>8</v>
      </c>
      <c r="B7" s="182"/>
      <c r="C7" s="181" t="s">
        <v>2</v>
      </c>
      <c r="D7" s="180" t="s">
        <v>80</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43482</v>
      </c>
      <c r="C10" s="195" t="s">
        <v>68</v>
      </c>
      <c r="D10" s="205">
        <v>15000000</v>
      </c>
      <c r="E10" s="198"/>
      <c r="H10" s="199">
        <v>1</v>
      </c>
      <c r="I10" s="200"/>
      <c r="J10" s="201"/>
      <c r="K10" s="202"/>
      <c r="L10" s="201"/>
    </row>
    <row r="11" spans="1:12">
      <c r="A11" s="195">
        <v>2</v>
      </c>
      <c r="B11" s="196">
        <v>43489</v>
      </c>
      <c r="C11" s="195" t="s">
        <v>68</v>
      </c>
      <c r="D11" s="205">
        <v>260000000</v>
      </c>
      <c r="E11" s="198"/>
      <c r="H11" s="199">
        <v>2</v>
      </c>
      <c r="I11" s="200"/>
      <c r="J11" s="201"/>
      <c r="K11" s="202"/>
      <c r="L11" s="201"/>
    </row>
    <row r="12" spans="1:12">
      <c r="A12" s="195">
        <v>3</v>
      </c>
      <c r="B12" s="196">
        <v>43490</v>
      </c>
      <c r="C12" s="195" t="s">
        <v>68</v>
      </c>
      <c r="D12" s="205">
        <v>900000000</v>
      </c>
      <c r="E12" s="198"/>
      <c r="H12" s="199">
        <v>3</v>
      </c>
      <c r="I12" s="200"/>
      <c r="J12" s="201"/>
      <c r="K12" s="202"/>
      <c r="L12" s="201"/>
    </row>
    <row r="13" spans="1:12">
      <c r="A13" s="195">
        <v>4</v>
      </c>
      <c r="B13" s="196"/>
      <c r="C13" s="195"/>
      <c r="D13" s="253"/>
      <c r="E13" s="198"/>
      <c r="H13" s="199">
        <v>4</v>
      </c>
      <c r="I13" s="200"/>
      <c r="J13" s="201"/>
      <c r="K13" s="202"/>
      <c r="L13" s="201"/>
    </row>
    <row r="14" spans="1:12">
      <c r="A14" s="195">
        <v>5</v>
      </c>
      <c r="B14" s="196"/>
      <c r="C14" s="195"/>
      <c r="D14" s="205"/>
      <c r="E14" s="198"/>
      <c r="H14" s="199">
        <v>5</v>
      </c>
      <c r="I14" s="200"/>
      <c r="J14" s="201"/>
      <c r="K14" s="202"/>
      <c r="L14" s="201"/>
    </row>
    <row r="15" spans="1:12">
      <c r="A15" s="195">
        <v>6</v>
      </c>
      <c r="B15" s="196"/>
      <c r="C15" s="195"/>
      <c r="D15" s="205"/>
      <c r="E15" s="198"/>
      <c r="H15" s="199">
        <v>6</v>
      </c>
      <c r="I15" s="200"/>
      <c r="J15" s="201"/>
      <c r="K15" s="202"/>
      <c r="L15" s="201"/>
    </row>
    <row r="16" spans="1:12">
      <c r="A16" s="195">
        <v>7</v>
      </c>
      <c r="B16" s="196"/>
      <c r="C16" s="195"/>
      <c r="D16" s="205"/>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1175000000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9"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83</v>
      </c>
    </row>
    <row r="4" spans="1:12">
      <c r="A4" s="181" t="s">
        <v>4</v>
      </c>
      <c r="B4" s="182"/>
      <c r="C4" s="181" t="s">
        <v>2</v>
      </c>
      <c r="D4" s="180" t="s">
        <v>84</v>
      </c>
      <c r="H4" s="185" t="s">
        <v>5</v>
      </c>
    </row>
    <row r="5" spans="1:12">
      <c r="A5" s="181" t="s">
        <v>32</v>
      </c>
      <c r="B5" s="182"/>
      <c r="C5" s="181" t="s">
        <v>2</v>
      </c>
      <c r="D5" s="180"/>
      <c r="H5" s="185"/>
    </row>
    <row r="6" spans="1:12">
      <c r="A6" s="181" t="s">
        <v>6</v>
      </c>
      <c r="B6" s="182"/>
      <c r="C6" s="181" t="s">
        <v>2</v>
      </c>
      <c r="D6" s="186"/>
      <c r="H6" s="184" t="s">
        <v>7</v>
      </c>
      <c r="J6" s="180">
        <f>SUM(K10:K19)</f>
        <v>0</v>
      </c>
    </row>
    <row r="7" spans="1:12">
      <c r="A7" s="181" t="s">
        <v>8</v>
      </c>
      <c r="B7" s="182"/>
      <c r="C7" s="181" t="s">
        <v>2</v>
      </c>
      <c r="D7" s="180"/>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c r="C10" s="195"/>
      <c r="D10" s="205"/>
      <c r="E10" s="198"/>
      <c r="H10" s="199">
        <v>1</v>
      </c>
      <c r="I10" s="200"/>
      <c r="J10" s="201"/>
      <c r="K10" s="202"/>
      <c r="L10" s="201"/>
    </row>
    <row r="11" spans="1:12">
      <c r="A11" s="195">
        <v>2</v>
      </c>
      <c r="B11" s="196"/>
      <c r="C11" s="195"/>
      <c r="D11" s="205"/>
      <c r="E11" s="198"/>
      <c r="H11" s="199">
        <v>2</v>
      </c>
      <c r="I11" s="200"/>
      <c r="J11" s="201"/>
      <c r="K11" s="202"/>
      <c r="L11" s="201"/>
    </row>
    <row r="12" spans="1:12">
      <c r="A12" s="195">
        <v>3</v>
      </c>
      <c r="B12" s="196"/>
      <c r="C12" s="195"/>
      <c r="D12" s="205"/>
      <c r="E12" s="198"/>
      <c r="H12" s="199">
        <v>3</v>
      </c>
      <c r="I12" s="200"/>
      <c r="J12" s="201"/>
      <c r="K12" s="202"/>
      <c r="L12" s="201"/>
    </row>
    <row r="13" spans="1:12">
      <c r="A13" s="195">
        <v>4</v>
      </c>
      <c r="B13" s="196"/>
      <c r="C13" s="195"/>
      <c r="D13" s="253"/>
      <c r="E13" s="198"/>
      <c r="H13" s="199">
        <v>4</v>
      </c>
      <c r="I13" s="200"/>
      <c r="J13" s="201"/>
      <c r="K13" s="202"/>
      <c r="L13" s="201"/>
    </row>
    <row r="14" spans="1:12">
      <c r="A14" s="195">
        <v>5</v>
      </c>
      <c r="B14" s="196"/>
      <c r="C14" s="195"/>
      <c r="D14" s="205"/>
      <c r="E14" s="198"/>
      <c r="H14" s="199">
        <v>5</v>
      </c>
      <c r="I14" s="200"/>
      <c r="J14" s="201"/>
      <c r="K14" s="202"/>
      <c r="L14" s="201"/>
    </row>
    <row r="15" spans="1:12">
      <c r="A15" s="195">
        <v>6</v>
      </c>
      <c r="B15" s="196"/>
      <c r="C15" s="195"/>
      <c r="D15" s="205"/>
      <c r="E15" s="198"/>
      <c r="H15" s="199">
        <v>6</v>
      </c>
      <c r="I15" s="200"/>
      <c r="J15" s="201"/>
      <c r="K15" s="202"/>
      <c r="L15" s="201"/>
    </row>
    <row r="16" spans="1:12">
      <c r="A16" s="195">
        <v>7</v>
      </c>
      <c r="B16" s="196"/>
      <c r="C16" s="195"/>
      <c r="D16" s="205"/>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8"/>
  <sheetViews>
    <sheetView workbookViewId="0">
      <selection activeCell="J44" sqref="J44"/>
    </sheetView>
  </sheetViews>
  <sheetFormatPr defaultColWidth="14" defaultRowHeight="15" customHeight="1"/>
  <cols>
    <col min="1" max="1" width="7.140625" customWidth="1"/>
    <col min="2" max="2" width="18" customWidth="1"/>
    <col min="3" max="3" width="12" customWidth="1"/>
    <col min="4" max="4" width="20.5703125" customWidth="1"/>
    <col min="5" max="5" width="20.5703125" style="201" customWidth="1"/>
    <col min="6" max="6" width="24.85546875" customWidth="1"/>
    <col min="7" max="8" width="8" customWidth="1"/>
    <col min="9" max="9" width="10.42578125" customWidth="1"/>
    <col min="10" max="10" width="14.28515625" customWidth="1"/>
    <col min="11" max="11" width="14.42578125" customWidth="1"/>
    <col min="12" max="12" width="15" customWidth="1"/>
    <col min="13" max="13" width="17.85546875" customWidth="1"/>
    <col min="14" max="27" width="8" customWidth="1"/>
  </cols>
  <sheetData>
    <row r="1" spans="1:13" ht="26.25" customHeight="1">
      <c r="A1" s="177" t="s">
        <v>0</v>
      </c>
      <c r="B1" s="178"/>
      <c r="C1" s="179"/>
      <c r="D1" s="180"/>
      <c r="E1" s="210"/>
    </row>
    <row r="2" spans="1:13">
      <c r="A2" s="181"/>
      <c r="B2" s="182"/>
      <c r="C2" s="183"/>
      <c r="D2" s="180"/>
      <c r="E2" s="210"/>
    </row>
    <row r="3" spans="1:13">
      <c r="A3" s="181" t="s">
        <v>1</v>
      </c>
      <c r="B3" s="182"/>
      <c r="C3" s="181" t="s">
        <v>2</v>
      </c>
      <c r="D3" s="180" t="s">
        <v>85</v>
      </c>
      <c r="E3" s="210"/>
    </row>
    <row r="4" spans="1:13">
      <c r="A4" s="181" t="s">
        <v>4</v>
      </c>
      <c r="B4" s="182"/>
      <c r="C4" s="181" t="s">
        <v>2</v>
      </c>
      <c r="D4" s="212" t="s">
        <v>389</v>
      </c>
      <c r="E4" s="212"/>
      <c r="I4" s="185" t="s">
        <v>5</v>
      </c>
    </row>
    <row r="5" spans="1:13">
      <c r="A5" s="181" t="s">
        <v>86</v>
      </c>
      <c r="B5" s="182"/>
      <c r="C5" s="181" t="s">
        <v>2</v>
      </c>
      <c r="D5" s="186">
        <v>1500000000</v>
      </c>
      <c r="E5" s="237"/>
      <c r="I5" s="209" t="s">
        <v>7</v>
      </c>
      <c r="J5" s="201"/>
      <c r="K5" s="210">
        <f>SUM(L12:L21)</f>
        <v>0</v>
      </c>
    </row>
    <row r="6" spans="1:13">
      <c r="A6" s="181" t="s">
        <v>8</v>
      </c>
      <c r="B6" s="182"/>
      <c r="C6" s="181" t="s">
        <v>2</v>
      </c>
      <c r="D6" s="180" t="s">
        <v>87</v>
      </c>
      <c r="E6" s="234"/>
      <c r="I6" s="185" t="s">
        <v>9</v>
      </c>
      <c r="K6" s="180" t="e">
        <f>#REF!-L11-L12-L13</f>
        <v>#REF!</v>
      </c>
    </row>
    <row r="7" spans="1:13" ht="19.5" customHeight="1">
      <c r="A7" s="181" t="s">
        <v>10</v>
      </c>
      <c r="B7" s="182"/>
      <c r="C7" s="183"/>
      <c r="D7" s="227">
        <f>SUM(D11:D25)</f>
        <v>1500000000</v>
      </c>
      <c r="E7" s="237"/>
    </row>
    <row r="8" spans="1:13">
      <c r="A8" s="181" t="s">
        <v>11</v>
      </c>
      <c r="B8" s="182"/>
      <c r="C8" s="183"/>
      <c r="D8" s="228">
        <f>D5-D7</f>
        <v>0</v>
      </c>
      <c r="E8" s="237"/>
    </row>
    <row r="9" spans="1:13">
      <c r="A9" s="183"/>
      <c r="B9" s="182"/>
      <c r="C9" s="183"/>
      <c r="D9" s="180"/>
      <c r="E9" s="210"/>
    </row>
    <row r="10" spans="1:13" ht="34.5" customHeight="1">
      <c r="A10" s="188" t="s">
        <v>12</v>
      </c>
      <c r="B10" s="189" t="s">
        <v>13</v>
      </c>
      <c r="C10" s="188" t="s">
        <v>15</v>
      </c>
      <c r="D10" s="191" t="s">
        <v>16</v>
      </c>
      <c r="E10" s="191" t="s">
        <v>376</v>
      </c>
      <c r="F10" s="188" t="s">
        <v>17</v>
      </c>
      <c r="I10" s="192" t="s">
        <v>12</v>
      </c>
      <c r="J10" s="193" t="s">
        <v>13</v>
      </c>
      <c r="K10" s="192" t="s">
        <v>15</v>
      </c>
      <c r="L10" s="194" t="s">
        <v>16</v>
      </c>
      <c r="M10" s="192" t="s">
        <v>17</v>
      </c>
    </row>
    <row r="11" spans="1:13">
      <c r="A11" s="195">
        <v>1</v>
      </c>
      <c r="B11" s="196">
        <v>44269</v>
      </c>
      <c r="C11" s="195" t="s">
        <v>23</v>
      </c>
      <c r="D11" s="205">
        <v>10000000</v>
      </c>
      <c r="E11" s="216">
        <v>1490000000</v>
      </c>
      <c r="F11" s="198" t="s">
        <v>48</v>
      </c>
      <c r="I11" s="199">
        <v>1</v>
      </c>
      <c r="J11" s="200"/>
      <c r="K11" s="201"/>
      <c r="L11" s="202"/>
      <c r="M11" s="201"/>
    </row>
    <row r="12" spans="1:13">
      <c r="A12" s="195">
        <v>2</v>
      </c>
      <c r="B12" s="196">
        <v>44300</v>
      </c>
      <c r="C12" s="195"/>
      <c r="D12" s="205">
        <v>1490000000</v>
      </c>
      <c r="E12" s="220">
        <v>0</v>
      </c>
      <c r="F12" s="198" t="s">
        <v>390</v>
      </c>
      <c r="I12" s="199">
        <v>2</v>
      </c>
      <c r="J12" s="200"/>
      <c r="K12" s="201"/>
      <c r="L12" s="202"/>
      <c r="M12" s="201"/>
    </row>
    <row r="13" spans="1:13">
      <c r="A13" s="195">
        <v>3</v>
      </c>
      <c r="B13" s="196"/>
      <c r="C13" s="195"/>
      <c r="D13" s="205"/>
      <c r="E13" s="220"/>
      <c r="F13" s="198"/>
      <c r="I13" s="199">
        <v>3</v>
      </c>
      <c r="J13" s="200"/>
      <c r="K13" s="201"/>
      <c r="L13" s="202"/>
      <c r="M13" s="201"/>
    </row>
    <row r="14" spans="1:13">
      <c r="A14" s="195">
        <v>4</v>
      </c>
      <c r="B14" s="196"/>
      <c r="C14" s="195"/>
      <c r="D14" s="253"/>
      <c r="E14" s="220"/>
      <c r="F14" s="198"/>
      <c r="I14" s="199">
        <v>4</v>
      </c>
      <c r="J14" s="200"/>
      <c r="K14" s="201"/>
      <c r="L14" s="202"/>
      <c r="M14" s="201"/>
    </row>
    <row r="15" spans="1:13">
      <c r="A15" s="195">
        <v>5</v>
      </c>
      <c r="B15" s="196"/>
      <c r="C15" s="195"/>
      <c r="D15" s="205"/>
      <c r="E15" s="220"/>
      <c r="F15" s="198"/>
      <c r="I15" s="199">
        <v>5</v>
      </c>
      <c r="J15" s="200"/>
      <c r="K15" s="201"/>
      <c r="L15" s="202"/>
      <c r="M15" s="201"/>
    </row>
    <row r="16" spans="1:13">
      <c r="A16" s="195">
        <v>6</v>
      </c>
      <c r="B16" s="196"/>
      <c r="C16" s="195"/>
      <c r="D16" s="205"/>
      <c r="E16" s="220"/>
      <c r="F16" s="198"/>
      <c r="I16" s="199">
        <v>6</v>
      </c>
      <c r="J16" s="200"/>
      <c r="K16" s="201"/>
      <c r="L16" s="202"/>
      <c r="M16" s="201"/>
    </row>
    <row r="17" spans="1:13">
      <c r="A17" s="195">
        <v>7</v>
      </c>
      <c r="B17" s="196"/>
      <c r="C17" s="195"/>
      <c r="D17" s="205"/>
      <c r="E17" s="220"/>
      <c r="F17" s="198"/>
      <c r="I17" s="199">
        <v>7</v>
      </c>
      <c r="J17" s="200"/>
      <c r="K17" s="201"/>
      <c r="L17" s="202"/>
      <c r="M17" s="201"/>
    </row>
    <row r="18" spans="1:13">
      <c r="A18" s="195">
        <v>8</v>
      </c>
      <c r="B18" s="196"/>
      <c r="C18" s="195"/>
      <c r="D18" s="207"/>
      <c r="E18" s="220"/>
      <c r="F18" s="198"/>
      <c r="I18" s="199">
        <v>8</v>
      </c>
      <c r="J18" s="200"/>
      <c r="K18" s="201"/>
      <c r="L18" s="202"/>
      <c r="M18" s="201"/>
    </row>
    <row r="19" spans="1:13" ht="15.75" customHeight="1">
      <c r="A19" s="195">
        <v>9</v>
      </c>
      <c r="B19" s="206"/>
      <c r="C19" s="195"/>
      <c r="D19" s="207"/>
      <c r="E19" s="220"/>
      <c r="F19" s="198"/>
      <c r="I19" s="199">
        <v>9</v>
      </c>
      <c r="J19" s="200"/>
      <c r="K19" s="201"/>
      <c r="L19" s="202"/>
      <c r="M19" s="201"/>
    </row>
    <row r="20" spans="1:13" ht="15.75" customHeight="1">
      <c r="A20" s="195">
        <v>10</v>
      </c>
      <c r="B20" s="196"/>
      <c r="C20" s="195"/>
      <c r="D20" s="207"/>
      <c r="E20" s="220"/>
      <c r="F20" s="198"/>
      <c r="I20" s="199">
        <v>10</v>
      </c>
      <c r="J20" s="200"/>
      <c r="K20" s="201"/>
      <c r="L20" s="202"/>
      <c r="M20" s="201"/>
    </row>
    <row r="21" spans="1:13" ht="15.75" customHeight="1">
      <c r="A21" s="195">
        <v>11</v>
      </c>
      <c r="B21" s="208"/>
      <c r="C21" s="195"/>
      <c r="D21" s="207"/>
      <c r="E21" s="220"/>
      <c r="F21" s="198"/>
      <c r="I21" s="199"/>
      <c r="J21" s="200"/>
      <c r="K21" s="209"/>
      <c r="L21" s="202"/>
      <c r="M21" s="209"/>
    </row>
    <row r="22" spans="1:13" ht="15.75" customHeight="1">
      <c r="A22" s="195">
        <v>12</v>
      </c>
      <c r="B22" s="208"/>
      <c r="C22" s="195"/>
      <c r="D22" s="207"/>
      <c r="E22" s="220"/>
      <c r="F22" s="198"/>
      <c r="I22" s="199"/>
      <c r="J22" s="200"/>
      <c r="K22" s="209"/>
      <c r="L22" s="202"/>
      <c r="M22" s="209"/>
    </row>
    <row r="23" spans="1:13" ht="15.75" customHeight="1">
      <c r="A23" s="195">
        <v>13</v>
      </c>
      <c r="B23" s="208"/>
      <c r="C23" s="195"/>
      <c r="D23" s="207"/>
      <c r="E23" s="220"/>
      <c r="F23" s="198"/>
      <c r="I23" s="199"/>
      <c r="J23" s="200"/>
      <c r="K23" s="209"/>
      <c r="L23" s="202"/>
      <c r="M23" s="209"/>
    </row>
    <row r="24" spans="1:13" ht="15.75" customHeight="1">
      <c r="A24" s="195">
        <v>14</v>
      </c>
      <c r="B24" s="208"/>
      <c r="C24" s="195"/>
      <c r="D24" s="207"/>
      <c r="E24" s="220"/>
      <c r="F24" s="198"/>
      <c r="I24" s="199"/>
      <c r="J24" s="200"/>
      <c r="K24" s="209"/>
      <c r="L24" s="202"/>
      <c r="M24" s="209"/>
    </row>
    <row r="25" spans="1:13" ht="15.75" customHeight="1">
      <c r="A25" s="195">
        <v>15</v>
      </c>
      <c r="B25" s="208"/>
      <c r="C25" s="195"/>
      <c r="D25" s="207"/>
      <c r="E25" s="220"/>
      <c r="F25" s="198"/>
      <c r="I25" s="199"/>
      <c r="J25" s="200"/>
      <c r="K25" s="209"/>
      <c r="L25" s="202"/>
      <c r="M25" s="209"/>
    </row>
    <row r="26" spans="1:13" ht="15.75" hidden="1" customHeight="1">
      <c r="A26" s="183">
        <v>16</v>
      </c>
      <c r="B26" s="182"/>
      <c r="C26" s="183"/>
      <c r="D26" s="180"/>
      <c r="E26" s="210"/>
      <c r="I26" s="199"/>
      <c r="J26" s="200"/>
      <c r="K26" s="209"/>
      <c r="L26" s="202"/>
      <c r="M26" s="209"/>
    </row>
    <row r="27" spans="1:13" ht="15.75" hidden="1" customHeight="1">
      <c r="A27" s="183">
        <v>17</v>
      </c>
      <c r="B27" s="182"/>
      <c r="C27" s="183"/>
      <c r="D27" s="180"/>
      <c r="E27" s="210"/>
      <c r="I27" s="199"/>
      <c r="J27" s="200"/>
      <c r="K27" s="209"/>
      <c r="L27" s="202"/>
      <c r="M27" s="209"/>
    </row>
    <row r="28" spans="1:13" ht="15.75" hidden="1" customHeight="1">
      <c r="A28" s="183">
        <v>18</v>
      </c>
      <c r="B28" s="182"/>
      <c r="C28" s="183"/>
      <c r="D28" s="180"/>
      <c r="E28" s="210"/>
      <c r="I28" s="199"/>
      <c r="J28" s="200"/>
      <c r="K28" s="209"/>
      <c r="L28" s="202"/>
      <c r="M28" s="209"/>
    </row>
    <row r="29" spans="1:13" ht="15.75" hidden="1" customHeight="1">
      <c r="A29" s="183">
        <v>19</v>
      </c>
      <c r="B29" s="182"/>
      <c r="C29" s="183"/>
      <c r="D29" s="180"/>
      <c r="E29" s="210"/>
      <c r="I29" s="199"/>
      <c r="J29" s="200"/>
      <c r="K29" s="209"/>
      <c r="L29" s="202"/>
      <c r="M29" s="209"/>
    </row>
    <row r="30" spans="1:13" ht="15.75" hidden="1" customHeight="1">
      <c r="A30" s="183">
        <v>20</v>
      </c>
      <c r="B30" s="182"/>
      <c r="C30" s="183"/>
      <c r="D30" s="180"/>
      <c r="E30" s="210"/>
      <c r="I30" s="199"/>
      <c r="J30" s="200"/>
      <c r="K30" s="209"/>
      <c r="L30" s="202"/>
      <c r="M30" s="209"/>
    </row>
    <row r="31" spans="1:13" ht="15.75" hidden="1" customHeight="1">
      <c r="A31" s="183">
        <v>21</v>
      </c>
      <c r="B31" s="182"/>
      <c r="C31" s="183"/>
      <c r="D31" s="180"/>
      <c r="E31" s="210"/>
      <c r="I31" s="199"/>
      <c r="J31" s="200"/>
      <c r="K31" s="209"/>
      <c r="L31" s="202"/>
      <c r="M31" s="209"/>
    </row>
    <row r="32" spans="1:13" ht="15.75" hidden="1" customHeight="1">
      <c r="A32" s="183">
        <v>22</v>
      </c>
      <c r="B32" s="182"/>
      <c r="C32" s="183"/>
      <c r="D32" s="180"/>
      <c r="E32" s="210"/>
      <c r="I32" s="199"/>
      <c r="J32" s="200"/>
      <c r="K32" s="209"/>
      <c r="L32" s="202"/>
      <c r="M32" s="209"/>
    </row>
    <row r="33" spans="1:13" ht="15.75" hidden="1" customHeight="1">
      <c r="A33" s="183">
        <v>23</v>
      </c>
      <c r="B33" s="182"/>
      <c r="C33" s="183"/>
      <c r="D33" s="180"/>
      <c r="E33" s="210"/>
      <c r="I33" s="199"/>
      <c r="J33" s="200"/>
      <c r="K33" s="209"/>
      <c r="L33" s="202"/>
      <c r="M33" s="209"/>
    </row>
    <row r="34" spans="1:13" ht="15.75" hidden="1" customHeight="1">
      <c r="A34" s="183">
        <v>24</v>
      </c>
      <c r="B34" s="182"/>
      <c r="C34" s="183"/>
      <c r="D34" s="180"/>
      <c r="E34" s="210"/>
      <c r="I34" s="199"/>
      <c r="J34" s="200"/>
      <c r="K34" s="209"/>
      <c r="L34" s="202"/>
      <c r="M34" s="209"/>
    </row>
    <row r="35" spans="1:13" ht="15.75" hidden="1" customHeight="1">
      <c r="A35" s="183">
        <v>25</v>
      </c>
      <c r="B35" s="182"/>
      <c r="C35" s="183"/>
      <c r="D35" s="180"/>
      <c r="E35" s="210"/>
      <c r="I35" s="199"/>
      <c r="J35" s="200"/>
      <c r="K35" s="209"/>
      <c r="L35" s="202"/>
      <c r="M35" s="209"/>
    </row>
    <row r="36" spans="1:13" ht="15.75" hidden="1" customHeight="1">
      <c r="A36" s="183">
        <v>26</v>
      </c>
      <c r="B36" s="182"/>
      <c r="C36" s="183"/>
      <c r="D36" s="180"/>
      <c r="E36" s="210"/>
      <c r="I36" s="199"/>
      <c r="J36" s="200"/>
      <c r="K36" s="209"/>
      <c r="L36" s="202"/>
      <c r="M36" s="209"/>
    </row>
    <row r="37" spans="1:13" ht="15.75" hidden="1" customHeight="1">
      <c r="A37" s="183">
        <v>27</v>
      </c>
      <c r="B37" s="182"/>
      <c r="C37" s="183"/>
      <c r="D37" s="180"/>
      <c r="E37" s="210"/>
      <c r="I37" s="199"/>
      <c r="J37" s="200"/>
      <c r="K37" s="209"/>
      <c r="L37" s="202"/>
      <c r="M37" s="209"/>
    </row>
    <row r="38" spans="1:13" ht="15.75" customHeight="1">
      <c r="A38" s="183"/>
      <c r="B38" s="182"/>
      <c r="C38" s="183"/>
      <c r="D38" s="180"/>
      <c r="E38" s="210"/>
      <c r="I38" s="183"/>
      <c r="J38" s="182"/>
      <c r="L38" s="180"/>
    </row>
    <row r="39" spans="1:13" ht="15.75" customHeight="1">
      <c r="A39" s="183"/>
      <c r="B39" s="182"/>
      <c r="C39" s="183"/>
      <c r="D39" s="180"/>
      <c r="E39" s="210"/>
    </row>
    <row r="40" spans="1:13" ht="15.75" customHeight="1">
      <c r="A40" s="183"/>
      <c r="B40" s="182"/>
      <c r="C40" s="183"/>
      <c r="D40" s="180"/>
      <c r="E40" s="210"/>
    </row>
    <row r="41" spans="1:13" ht="15.75" customHeight="1">
      <c r="A41" s="183"/>
      <c r="B41" s="182"/>
      <c r="C41" s="183"/>
      <c r="D41" s="180"/>
      <c r="E41" s="210"/>
    </row>
    <row r="42" spans="1:13" ht="15.75" customHeight="1">
      <c r="A42" s="183"/>
      <c r="B42" s="182"/>
      <c r="C42" s="183"/>
      <c r="D42" s="180"/>
      <c r="E42" s="210"/>
    </row>
    <row r="43" spans="1:13" ht="15.75" customHeight="1">
      <c r="A43" s="183"/>
      <c r="B43" s="182"/>
      <c r="C43" s="183"/>
      <c r="D43" s="180"/>
      <c r="E43" s="210"/>
    </row>
    <row r="44" spans="1:13" ht="15.75" customHeight="1">
      <c r="A44" s="183"/>
      <c r="B44" s="182"/>
      <c r="C44" s="183"/>
      <c r="D44" s="180"/>
      <c r="E44" s="210"/>
    </row>
    <row r="45" spans="1:13" ht="15.75" customHeight="1">
      <c r="A45" s="183"/>
      <c r="B45" s="182"/>
      <c r="C45" s="183"/>
      <c r="D45" s="180"/>
      <c r="E45" s="210"/>
    </row>
    <row r="46" spans="1:13" ht="15.75" customHeight="1">
      <c r="A46" s="183"/>
      <c r="B46" s="182"/>
      <c r="C46" s="183"/>
      <c r="D46" s="180"/>
      <c r="E46" s="210"/>
    </row>
    <row r="47" spans="1:13" ht="15.75" customHeight="1">
      <c r="A47" s="183"/>
      <c r="B47" s="182"/>
      <c r="C47" s="183"/>
      <c r="D47" s="180"/>
      <c r="E47" s="210"/>
    </row>
    <row r="48" spans="1:13" ht="15.75" customHeight="1">
      <c r="A48" s="183"/>
      <c r="B48" s="182"/>
      <c r="C48" s="183"/>
      <c r="D48" s="180"/>
      <c r="E48" s="210"/>
    </row>
    <row r="49" spans="1:5" ht="15.75" customHeight="1">
      <c r="A49" s="183"/>
      <c r="B49" s="182"/>
      <c r="C49" s="183"/>
      <c r="D49" s="180"/>
      <c r="E49" s="210"/>
    </row>
    <row r="50" spans="1:5" ht="15.75" customHeight="1">
      <c r="A50" s="183"/>
      <c r="B50" s="182"/>
      <c r="C50" s="183"/>
      <c r="D50" s="180"/>
      <c r="E50" s="210"/>
    </row>
    <row r="51" spans="1:5" ht="15.75" customHeight="1">
      <c r="A51" s="183"/>
      <c r="B51" s="182"/>
      <c r="C51" s="183"/>
      <c r="D51" s="180"/>
      <c r="E51" s="210"/>
    </row>
    <row r="52" spans="1:5" ht="15.75" customHeight="1">
      <c r="A52" s="183"/>
      <c r="B52" s="182"/>
      <c r="C52" s="183"/>
      <c r="D52" s="180"/>
      <c r="E52" s="210"/>
    </row>
    <row r="53" spans="1:5" ht="15.75" customHeight="1">
      <c r="A53" s="183"/>
      <c r="B53" s="182"/>
      <c r="C53" s="183"/>
      <c r="D53" s="180"/>
      <c r="E53" s="210"/>
    </row>
    <row r="54" spans="1:5" ht="15.75" customHeight="1">
      <c r="A54" s="183"/>
      <c r="B54" s="182"/>
      <c r="C54" s="183"/>
      <c r="D54" s="180"/>
      <c r="E54" s="210"/>
    </row>
    <row r="55" spans="1:5" ht="15.75" customHeight="1">
      <c r="A55" s="183"/>
      <c r="B55" s="182"/>
      <c r="C55" s="183"/>
      <c r="D55" s="180"/>
      <c r="E55" s="210"/>
    </row>
    <row r="56" spans="1:5" ht="15.75" customHeight="1">
      <c r="A56" s="183"/>
      <c r="B56" s="182"/>
      <c r="C56" s="183"/>
      <c r="D56" s="180"/>
      <c r="E56" s="210"/>
    </row>
    <row r="57" spans="1:5" ht="15.75" customHeight="1">
      <c r="A57" s="183"/>
      <c r="B57" s="182"/>
      <c r="C57" s="183"/>
      <c r="D57" s="180"/>
      <c r="E57" s="210"/>
    </row>
    <row r="58" spans="1:5" ht="15.75" customHeight="1">
      <c r="A58" s="183"/>
      <c r="B58" s="182"/>
      <c r="C58" s="183"/>
      <c r="D58" s="180"/>
      <c r="E58" s="210"/>
    </row>
    <row r="59" spans="1:5" ht="15.75" customHeight="1">
      <c r="A59" s="183"/>
      <c r="B59" s="182"/>
      <c r="C59" s="183"/>
      <c r="D59" s="180"/>
      <c r="E59" s="210"/>
    </row>
    <row r="60" spans="1:5" ht="15.75" customHeight="1">
      <c r="A60" s="183"/>
      <c r="B60" s="182"/>
      <c r="C60" s="183"/>
      <c r="D60" s="180"/>
      <c r="E60" s="210"/>
    </row>
    <row r="61" spans="1:5" ht="15.75" customHeight="1">
      <c r="A61" s="183"/>
      <c r="B61" s="182"/>
      <c r="C61" s="183"/>
      <c r="D61" s="180"/>
      <c r="E61" s="210"/>
    </row>
    <row r="62" spans="1:5" ht="15.75" customHeight="1">
      <c r="A62" s="183"/>
      <c r="B62" s="182"/>
      <c r="C62" s="183"/>
      <c r="D62" s="180"/>
      <c r="E62" s="210"/>
    </row>
    <row r="63" spans="1:5" ht="15.75" customHeight="1">
      <c r="A63" s="183"/>
      <c r="B63" s="182"/>
      <c r="C63" s="183"/>
      <c r="D63" s="180"/>
      <c r="E63" s="210"/>
    </row>
    <row r="64" spans="1:5" ht="15.75" customHeight="1">
      <c r="A64" s="183"/>
      <c r="B64" s="182"/>
      <c r="C64" s="183"/>
      <c r="D64" s="180"/>
      <c r="E64" s="210"/>
    </row>
    <row r="65" spans="1:5" ht="15.75" customHeight="1">
      <c r="A65" s="183"/>
      <c r="B65" s="182"/>
      <c r="C65" s="183"/>
      <c r="D65" s="180"/>
      <c r="E65" s="210"/>
    </row>
    <row r="66" spans="1:5" ht="15.75" customHeight="1">
      <c r="A66" s="183"/>
      <c r="B66" s="182"/>
      <c r="C66" s="183"/>
      <c r="D66" s="180"/>
      <c r="E66" s="210"/>
    </row>
    <row r="67" spans="1:5" ht="15.75" customHeight="1">
      <c r="A67" s="183"/>
      <c r="B67" s="182"/>
      <c r="C67" s="183"/>
      <c r="D67" s="180"/>
      <c r="E67" s="210"/>
    </row>
    <row r="68" spans="1:5" ht="15.75" customHeight="1">
      <c r="A68" s="183"/>
      <c r="B68" s="182"/>
      <c r="C68" s="183"/>
      <c r="D68" s="180"/>
      <c r="E68" s="210"/>
    </row>
    <row r="69" spans="1:5" ht="15.75" customHeight="1">
      <c r="A69" s="183"/>
      <c r="B69" s="182"/>
      <c r="C69" s="183"/>
      <c r="D69" s="180"/>
      <c r="E69" s="210"/>
    </row>
    <row r="70" spans="1:5" ht="15.75" customHeight="1">
      <c r="A70" s="183"/>
      <c r="B70" s="182"/>
      <c r="C70" s="183"/>
      <c r="D70" s="180"/>
      <c r="E70" s="210"/>
    </row>
    <row r="71" spans="1:5" ht="15.75" customHeight="1">
      <c r="A71" s="183"/>
      <c r="B71" s="182"/>
      <c r="C71" s="183"/>
      <c r="D71" s="180"/>
      <c r="E71" s="210"/>
    </row>
    <row r="72" spans="1:5" ht="15.75" customHeight="1">
      <c r="A72" s="183"/>
      <c r="B72" s="182"/>
      <c r="C72" s="183"/>
      <c r="D72" s="180"/>
      <c r="E72" s="210"/>
    </row>
    <row r="73" spans="1:5" ht="15.75" customHeight="1">
      <c r="A73" s="183"/>
      <c r="B73" s="182"/>
      <c r="C73" s="183"/>
      <c r="D73" s="180"/>
      <c r="E73" s="210"/>
    </row>
    <row r="74" spans="1:5" ht="15.75" customHeight="1">
      <c r="A74" s="183"/>
      <c r="B74" s="182"/>
      <c r="C74" s="183"/>
      <c r="D74" s="180"/>
      <c r="E74" s="210"/>
    </row>
    <row r="75" spans="1:5" ht="15.75" customHeight="1">
      <c r="A75" s="183"/>
      <c r="B75" s="182"/>
      <c r="C75" s="183"/>
      <c r="D75" s="180"/>
      <c r="E75" s="210"/>
    </row>
    <row r="76" spans="1:5" ht="15.75" customHeight="1">
      <c r="A76" s="183"/>
      <c r="B76" s="182"/>
      <c r="C76" s="183"/>
      <c r="D76" s="180"/>
      <c r="E76" s="210"/>
    </row>
    <row r="77" spans="1:5" ht="15.75" customHeight="1">
      <c r="A77" s="183"/>
      <c r="B77" s="182"/>
      <c r="C77" s="183"/>
      <c r="D77" s="180"/>
      <c r="E77" s="210"/>
    </row>
    <row r="78" spans="1:5" ht="15.75" customHeight="1">
      <c r="A78" s="183"/>
      <c r="B78" s="182"/>
      <c r="C78" s="183"/>
      <c r="D78" s="180"/>
      <c r="E78" s="210"/>
    </row>
    <row r="79" spans="1:5" ht="15.75" customHeight="1">
      <c r="A79" s="183"/>
      <c r="B79" s="182"/>
      <c r="C79" s="183"/>
      <c r="D79" s="180"/>
      <c r="E79" s="210"/>
    </row>
    <row r="80" spans="1:5" ht="15.75" customHeight="1">
      <c r="A80" s="183"/>
      <c r="B80" s="182"/>
      <c r="C80" s="183"/>
      <c r="D80" s="180"/>
      <c r="E80" s="210"/>
    </row>
    <row r="81" spans="1:5" ht="15.75" customHeight="1">
      <c r="A81" s="183"/>
      <c r="B81" s="182"/>
      <c r="C81" s="183"/>
      <c r="D81" s="180"/>
      <c r="E81" s="210"/>
    </row>
    <row r="82" spans="1:5" ht="15.75" customHeight="1">
      <c r="A82" s="183"/>
      <c r="B82" s="182"/>
      <c r="C82" s="183"/>
      <c r="D82" s="180"/>
      <c r="E82" s="210"/>
    </row>
    <row r="83" spans="1:5" ht="15.75" customHeight="1">
      <c r="A83" s="183"/>
      <c r="B83" s="182"/>
      <c r="C83" s="183"/>
      <c r="D83" s="180"/>
      <c r="E83" s="210"/>
    </row>
    <row r="84" spans="1:5" ht="15.75" customHeight="1">
      <c r="A84" s="183"/>
      <c r="B84" s="182"/>
      <c r="C84" s="183"/>
      <c r="D84" s="180"/>
      <c r="E84" s="210"/>
    </row>
    <row r="85" spans="1:5" ht="15.75" customHeight="1">
      <c r="A85" s="183"/>
      <c r="B85" s="182"/>
      <c r="C85" s="183"/>
      <c r="D85" s="180"/>
      <c r="E85" s="210"/>
    </row>
    <row r="86" spans="1:5" ht="15.75" customHeight="1">
      <c r="A86" s="183"/>
      <c r="B86" s="182"/>
      <c r="C86" s="183"/>
      <c r="D86" s="180"/>
      <c r="E86" s="210"/>
    </row>
    <row r="87" spans="1:5" ht="15.75" customHeight="1">
      <c r="A87" s="183"/>
      <c r="B87" s="182"/>
      <c r="C87" s="183"/>
      <c r="D87" s="180"/>
      <c r="E87" s="210"/>
    </row>
    <row r="88" spans="1:5" ht="15.75" customHeight="1">
      <c r="A88" s="183"/>
      <c r="B88" s="182"/>
      <c r="C88" s="183"/>
      <c r="D88" s="180"/>
      <c r="E88" s="210"/>
    </row>
    <row r="89" spans="1:5" ht="15.75" customHeight="1">
      <c r="A89" s="183"/>
      <c r="B89" s="182"/>
      <c r="C89" s="183"/>
      <c r="D89" s="180"/>
      <c r="E89" s="210"/>
    </row>
    <row r="90" spans="1:5" ht="15.75" customHeight="1">
      <c r="A90" s="183"/>
      <c r="B90" s="182"/>
      <c r="C90" s="183"/>
      <c r="D90" s="180"/>
      <c r="E90" s="210"/>
    </row>
    <row r="91" spans="1:5" ht="15.75" customHeight="1">
      <c r="A91" s="183"/>
      <c r="B91" s="182"/>
      <c r="C91" s="183"/>
      <c r="D91" s="180"/>
      <c r="E91" s="210"/>
    </row>
    <row r="92" spans="1:5" ht="15.75" customHeight="1">
      <c r="A92" s="183"/>
      <c r="B92" s="182"/>
      <c r="C92" s="183"/>
      <c r="D92" s="180"/>
      <c r="E92" s="210"/>
    </row>
    <row r="93" spans="1:5" ht="15.75" customHeight="1">
      <c r="A93" s="183"/>
      <c r="B93" s="182"/>
      <c r="C93" s="183"/>
      <c r="D93" s="180"/>
      <c r="E93" s="210"/>
    </row>
    <row r="94" spans="1:5" ht="15.75" customHeight="1">
      <c r="A94" s="183"/>
      <c r="B94" s="182"/>
      <c r="C94" s="183"/>
      <c r="D94" s="180"/>
      <c r="E94" s="210"/>
    </row>
    <row r="95" spans="1:5" ht="15.75" customHeight="1">
      <c r="A95" s="183"/>
      <c r="B95" s="182"/>
      <c r="C95" s="183"/>
      <c r="D95" s="180"/>
      <c r="E95" s="210"/>
    </row>
    <row r="96" spans="1:5" ht="15.75" customHeight="1">
      <c r="A96" s="183"/>
      <c r="B96" s="182"/>
      <c r="C96" s="183"/>
      <c r="D96" s="180"/>
      <c r="E96" s="210"/>
    </row>
    <row r="97" spans="1:5" ht="15.75" customHeight="1">
      <c r="A97" s="183"/>
      <c r="B97" s="182"/>
      <c r="C97" s="183"/>
      <c r="D97" s="180"/>
      <c r="E97" s="210"/>
    </row>
    <row r="98" spans="1:5" ht="15.75" customHeight="1">
      <c r="A98" s="183"/>
      <c r="B98" s="182"/>
      <c r="C98" s="183"/>
      <c r="D98" s="180"/>
      <c r="E98" s="210"/>
    </row>
    <row r="99" spans="1:5" ht="15.75" customHeight="1">
      <c r="A99" s="183"/>
      <c r="B99" s="182"/>
      <c r="C99" s="183"/>
      <c r="D99" s="180"/>
      <c r="E99" s="210"/>
    </row>
    <row r="100" spans="1:5" ht="15.75" customHeight="1">
      <c r="A100" s="183"/>
      <c r="B100" s="182"/>
      <c r="C100" s="183"/>
      <c r="D100" s="180"/>
      <c r="E100" s="210"/>
    </row>
    <row r="101" spans="1:5" ht="15.75" customHeight="1">
      <c r="A101" s="183"/>
      <c r="B101" s="182"/>
      <c r="C101" s="183"/>
      <c r="D101" s="180"/>
      <c r="E101" s="210"/>
    </row>
    <row r="102" spans="1:5" ht="15.75" customHeight="1">
      <c r="A102" s="183"/>
      <c r="B102" s="182"/>
      <c r="C102" s="183"/>
      <c r="D102" s="180"/>
      <c r="E102" s="210"/>
    </row>
    <row r="103" spans="1:5" ht="15.75" customHeight="1">
      <c r="A103" s="183"/>
      <c r="B103" s="182"/>
      <c r="C103" s="183"/>
      <c r="D103" s="180"/>
      <c r="E103" s="210"/>
    </row>
    <row r="104" spans="1:5" ht="15.75" customHeight="1">
      <c r="A104" s="183"/>
      <c r="B104" s="182"/>
      <c r="C104" s="183"/>
      <c r="D104" s="180"/>
      <c r="E104" s="210"/>
    </row>
    <row r="105" spans="1:5" ht="15.75" customHeight="1">
      <c r="A105" s="183"/>
      <c r="B105" s="182"/>
      <c r="C105" s="183"/>
      <c r="D105" s="180"/>
      <c r="E105" s="210"/>
    </row>
    <row r="106" spans="1:5" ht="15.75" customHeight="1">
      <c r="A106" s="183"/>
      <c r="B106" s="182"/>
      <c r="C106" s="183"/>
      <c r="D106" s="180"/>
      <c r="E106" s="210"/>
    </row>
    <row r="107" spans="1:5" ht="15.75" customHeight="1">
      <c r="A107" s="183"/>
      <c r="B107" s="182"/>
      <c r="C107" s="183"/>
      <c r="D107" s="180"/>
      <c r="E107" s="210"/>
    </row>
    <row r="108" spans="1:5" ht="15.75" customHeight="1">
      <c r="A108" s="183"/>
      <c r="B108" s="182"/>
      <c r="C108" s="183"/>
      <c r="D108" s="180"/>
      <c r="E108" s="210"/>
    </row>
    <row r="109" spans="1:5" ht="15.75" customHeight="1">
      <c r="A109" s="183"/>
      <c r="B109" s="182"/>
      <c r="C109" s="183"/>
      <c r="D109" s="180"/>
      <c r="E109" s="210"/>
    </row>
    <row r="110" spans="1:5" ht="15.75" customHeight="1">
      <c r="A110" s="183"/>
      <c r="B110" s="182"/>
      <c r="C110" s="183"/>
      <c r="D110" s="180"/>
      <c r="E110" s="210"/>
    </row>
    <row r="111" spans="1:5" ht="15.75" customHeight="1">
      <c r="A111" s="183"/>
      <c r="B111" s="182"/>
      <c r="C111" s="183"/>
      <c r="D111" s="180"/>
      <c r="E111" s="210"/>
    </row>
    <row r="112" spans="1:5" ht="15.75" customHeight="1">
      <c r="A112" s="183"/>
      <c r="B112" s="182"/>
      <c r="C112" s="183"/>
      <c r="D112" s="180"/>
      <c r="E112" s="210"/>
    </row>
    <row r="113" spans="1:5" ht="15.75" customHeight="1">
      <c r="A113" s="183"/>
      <c r="B113" s="182"/>
      <c r="C113" s="183"/>
      <c r="D113" s="180"/>
      <c r="E113" s="210"/>
    </row>
    <row r="114" spans="1:5" ht="15.75" customHeight="1">
      <c r="A114" s="183"/>
      <c r="B114" s="182"/>
      <c r="C114" s="183"/>
      <c r="D114" s="180"/>
      <c r="E114" s="210"/>
    </row>
    <row r="115" spans="1:5" ht="15.75" customHeight="1">
      <c r="A115" s="183"/>
      <c r="B115" s="182"/>
      <c r="C115" s="183"/>
      <c r="D115" s="180"/>
      <c r="E115" s="210"/>
    </row>
    <row r="116" spans="1:5" ht="15.75" customHeight="1">
      <c r="A116" s="183"/>
      <c r="B116" s="182"/>
      <c r="C116" s="183"/>
      <c r="D116" s="180"/>
      <c r="E116" s="210"/>
    </row>
    <row r="117" spans="1:5" ht="15.75" customHeight="1">
      <c r="A117" s="183"/>
      <c r="B117" s="182"/>
      <c r="C117" s="183"/>
      <c r="D117" s="180"/>
      <c r="E117" s="210"/>
    </row>
    <row r="118" spans="1:5" ht="15.75" customHeight="1">
      <c r="A118" s="183"/>
      <c r="B118" s="182"/>
      <c r="C118" s="183"/>
      <c r="D118" s="180"/>
      <c r="E118" s="210"/>
    </row>
    <row r="119" spans="1:5" ht="15.75" customHeight="1">
      <c r="A119" s="183"/>
      <c r="B119" s="182"/>
      <c r="C119" s="183"/>
      <c r="D119" s="180"/>
      <c r="E119" s="210"/>
    </row>
    <row r="120" spans="1:5" ht="15.75" customHeight="1">
      <c r="A120" s="183"/>
      <c r="B120" s="182"/>
      <c r="C120" s="183"/>
      <c r="D120" s="180"/>
      <c r="E120" s="210"/>
    </row>
    <row r="121" spans="1:5" ht="15.75" customHeight="1">
      <c r="A121" s="183"/>
      <c r="B121" s="182"/>
      <c r="C121" s="183"/>
      <c r="D121" s="180"/>
      <c r="E121" s="210"/>
    </row>
    <row r="122" spans="1:5" ht="15.75" customHeight="1">
      <c r="A122" s="183"/>
      <c r="B122" s="182"/>
      <c r="C122" s="183"/>
      <c r="D122" s="180"/>
      <c r="E122" s="210"/>
    </row>
    <row r="123" spans="1:5" ht="15.75" customHeight="1">
      <c r="A123" s="183"/>
      <c r="B123" s="182"/>
      <c r="C123" s="183"/>
      <c r="D123" s="180"/>
      <c r="E123" s="210"/>
    </row>
    <row r="124" spans="1:5" ht="15.75" customHeight="1">
      <c r="A124" s="183"/>
      <c r="B124" s="182"/>
      <c r="C124" s="183"/>
      <c r="D124" s="180"/>
      <c r="E124" s="210"/>
    </row>
    <row r="125" spans="1:5" ht="15.75" customHeight="1">
      <c r="A125" s="183"/>
      <c r="B125" s="182"/>
      <c r="C125" s="183"/>
      <c r="D125" s="180"/>
      <c r="E125" s="210"/>
    </row>
    <row r="126" spans="1:5" ht="15.75" customHeight="1">
      <c r="A126" s="183"/>
      <c r="B126" s="182"/>
      <c r="C126" s="183"/>
      <c r="D126" s="180"/>
      <c r="E126" s="210"/>
    </row>
    <row r="127" spans="1:5" ht="15.75" customHeight="1">
      <c r="A127" s="183"/>
      <c r="B127" s="182"/>
      <c r="C127" s="183"/>
      <c r="D127" s="180"/>
      <c r="E127" s="210"/>
    </row>
    <row r="128" spans="1:5" ht="15.75" customHeight="1">
      <c r="A128" s="183"/>
      <c r="B128" s="182"/>
      <c r="C128" s="183"/>
      <c r="D128" s="180"/>
      <c r="E128" s="210"/>
    </row>
    <row r="129" spans="1:5" ht="15.75" customHeight="1">
      <c r="A129" s="183"/>
      <c r="B129" s="182"/>
      <c r="C129" s="183"/>
      <c r="D129" s="180"/>
      <c r="E129" s="210"/>
    </row>
    <row r="130" spans="1:5" ht="15.75" customHeight="1">
      <c r="A130" s="183"/>
      <c r="B130" s="182"/>
      <c r="C130" s="183"/>
      <c r="D130" s="180"/>
      <c r="E130" s="210"/>
    </row>
    <row r="131" spans="1:5" ht="15.75" customHeight="1">
      <c r="A131" s="183"/>
      <c r="B131" s="182"/>
      <c r="C131" s="183"/>
      <c r="D131" s="180"/>
      <c r="E131" s="210"/>
    </row>
    <row r="132" spans="1:5" ht="15.75" customHeight="1">
      <c r="A132" s="183"/>
      <c r="B132" s="182"/>
      <c r="C132" s="183"/>
      <c r="D132" s="180"/>
      <c r="E132" s="210"/>
    </row>
    <row r="133" spans="1:5" ht="15.75" customHeight="1">
      <c r="A133" s="183"/>
      <c r="B133" s="182"/>
      <c r="C133" s="183"/>
      <c r="D133" s="180"/>
      <c r="E133" s="210"/>
    </row>
    <row r="134" spans="1:5" ht="15.75" customHeight="1">
      <c r="A134" s="183"/>
      <c r="B134" s="182"/>
      <c r="C134" s="183"/>
      <c r="D134" s="180"/>
      <c r="E134" s="210"/>
    </row>
    <row r="135" spans="1:5" ht="15.75" customHeight="1">
      <c r="A135" s="183"/>
      <c r="B135" s="182"/>
      <c r="C135" s="183"/>
      <c r="D135" s="180"/>
      <c r="E135" s="210"/>
    </row>
    <row r="136" spans="1:5" ht="15.75" customHeight="1">
      <c r="A136" s="183"/>
      <c r="B136" s="182"/>
      <c r="C136" s="183"/>
      <c r="D136" s="180"/>
      <c r="E136" s="210"/>
    </row>
    <row r="137" spans="1:5" ht="15.75" customHeight="1">
      <c r="A137" s="183"/>
      <c r="B137" s="182"/>
      <c r="C137" s="183"/>
      <c r="D137" s="180"/>
      <c r="E137" s="210"/>
    </row>
    <row r="138" spans="1:5" ht="15.75" customHeight="1">
      <c r="A138" s="183"/>
      <c r="B138" s="182"/>
      <c r="C138" s="183"/>
      <c r="D138" s="180"/>
      <c r="E138" s="210"/>
    </row>
    <row r="139" spans="1:5" ht="15.75" customHeight="1">
      <c r="A139" s="183"/>
      <c r="B139" s="182"/>
      <c r="C139" s="183"/>
      <c r="D139" s="180"/>
      <c r="E139" s="210"/>
    </row>
    <row r="140" spans="1:5" ht="15.75" customHeight="1">
      <c r="A140" s="183"/>
      <c r="B140" s="182"/>
      <c r="C140" s="183"/>
      <c r="D140" s="180"/>
      <c r="E140" s="210"/>
    </row>
    <row r="141" spans="1:5" ht="15.75" customHeight="1">
      <c r="A141" s="183"/>
      <c r="B141" s="182"/>
      <c r="C141" s="183"/>
      <c r="D141" s="180"/>
      <c r="E141" s="210"/>
    </row>
    <row r="142" spans="1:5" ht="15.75" customHeight="1">
      <c r="A142" s="183"/>
      <c r="B142" s="182"/>
      <c r="C142" s="183"/>
      <c r="D142" s="180"/>
      <c r="E142" s="210"/>
    </row>
    <row r="143" spans="1:5" ht="15.75" customHeight="1">
      <c r="A143" s="183"/>
      <c r="B143" s="182"/>
      <c r="C143" s="183"/>
      <c r="D143" s="180"/>
      <c r="E143" s="210"/>
    </row>
    <row r="144" spans="1:5" ht="15.75" customHeight="1">
      <c r="A144" s="183"/>
      <c r="B144" s="182"/>
      <c r="C144" s="183"/>
      <c r="D144" s="180"/>
      <c r="E144" s="210"/>
    </row>
    <row r="145" spans="1:5" ht="15.75" customHeight="1">
      <c r="A145" s="183"/>
      <c r="B145" s="182"/>
      <c r="C145" s="183"/>
      <c r="D145" s="180"/>
      <c r="E145" s="210"/>
    </row>
    <row r="146" spans="1:5" ht="15.75" customHeight="1">
      <c r="A146" s="183"/>
      <c r="B146" s="182"/>
      <c r="C146" s="183"/>
      <c r="D146" s="180"/>
      <c r="E146" s="210"/>
    </row>
    <row r="147" spans="1:5" ht="15.75" customHeight="1">
      <c r="A147" s="183"/>
      <c r="B147" s="182"/>
      <c r="C147" s="183"/>
      <c r="D147" s="180"/>
      <c r="E147" s="210"/>
    </row>
    <row r="148" spans="1:5" ht="15.75" customHeight="1">
      <c r="A148" s="183"/>
      <c r="B148" s="182"/>
      <c r="C148" s="183"/>
      <c r="D148" s="180"/>
      <c r="E148" s="210"/>
    </row>
    <row r="149" spans="1:5" ht="15.75" customHeight="1">
      <c r="A149" s="183"/>
      <c r="B149" s="182"/>
      <c r="C149" s="183"/>
      <c r="D149" s="180"/>
      <c r="E149" s="210"/>
    </row>
    <row r="150" spans="1:5" ht="15.75" customHeight="1">
      <c r="A150" s="183"/>
      <c r="B150" s="182"/>
      <c r="C150" s="183"/>
      <c r="D150" s="180"/>
      <c r="E150" s="210"/>
    </row>
    <row r="151" spans="1:5" ht="15.75" customHeight="1">
      <c r="A151" s="183"/>
      <c r="B151" s="182"/>
      <c r="C151" s="183"/>
      <c r="D151" s="180"/>
      <c r="E151" s="210"/>
    </row>
    <row r="152" spans="1:5" ht="15.75" customHeight="1">
      <c r="A152" s="183"/>
      <c r="B152" s="182"/>
      <c r="C152" s="183"/>
      <c r="D152" s="180"/>
      <c r="E152" s="210"/>
    </row>
    <row r="153" spans="1:5" ht="15.75" customHeight="1">
      <c r="A153" s="183"/>
      <c r="B153" s="182"/>
      <c r="C153" s="183"/>
      <c r="D153" s="180"/>
      <c r="E153" s="210"/>
    </row>
    <row r="154" spans="1:5" ht="15.75" customHeight="1">
      <c r="A154" s="183"/>
      <c r="B154" s="182"/>
      <c r="C154" s="183"/>
      <c r="D154" s="180"/>
      <c r="E154" s="210"/>
    </row>
    <row r="155" spans="1:5" ht="15.75" customHeight="1">
      <c r="A155" s="183"/>
      <c r="B155" s="182"/>
      <c r="C155" s="183"/>
      <c r="D155" s="180"/>
      <c r="E155" s="210"/>
    </row>
    <row r="156" spans="1:5" ht="15.75" customHeight="1">
      <c r="A156" s="183"/>
      <c r="B156" s="182"/>
      <c r="C156" s="183"/>
      <c r="D156" s="180"/>
      <c r="E156" s="210"/>
    </row>
    <row r="157" spans="1:5" ht="15.75" customHeight="1">
      <c r="A157" s="183"/>
      <c r="B157" s="182"/>
      <c r="C157" s="183"/>
      <c r="D157" s="180"/>
      <c r="E157" s="210"/>
    </row>
    <row r="158" spans="1:5" ht="15.75" customHeight="1">
      <c r="A158" s="183"/>
      <c r="B158" s="182"/>
      <c r="C158" s="183"/>
      <c r="D158" s="180"/>
      <c r="E158" s="210"/>
    </row>
    <row r="159" spans="1:5" ht="15.75" customHeight="1">
      <c r="A159" s="183"/>
      <c r="B159" s="182"/>
      <c r="C159" s="183"/>
      <c r="D159" s="180"/>
      <c r="E159" s="210"/>
    </row>
    <row r="160" spans="1:5" ht="15.75" customHeight="1">
      <c r="A160" s="183"/>
      <c r="B160" s="182"/>
      <c r="C160" s="183"/>
      <c r="D160" s="180"/>
      <c r="E160" s="210"/>
    </row>
    <row r="161" spans="1:5" ht="15.75" customHeight="1">
      <c r="A161" s="183"/>
      <c r="B161" s="182"/>
      <c r="C161" s="183"/>
      <c r="D161" s="180"/>
      <c r="E161" s="210"/>
    </row>
    <row r="162" spans="1:5" ht="15.75" customHeight="1">
      <c r="A162" s="183"/>
      <c r="B162" s="182"/>
      <c r="C162" s="183"/>
      <c r="D162" s="180"/>
      <c r="E162" s="210"/>
    </row>
    <row r="163" spans="1:5" ht="15.75" customHeight="1">
      <c r="A163" s="183"/>
      <c r="B163" s="182"/>
      <c r="C163" s="183"/>
      <c r="D163" s="180"/>
      <c r="E163" s="210"/>
    </row>
    <row r="164" spans="1:5" ht="15.75" customHeight="1">
      <c r="A164" s="183"/>
      <c r="B164" s="182"/>
      <c r="C164" s="183"/>
      <c r="D164" s="180"/>
      <c r="E164" s="210"/>
    </row>
    <row r="165" spans="1:5" ht="15.75" customHeight="1">
      <c r="A165" s="183"/>
      <c r="B165" s="182"/>
      <c r="C165" s="183"/>
      <c r="D165" s="180"/>
      <c r="E165" s="210"/>
    </row>
    <row r="166" spans="1:5" ht="15.75" customHeight="1">
      <c r="A166" s="183"/>
      <c r="B166" s="182"/>
      <c r="C166" s="183"/>
      <c r="D166" s="180"/>
      <c r="E166" s="210"/>
    </row>
    <row r="167" spans="1:5" ht="15.75" customHeight="1">
      <c r="A167" s="183"/>
      <c r="B167" s="182"/>
      <c r="C167" s="183"/>
      <c r="D167" s="180"/>
      <c r="E167" s="210"/>
    </row>
    <row r="168" spans="1:5" ht="15.75" customHeight="1">
      <c r="A168" s="183"/>
      <c r="B168" s="182"/>
      <c r="C168" s="183"/>
      <c r="D168" s="180"/>
      <c r="E168" s="210"/>
    </row>
    <row r="169" spans="1:5" ht="15.75" customHeight="1">
      <c r="A169" s="183"/>
      <c r="B169" s="182"/>
      <c r="C169" s="183"/>
      <c r="D169" s="180"/>
      <c r="E169" s="210"/>
    </row>
    <row r="170" spans="1:5" ht="15.75" customHeight="1">
      <c r="A170" s="183"/>
      <c r="B170" s="182"/>
      <c r="C170" s="183"/>
      <c r="D170" s="180"/>
      <c r="E170" s="210"/>
    </row>
    <row r="171" spans="1:5" ht="15.75" customHeight="1">
      <c r="A171" s="183"/>
      <c r="B171" s="182"/>
      <c r="C171" s="183"/>
      <c r="D171" s="180"/>
      <c r="E171" s="210"/>
    </row>
    <row r="172" spans="1:5" ht="15.75" customHeight="1">
      <c r="A172" s="183"/>
      <c r="B172" s="182"/>
      <c r="C172" s="183"/>
      <c r="D172" s="180"/>
      <c r="E172" s="210"/>
    </row>
    <row r="173" spans="1:5" ht="15.75" customHeight="1">
      <c r="A173" s="183"/>
      <c r="B173" s="182"/>
      <c r="C173" s="183"/>
      <c r="D173" s="180"/>
      <c r="E173" s="210"/>
    </row>
    <row r="174" spans="1:5" ht="15.75" customHeight="1">
      <c r="A174" s="183"/>
      <c r="B174" s="182"/>
      <c r="C174" s="183"/>
      <c r="D174" s="180"/>
      <c r="E174" s="210"/>
    </row>
    <row r="175" spans="1:5" ht="15.75" customHeight="1">
      <c r="A175" s="183"/>
      <c r="B175" s="182"/>
      <c r="C175" s="183"/>
      <c r="D175" s="180"/>
      <c r="E175" s="210"/>
    </row>
    <row r="176" spans="1:5" ht="15.75" customHeight="1">
      <c r="A176" s="183"/>
      <c r="B176" s="182"/>
      <c r="C176" s="183"/>
      <c r="D176" s="180"/>
      <c r="E176" s="210"/>
    </row>
    <row r="177" spans="1:5" ht="15.75" customHeight="1">
      <c r="A177" s="183"/>
      <c r="B177" s="182"/>
      <c r="C177" s="183"/>
      <c r="D177" s="180"/>
      <c r="E177" s="210"/>
    </row>
    <row r="178" spans="1:5" ht="15.75" customHeight="1">
      <c r="A178" s="183"/>
      <c r="B178" s="182"/>
      <c r="C178" s="183"/>
      <c r="D178" s="180"/>
      <c r="E178" s="210"/>
    </row>
    <row r="179" spans="1:5" ht="15.75" customHeight="1">
      <c r="A179" s="183"/>
      <c r="B179" s="182"/>
      <c r="C179" s="183"/>
      <c r="D179" s="180"/>
      <c r="E179" s="210"/>
    </row>
    <row r="180" spans="1:5" ht="15.75" customHeight="1">
      <c r="A180" s="183"/>
      <c r="B180" s="182"/>
      <c r="C180" s="183"/>
      <c r="D180" s="180"/>
      <c r="E180" s="210"/>
    </row>
    <row r="181" spans="1:5" ht="15.75" customHeight="1">
      <c r="A181" s="183"/>
      <c r="B181" s="182"/>
      <c r="C181" s="183"/>
      <c r="D181" s="180"/>
      <c r="E181" s="210"/>
    </row>
    <row r="182" spans="1:5" ht="15.75" customHeight="1">
      <c r="A182" s="183"/>
      <c r="B182" s="182"/>
      <c r="C182" s="183"/>
      <c r="D182" s="180"/>
      <c r="E182" s="210"/>
    </row>
    <row r="183" spans="1:5" ht="15.75" customHeight="1">
      <c r="A183" s="183"/>
      <c r="B183" s="182"/>
      <c r="C183" s="183"/>
      <c r="D183" s="180"/>
      <c r="E183" s="210"/>
    </row>
    <row r="184" spans="1:5" ht="15.75" customHeight="1">
      <c r="A184" s="183"/>
      <c r="B184" s="182"/>
      <c r="C184" s="183"/>
      <c r="D184" s="180"/>
      <c r="E184" s="210"/>
    </row>
    <row r="185" spans="1:5" ht="15.75" customHeight="1">
      <c r="A185" s="183"/>
      <c r="B185" s="182"/>
      <c r="C185" s="183"/>
      <c r="D185" s="180"/>
      <c r="E185" s="210"/>
    </row>
    <row r="186" spans="1:5" ht="15.75" customHeight="1">
      <c r="A186" s="183"/>
      <c r="B186" s="182"/>
      <c r="C186" s="183"/>
      <c r="D186" s="180"/>
      <c r="E186" s="210"/>
    </row>
    <row r="187" spans="1:5" ht="15.75" customHeight="1">
      <c r="A187" s="183"/>
      <c r="B187" s="182"/>
      <c r="C187" s="183"/>
      <c r="D187" s="180"/>
      <c r="E187" s="210"/>
    </row>
    <row r="188" spans="1:5" ht="15.75" customHeight="1">
      <c r="A188" s="183"/>
      <c r="B188" s="182"/>
      <c r="C188" s="183"/>
      <c r="D188" s="180"/>
      <c r="E188" s="210"/>
    </row>
    <row r="189" spans="1:5" ht="15.75" customHeight="1">
      <c r="A189" s="183"/>
      <c r="B189" s="182"/>
      <c r="C189" s="183"/>
      <c r="D189" s="180"/>
      <c r="E189" s="210"/>
    </row>
    <row r="190" spans="1:5" ht="15.75" customHeight="1">
      <c r="A190" s="183"/>
      <c r="B190" s="182"/>
      <c r="C190" s="183"/>
      <c r="D190" s="180"/>
      <c r="E190" s="210"/>
    </row>
    <row r="191" spans="1:5" ht="15.75" customHeight="1">
      <c r="A191" s="183"/>
      <c r="B191" s="182"/>
      <c r="C191" s="183"/>
      <c r="D191" s="180"/>
      <c r="E191" s="210"/>
    </row>
    <row r="192" spans="1:5" ht="15.75" customHeight="1">
      <c r="A192" s="183"/>
      <c r="B192" s="182"/>
      <c r="C192" s="183"/>
      <c r="D192" s="180"/>
      <c r="E192" s="210"/>
    </row>
    <row r="193" spans="1:5" ht="15.75" customHeight="1">
      <c r="A193" s="183"/>
      <c r="B193" s="182"/>
      <c r="C193" s="183"/>
      <c r="D193" s="180"/>
      <c r="E193" s="210"/>
    </row>
    <row r="194" spans="1:5" ht="15.75" customHeight="1">
      <c r="A194" s="183"/>
      <c r="B194" s="182"/>
      <c r="C194" s="183"/>
      <c r="D194" s="180"/>
      <c r="E194" s="210"/>
    </row>
    <row r="195" spans="1:5" ht="15.75" customHeight="1">
      <c r="A195" s="183"/>
      <c r="B195" s="182"/>
      <c r="C195" s="183"/>
      <c r="D195" s="180"/>
      <c r="E195" s="210"/>
    </row>
    <row r="196" spans="1:5" ht="15.75" customHeight="1">
      <c r="A196" s="183"/>
      <c r="B196" s="182"/>
      <c r="C196" s="183"/>
      <c r="D196" s="180"/>
      <c r="E196" s="210"/>
    </row>
    <row r="197" spans="1:5" ht="15.75" customHeight="1">
      <c r="A197" s="183"/>
      <c r="B197" s="182"/>
      <c r="C197" s="183"/>
      <c r="D197" s="180"/>
      <c r="E197" s="210"/>
    </row>
    <row r="198" spans="1:5" ht="15.75" customHeight="1">
      <c r="A198" s="183"/>
      <c r="B198" s="182"/>
      <c r="C198" s="183"/>
      <c r="D198" s="180"/>
      <c r="E198" s="210"/>
    </row>
    <row r="199" spans="1:5" ht="15.75" customHeight="1">
      <c r="A199" s="183"/>
      <c r="B199" s="182"/>
      <c r="C199" s="183"/>
      <c r="D199" s="180"/>
      <c r="E199" s="210"/>
    </row>
    <row r="200" spans="1:5" ht="15.75" customHeight="1">
      <c r="A200" s="183"/>
      <c r="B200" s="182"/>
      <c r="C200" s="183"/>
      <c r="D200" s="180"/>
      <c r="E200" s="210"/>
    </row>
    <row r="201" spans="1:5" ht="15.75" customHeight="1">
      <c r="A201" s="183"/>
      <c r="B201" s="182"/>
      <c r="C201" s="183"/>
      <c r="D201" s="180"/>
      <c r="E201" s="210"/>
    </row>
    <row r="202" spans="1:5" ht="15.75" customHeight="1">
      <c r="A202" s="183"/>
      <c r="B202" s="182"/>
      <c r="C202" s="183"/>
      <c r="D202" s="180"/>
      <c r="E202" s="210"/>
    </row>
    <row r="203" spans="1:5" ht="15.75" customHeight="1">
      <c r="A203" s="183"/>
      <c r="B203" s="182"/>
      <c r="C203" s="183"/>
      <c r="D203" s="180"/>
      <c r="E203" s="210"/>
    </row>
    <row r="204" spans="1:5" ht="15.75" customHeight="1">
      <c r="A204" s="183"/>
      <c r="B204" s="182"/>
      <c r="C204" s="183"/>
      <c r="D204" s="180"/>
      <c r="E204" s="210"/>
    </row>
    <row r="205" spans="1:5" ht="15.75" customHeight="1">
      <c r="A205" s="183"/>
      <c r="B205" s="182"/>
      <c r="C205" s="183"/>
      <c r="D205" s="180"/>
      <c r="E205" s="210"/>
    </row>
    <row r="206" spans="1:5" ht="15.75" customHeight="1">
      <c r="A206" s="183"/>
      <c r="B206" s="182"/>
      <c r="C206" s="183"/>
      <c r="D206" s="180"/>
      <c r="E206" s="210"/>
    </row>
    <row r="207" spans="1:5" ht="15.75" customHeight="1">
      <c r="A207" s="183"/>
      <c r="B207" s="182"/>
      <c r="C207" s="183"/>
      <c r="D207" s="180"/>
      <c r="E207" s="210"/>
    </row>
    <row r="208" spans="1:5" ht="15.75" customHeight="1">
      <c r="A208" s="183"/>
      <c r="B208" s="182"/>
      <c r="C208" s="183"/>
      <c r="D208" s="180"/>
      <c r="E208" s="210"/>
    </row>
    <row r="209" spans="1:5" ht="15.75" customHeight="1">
      <c r="A209" s="183"/>
      <c r="B209" s="182"/>
      <c r="C209" s="183"/>
      <c r="D209" s="180"/>
      <c r="E209" s="210"/>
    </row>
    <row r="210" spans="1:5" ht="15.75" customHeight="1">
      <c r="A210" s="183"/>
      <c r="B210" s="182"/>
      <c r="C210" s="183"/>
      <c r="D210" s="180"/>
      <c r="E210" s="210"/>
    </row>
    <row r="211" spans="1:5" ht="15.75" customHeight="1">
      <c r="A211" s="183"/>
      <c r="B211" s="182"/>
      <c r="C211" s="183"/>
      <c r="D211" s="180"/>
      <c r="E211" s="210"/>
    </row>
    <row r="212" spans="1:5" ht="15.75" customHeight="1">
      <c r="A212" s="183"/>
      <c r="B212" s="182"/>
      <c r="C212" s="183"/>
      <c r="D212" s="180"/>
      <c r="E212" s="210"/>
    </row>
    <row r="213" spans="1:5" ht="15.75" customHeight="1">
      <c r="A213" s="183"/>
      <c r="B213" s="182"/>
      <c r="C213" s="183"/>
      <c r="D213" s="180"/>
      <c r="E213" s="210"/>
    </row>
    <row r="214" spans="1:5" ht="15.75" customHeight="1">
      <c r="A214" s="183"/>
      <c r="B214" s="182"/>
      <c r="C214" s="183"/>
      <c r="D214" s="180"/>
      <c r="E214" s="210"/>
    </row>
    <row r="215" spans="1:5" ht="15.75" customHeight="1">
      <c r="A215" s="183"/>
      <c r="B215" s="182"/>
      <c r="C215" s="183"/>
      <c r="D215" s="180"/>
      <c r="E215" s="210"/>
    </row>
    <row r="216" spans="1:5" ht="15.75" customHeight="1">
      <c r="A216" s="183"/>
      <c r="B216" s="182"/>
      <c r="C216" s="183"/>
      <c r="D216" s="180"/>
      <c r="E216" s="210"/>
    </row>
    <row r="217" spans="1:5" ht="15.75" customHeight="1">
      <c r="A217" s="183"/>
      <c r="B217" s="182"/>
      <c r="C217" s="183"/>
      <c r="D217" s="180"/>
      <c r="E217" s="210"/>
    </row>
    <row r="218" spans="1:5" ht="15.75" customHeight="1">
      <c r="A218" s="183"/>
      <c r="B218" s="182"/>
      <c r="C218" s="183"/>
      <c r="D218" s="180"/>
      <c r="E218" s="210"/>
    </row>
    <row r="219" spans="1:5" ht="15.75" customHeight="1">
      <c r="A219" s="183"/>
      <c r="B219" s="182"/>
      <c r="C219" s="183"/>
      <c r="D219" s="180"/>
      <c r="E219" s="210"/>
    </row>
    <row r="220" spans="1:5" ht="15.75" customHeight="1">
      <c r="A220" s="183"/>
      <c r="B220" s="182"/>
      <c r="C220" s="183"/>
      <c r="D220" s="180"/>
      <c r="E220" s="210"/>
    </row>
    <row r="221" spans="1:5" ht="15.75" customHeight="1">
      <c r="A221" s="183"/>
      <c r="B221" s="182"/>
      <c r="C221" s="183"/>
      <c r="D221" s="180"/>
      <c r="E221" s="210"/>
    </row>
    <row r="222" spans="1:5" ht="15.75" customHeight="1">
      <c r="A222" s="183"/>
      <c r="B222" s="182"/>
      <c r="C222" s="183"/>
      <c r="D222" s="180"/>
      <c r="E222" s="210"/>
    </row>
    <row r="223" spans="1:5" ht="15.75" customHeight="1">
      <c r="A223" s="183"/>
      <c r="B223" s="182"/>
      <c r="C223" s="183"/>
      <c r="D223" s="180"/>
      <c r="E223" s="210"/>
    </row>
    <row r="224" spans="1:5" ht="15.75" customHeight="1">
      <c r="A224" s="183"/>
      <c r="B224" s="182"/>
      <c r="C224" s="183"/>
      <c r="D224" s="180"/>
      <c r="E224" s="210"/>
    </row>
    <row r="225" spans="1:5" ht="15.75" customHeight="1">
      <c r="A225" s="183"/>
      <c r="B225" s="182"/>
      <c r="C225" s="183"/>
      <c r="D225" s="180"/>
      <c r="E225" s="210"/>
    </row>
    <row r="226" spans="1:5" ht="15.75" customHeight="1">
      <c r="A226" s="183"/>
      <c r="B226" s="182"/>
      <c r="C226" s="183"/>
      <c r="D226" s="180"/>
      <c r="E226" s="210"/>
    </row>
    <row r="227" spans="1:5" ht="15.75" customHeight="1">
      <c r="A227" s="183"/>
      <c r="B227" s="182"/>
      <c r="C227" s="183"/>
      <c r="D227" s="180"/>
      <c r="E227" s="210"/>
    </row>
    <row r="228" spans="1:5" ht="15.75" customHeight="1">
      <c r="A228" s="183"/>
      <c r="B228" s="182"/>
      <c r="C228" s="183"/>
      <c r="D228" s="180"/>
      <c r="E228" s="210"/>
    </row>
    <row r="229" spans="1:5" ht="15.75" customHeight="1">
      <c r="A229" s="183"/>
      <c r="B229" s="182"/>
      <c r="C229" s="183"/>
      <c r="D229" s="180"/>
      <c r="E229" s="210"/>
    </row>
    <row r="230" spans="1:5" ht="15.75" customHeight="1">
      <c r="A230" s="183"/>
      <c r="B230" s="182"/>
      <c r="C230" s="183"/>
      <c r="D230" s="180"/>
      <c r="E230" s="210"/>
    </row>
    <row r="231" spans="1:5" ht="15.75" customHeight="1">
      <c r="A231" s="183"/>
      <c r="B231" s="182"/>
      <c r="C231" s="183"/>
      <c r="D231" s="180"/>
      <c r="E231" s="210"/>
    </row>
    <row r="232" spans="1:5" ht="15.75" customHeight="1">
      <c r="A232" s="183"/>
      <c r="B232" s="182"/>
      <c r="C232" s="183"/>
      <c r="D232" s="180"/>
      <c r="E232" s="210"/>
    </row>
    <row r="233" spans="1:5" ht="15.75" customHeight="1">
      <c r="A233" s="183"/>
      <c r="B233" s="182"/>
      <c r="C233" s="183"/>
      <c r="D233" s="180"/>
      <c r="E233" s="210"/>
    </row>
    <row r="234" spans="1:5" ht="15.75" customHeight="1">
      <c r="A234" s="183"/>
      <c r="B234" s="182"/>
      <c r="C234" s="183"/>
      <c r="D234" s="180"/>
      <c r="E234" s="210"/>
    </row>
    <row r="235" spans="1:5" ht="15.75" customHeight="1">
      <c r="A235" s="183"/>
      <c r="B235" s="182"/>
      <c r="C235" s="183"/>
      <c r="D235" s="180"/>
      <c r="E235" s="210"/>
    </row>
    <row r="236" spans="1:5" ht="15.75" customHeight="1">
      <c r="A236" s="183"/>
      <c r="B236" s="182"/>
      <c r="C236" s="183"/>
      <c r="D236" s="180"/>
      <c r="E236" s="210"/>
    </row>
    <row r="237" spans="1:5" ht="15.75" customHeight="1">
      <c r="A237" s="183"/>
      <c r="B237" s="182"/>
      <c r="C237" s="183"/>
      <c r="D237" s="180"/>
      <c r="E237" s="210"/>
    </row>
    <row r="238" spans="1:5" ht="15.75" customHeight="1">
      <c r="A238" s="183"/>
      <c r="B238" s="182"/>
      <c r="C238" s="183"/>
      <c r="D238" s="180"/>
      <c r="E238" s="210"/>
    </row>
    <row r="239" spans="1:5" ht="15.75" customHeight="1">
      <c r="A239" s="183"/>
      <c r="B239" s="182"/>
      <c r="C239" s="183"/>
      <c r="D239" s="180"/>
      <c r="E239" s="210"/>
    </row>
    <row r="240" spans="1:5" ht="15.75" customHeight="1">
      <c r="A240" s="183"/>
      <c r="B240" s="182"/>
      <c r="C240" s="183"/>
      <c r="D240" s="180"/>
      <c r="E240" s="210"/>
    </row>
    <row r="241" spans="1:5" ht="15.75" customHeight="1">
      <c r="A241" s="183"/>
      <c r="B241" s="182"/>
      <c r="C241" s="183"/>
      <c r="D241" s="180"/>
      <c r="E241" s="210"/>
    </row>
    <row r="242" spans="1:5" ht="15.75" customHeight="1">
      <c r="A242" s="183"/>
      <c r="B242" s="182"/>
      <c r="C242" s="183"/>
      <c r="D242" s="180"/>
      <c r="E242" s="210"/>
    </row>
    <row r="243" spans="1:5" ht="15.75" customHeight="1">
      <c r="A243" s="183"/>
      <c r="B243" s="182"/>
      <c r="C243" s="183"/>
      <c r="D243" s="180"/>
      <c r="E243" s="210"/>
    </row>
    <row r="244" spans="1:5" ht="15.75" customHeight="1">
      <c r="A244" s="183"/>
      <c r="B244" s="182"/>
      <c r="C244" s="183"/>
      <c r="D244" s="180"/>
      <c r="E244" s="210"/>
    </row>
    <row r="245" spans="1:5" ht="15.75" customHeight="1">
      <c r="A245" s="183"/>
      <c r="B245" s="182"/>
      <c r="C245" s="183"/>
      <c r="D245" s="180"/>
      <c r="E245" s="210"/>
    </row>
    <row r="246" spans="1:5" ht="15.75" customHeight="1">
      <c r="A246" s="183"/>
      <c r="B246" s="182"/>
      <c r="C246" s="183"/>
      <c r="D246" s="180"/>
      <c r="E246" s="210"/>
    </row>
    <row r="247" spans="1:5" ht="15.75" customHeight="1">
      <c r="A247" s="183"/>
      <c r="B247" s="182"/>
      <c r="C247" s="183"/>
      <c r="D247" s="180"/>
      <c r="E247" s="210"/>
    </row>
    <row r="248" spans="1:5" ht="15.75" customHeight="1">
      <c r="A248" s="183"/>
      <c r="B248" s="182"/>
      <c r="C248" s="183"/>
      <c r="D248" s="180"/>
      <c r="E248" s="210"/>
    </row>
    <row r="249" spans="1:5" ht="15.75" customHeight="1">
      <c r="A249" s="183"/>
      <c r="B249" s="182"/>
      <c r="C249" s="183"/>
      <c r="D249" s="180"/>
      <c r="E249" s="210"/>
    </row>
    <row r="250" spans="1:5" ht="15.75" customHeight="1">
      <c r="A250" s="183"/>
      <c r="B250" s="182"/>
      <c r="C250" s="183"/>
      <c r="D250" s="180"/>
      <c r="E250" s="210"/>
    </row>
    <row r="251" spans="1:5" ht="15.75" customHeight="1">
      <c r="A251" s="183"/>
      <c r="B251" s="182"/>
      <c r="C251" s="183"/>
      <c r="D251" s="180"/>
      <c r="E251" s="210"/>
    </row>
    <row r="252" spans="1:5" ht="15.75" customHeight="1">
      <c r="A252" s="183"/>
      <c r="B252" s="182"/>
      <c r="C252" s="183"/>
      <c r="D252" s="180"/>
      <c r="E252" s="210"/>
    </row>
    <row r="253" spans="1:5" ht="15.75" customHeight="1">
      <c r="A253" s="183"/>
      <c r="B253" s="182"/>
      <c r="C253" s="183"/>
      <c r="D253" s="180"/>
      <c r="E253" s="210"/>
    </row>
    <row r="254" spans="1:5" ht="15.75" customHeight="1">
      <c r="A254" s="183"/>
      <c r="B254" s="182"/>
      <c r="C254" s="183"/>
      <c r="D254" s="180"/>
      <c r="E254" s="210"/>
    </row>
    <row r="255" spans="1:5" ht="15.75" customHeight="1">
      <c r="A255" s="183"/>
      <c r="B255" s="182"/>
      <c r="C255" s="183"/>
      <c r="D255" s="180"/>
      <c r="E255" s="210"/>
    </row>
    <row r="256" spans="1:5" ht="15.75" customHeight="1">
      <c r="A256" s="183"/>
      <c r="B256" s="182"/>
      <c r="C256" s="183"/>
      <c r="D256" s="180"/>
      <c r="E256" s="210"/>
    </row>
    <row r="257" spans="1:5" ht="15.75" customHeight="1">
      <c r="A257" s="183"/>
      <c r="B257" s="182"/>
      <c r="C257" s="183"/>
      <c r="D257" s="180"/>
      <c r="E257" s="210"/>
    </row>
    <row r="258" spans="1:5" ht="15.75" customHeight="1">
      <c r="A258" s="183"/>
      <c r="B258" s="182"/>
      <c r="C258" s="183"/>
      <c r="D258" s="180"/>
      <c r="E258" s="210"/>
    </row>
    <row r="259" spans="1:5" ht="15.75" customHeight="1">
      <c r="A259" s="183"/>
      <c r="B259" s="182"/>
      <c r="C259" s="183"/>
      <c r="D259" s="180"/>
      <c r="E259" s="210"/>
    </row>
    <row r="260" spans="1:5" ht="15.75" customHeight="1">
      <c r="A260" s="183"/>
      <c r="B260" s="182"/>
      <c r="C260" s="183"/>
      <c r="D260" s="180"/>
      <c r="E260" s="210"/>
    </row>
    <row r="261" spans="1:5" ht="15.75" customHeight="1">
      <c r="A261" s="183"/>
      <c r="B261" s="182"/>
      <c r="C261" s="183"/>
      <c r="D261" s="180"/>
      <c r="E261" s="210"/>
    </row>
    <row r="262" spans="1:5" ht="15.75" customHeight="1">
      <c r="A262" s="183"/>
      <c r="B262" s="182"/>
      <c r="C262" s="183"/>
      <c r="D262" s="180"/>
      <c r="E262" s="210"/>
    </row>
    <row r="263" spans="1:5" ht="15.75" customHeight="1">
      <c r="A263" s="183"/>
      <c r="B263" s="182"/>
      <c r="C263" s="183"/>
      <c r="D263" s="180"/>
      <c r="E263" s="210"/>
    </row>
    <row r="264" spans="1:5" ht="15.75" customHeight="1">
      <c r="A264" s="183"/>
      <c r="B264" s="182"/>
      <c r="C264" s="183"/>
      <c r="D264" s="180"/>
      <c r="E264" s="210"/>
    </row>
    <row r="265" spans="1:5" ht="15.75" customHeight="1">
      <c r="A265" s="183"/>
      <c r="B265" s="182"/>
      <c r="C265" s="183"/>
      <c r="D265" s="180"/>
      <c r="E265" s="210"/>
    </row>
    <row r="266" spans="1:5" ht="15.75" customHeight="1">
      <c r="A266" s="183"/>
      <c r="B266" s="182"/>
      <c r="C266" s="183"/>
      <c r="D266" s="180"/>
      <c r="E266" s="210"/>
    </row>
    <row r="267" spans="1:5" ht="15.75" customHeight="1">
      <c r="A267" s="183"/>
      <c r="B267" s="182"/>
      <c r="C267" s="183"/>
      <c r="D267" s="180"/>
      <c r="E267" s="210"/>
    </row>
    <row r="268" spans="1:5" ht="15.75" customHeight="1">
      <c r="A268" s="183"/>
      <c r="B268" s="182"/>
      <c r="C268" s="183"/>
      <c r="D268" s="180"/>
      <c r="E268" s="210"/>
    </row>
    <row r="269" spans="1:5" ht="15.75" customHeight="1">
      <c r="A269" s="183"/>
      <c r="B269" s="182"/>
      <c r="C269" s="183"/>
      <c r="D269" s="180"/>
      <c r="E269" s="210"/>
    </row>
    <row r="270" spans="1:5" ht="15.75" customHeight="1">
      <c r="A270" s="183"/>
      <c r="B270" s="182"/>
      <c r="C270" s="183"/>
      <c r="D270" s="180"/>
      <c r="E270" s="210"/>
    </row>
    <row r="271" spans="1:5" ht="15.75" customHeight="1">
      <c r="A271" s="183"/>
      <c r="B271" s="182"/>
      <c r="C271" s="183"/>
      <c r="D271" s="180"/>
      <c r="E271" s="210"/>
    </row>
    <row r="272" spans="1:5" ht="15.75" customHeight="1">
      <c r="A272" s="183"/>
      <c r="B272" s="182"/>
      <c r="C272" s="183"/>
      <c r="D272" s="180"/>
      <c r="E272" s="210"/>
    </row>
    <row r="273" spans="1:5" ht="15.75" customHeight="1">
      <c r="A273" s="183"/>
      <c r="B273" s="182"/>
      <c r="C273" s="183"/>
      <c r="D273" s="180"/>
      <c r="E273" s="210"/>
    </row>
    <row r="274" spans="1:5" ht="15.75" customHeight="1">
      <c r="A274" s="183"/>
      <c r="B274" s="182"/>
      <c r="C274" s="183"/>
      <c r="D274" s="180"/>
      <c r="E274" s="210"/>
    </row>
    <row r="275" spans="1:5" ht="15.75" customHeight="1">
      <c r="A275" s="183"/>
      <c r="B275" s="182"/>
      <c r="C275" s="183"/>
      <c r="D275" s="180"/>
      <c r="E275" s="210"/>
    </row>
    <row r="276" spans="1:5" ht="15.75" customHeight="1">
      <c r="A276" s="183"/>
      <c r="B276" s="182"/>
      <c r="C276" s="183"/>
      <c r="D276" s="180"/>
      <c r="E276" s="210"/>
    </row>
    <row r="277" spans="1:5" ht="15.75" customHeight="1">
      <c r="A277" s="183"/>
      <c r="B277" s="182"/>
      <c r="C277" s="183"/>
      <c r="D277" s="180"/>
      <c r="E277" s="210"/>
    </row>
    <row r="278" spans="1:5" ht="15.75" customHeight="1">
      <c r="A278" s="183"/>
      <c r="B278" s="182"/>
      <c r="C278" s="183"/>
      <c r="D278" s="180"/>
      <c r="E278" s="210"/>
    </row>
    <row r="279" spans="1:5" ht="15.75" customHeight="1">
      <c r="A279" s="183"/>
      <c r="B279" s="182"/>
      <c r="C279" s="183"/>
      <c r="D279" s="180"/>
      <c r="E279" s="210"/>
    </row>
    <row r="280" spans="1:5" ht="15.75" customHeight="1">
      <c r="A280" s="183"/>
      <c r="B280" s="182"/>
      <c r="C280" s="183"/>
      <c r="D280" s="180"/>
      <c r="E280" s="210"/>
    </row>
    <row r="281" spans="1:5" ht="15.75" customHeight="1">
      <c r="A281" s="183"/>
      <c r="B281" s="182"/>
      <c r="C281" s="183"/>
      <c r="D281" s="180"/>
      <c r="E281" s="210"/>
    </row>
    <row r="282" spans="1:5" ht="15.75" customHeight="1">
      <c r="A282" s="183"/>
      <c r="B282" s="182"/>
      <c r="C282" s="183"/>
      <c r="D282" s="180"/>
      <c r="E282" s="210"/>
    </row>
    <row r="283" spans="1:5" ht="15.75" customHeight="1">
      <c r="A283" s="183"/>
      <c r="B283" s="182"/>
      <c r="C283" s="183"/>
      <c r="D283" s="180"/>
      <c r="E283" s="210"/>
    </row>
    <row r="284" spans="1:5" ht="15.75" customHeight="1">
      <c r="A284" s="183"/>
      <c r="B284" s="182"/>
      <c r="C284" s="183"/>
      <c r="D284" s="180"/>
      <c r="E284" s="210"/>
    </row>
    <row r="285" spans="1:5" ht="15.75" customHeight="1">
      <c r="A285" s="183"/>
      <c r="B285" s="182"/>
      <c r="C285" s="183"/>
      <c r="D285" s="180"/>
      <c r="E285" s="210"/>
    </row>
    <row r="286" spans="1:5" ht="15.75" customHeight="1">
      <c r="A286" s="183"/>
      <c r="B286" s="182"/>
      <c r="C286" s="183"/>
      <c r="D286" s="180"/>
      <c r="E286" s="210"/>
    </row>
    <row r="287" spans="1:5" ht="15.75" customHeight="1">
      <c r="A287" s="183"/>
      <c r="B287" s="182"/>
      <c r="C287" s="183"/>
      <c r="D287" s="180"/>
      <c r="E287" s="210"/>
    </row>
    <row r="288" spans="1:5" ht="15.75" customHeight="1">
      <c r="A288" s="183"/>
      <c r="B288" s="182"/>
      <c r="C288" s="183"/>
      <c r="D288" s="180"/>
      <c r="E288" s="210"/>
    </row>
    <row r="289" spans="1:5" ht="15.75" customHeight="1">
      <c r="A289" s="183"/>
      <c r="B289" s="182"/>
      <c r="C289" s="183"/>
      <c r="D289" s="180"/>
      <c r="E289" s="210"/>
    </row>
    <row r="290" spans="1:5" ht="15.75" customHeight="1">
      <c r="A290" s="183"/>
      <c r="B290" s="182"/>
      <c r="C290" s="183"/>
      <c r="D290" s="180"/>
      <c r="E290" s="210"/>
    </row>
    <row r="291" spans="1:5" ht="15.75" customHeight="1">
      <c r="A291" s="183"/>
      <c r="B291" s="182"/>
      <c r="C291" s="183"/>
      <c r="D291" s="180"/>
      <c r="E291" s="210"/>
    </row>
    <row r="292" spans="1:5" ht="15.75" customHeight="1">
      <c r="A292" s="183"/>
      <c r="B292" s="182"/>
      <c r="C292" s="183"/>
      <c r="D292" s="180"/>
      <c r="E292" s="210"/>
    </row>
    <row r="293" spans="1:5" ht="15.75" customHeight="1">
      <c r="A293" s="183"/>
      <c r="B293" s="182"/>
      <c r="C293" s="183"/>
      <c r="D293" s="180"/>
      <c r="E293" s="210"/>
    </row>
    <row r="294" spans="1:5" ht="15.75" customHeight="1">
      <c r="A294" s="183"/>
      <c r="B294" s="182"/>
      <c r="C294" s="183"/>
      <c r="D294" s="180"/>
      <c r="E294" s="210"/>
    </row>
    <row r="295" spans="1:5" ht="15.75" customHeight="1">
      <c r="A295" s="183"/>
      <c r="B295" s="182"/>
      <c r="C295" s="183"/>
      <c r="D295" s="180"/>
      <c r="E295" s="210"/>
    </row>
    <row r="296" spans="1:5" ht="15.75" customHeight="1">
      <c r="A296" s="183"/>
      <c r="B296" s="182"/>
      <c r="C296" s="183"/>
      <c r="D296" s="180"/>
      <c r="E296" s="210"/>
    </row>
    <row r="297" spans="1:5" ht="15.75" customHeight="1">
      <c r="A297" s="183"/>
      <c r="B297" s="182"/>
      <c r="C297" s="183"/>
      <c r="D297" s="180"/>
      <c r="E297" s="210"/>
    </row>
    <row r="298" spans="1:5" ht="15.75" customHeight="1">
      <c r="A298" s="183"/>
      <c r="B298" s="182"/>
      <c r="C298" s="183"/>
      <c r="D298" s="180"/>
      <c r="E298" s="210"/>
    </row>
    <row r="299" spans="1:5" ht="15.75" customHeight="1">
      <c r="A299" s="183"/>
      <c r="B299" s="182"/>
      <c r="C299" s="183"/>
      <c r="D299" s="180"/>
      <c r="E299" s="210"/>
    </row>
    <row r="300" spans="1:5" ht="15.75" customHeight="1">
      <c r="A300" s="183"/>
      <c r="B300" s="182"/>
      <c r="C300" s="183"/>
      <c r="D300" s="180"/>
      <c r="E300" s="210"/>
    </row>
    <row r="301" spans="1:5" ht="15.75" customHeight="1">
      <c r="A301" s="183"/>
      <c r="B301" s="182"/>
      <c r="C301" s="183"/>
      <c r="D301" s="180"/>
      <c r="E301" s="210"/>
    </row>
    <row r="302" spans="1:5" ht="15.75" customHeight="1">
      <c r="A302" s="183"/>
      <c r="B302" s="182"/>
      <c r="C302" s="183"/>
      <c r="D302" s="180"/>
      <c r="E302" s="210"/>
    </row>
    <row r="303" spans="1:5" ht="15.75" customHeight="1">
      <c r="A303" s="183"/>
      <c r="B303" s="182"/>
      <c r="C303" s="183"/>
      <c r="D303" s="180"/>
      <c r="E303" s="210"/>
    </row>
    <row r="304" spans="1:5" ht="15.75" customHeight="1">
      <c r="A304" s="183"/>
      <c r="B304" s="182"/>
      <c r="C304" s="183"/>
      <c r="D304" s="180"/>
      <c r="E304" s="210"/>
    </row>
    <row r="305" spans="1:5" ht="15.75" customHeight="1">
      <c r="A305" s="183"/>
      <c r="B305" s="182"/>
      <c r="C305" s="183"/>
      <c r="D305" s="180"/>
      <c r="E305" s="210"/>
    </row>
    <row r="306" spans="1:5" ht="15.75" customHeight="1">
      <c r="A306" s="183"/>
      <c r="B306" s="182"/>
      <c r="C306" s="183"/>
      <c r="D306" s="180"/>
      <c r="E306" s="210"/>
    </row>
    <row r="307" spans="1:5" ht="15.75" customHeight="1">
      <c r="A307" s="183"/>
      <c r="B307" s="182"/>
      <c r="C307" s="183"/>
      <c r="D307" s="180"/>
      <c r="E307" s="210"/>
    </row>
    <row r="308" spans="1:5" ht="15.75" customHeight="1">
      <c r="A308" s="183"/>
      <c r="B308" s="182"/>
      <c r="C308" s="183"/>
      <c r="D308" s="180"/>
      <c r="E308" s="210"/>
    </row>
    <row r="309" spans="1:5" ht="15.75" customHeight="1">
      <c r="A309" s="183"/>
      <c r="B309" s="182"/>
      <c r="C309" s="183"/>
      <c r="D309" s="180"/>
      <c r="E309" s="210"/>
    </row>
    <row r="310" spans="1:5" ht="15.75" customHeight="1">
      <c r="A310" s="183"/>
      <c r="B310" s="182"/>
      <c r="C310" s="183"/>
      <c r="D310" s="180"/>
      <c r="E310" s="210"/>
    </row>
    <row r="311" spans="1:5" ht="15.75" customHeight="1">
      <c r="A311" s="183"/>
      <c r="B311" s="182"/>
      <c r="C311" s="183"/>
      <c r="D311" s="180"/>
      <c r="E311" s="210"/>
    </row>
    <row r="312" spans="1:5" ht="15.75" customHeight="1">
      <c r="A312" s="183"/>
      <c r="B312" s="182"/>
      <c r="C312" s="183"/>
      <c r="D312" s="180"/>
      <c r="E312" s="210"/>
    </row>
    <row r="313" spans="1:5" ht="15.75" customHeight="1">
      <c r="A313" s="183"/>
      <c r="B313" s="182"/>
      <c r="C313" s="183"/>
      <c r="D313" s="180"/>
      <c r="E313" s="210"/>
    </row>
    <row r="314" spans="1:5" ht="15.75" customHeight="1">
      <c r="A314" s="183"/>
      <c r="B314" s="182"/>
      <c r="C314" s="183"/>
      <c r="D314" s="180"/>
      <c r="E314" s="210"/>
    </row>
    <row r="315" spans="1:5" ht="15.75" customHeight="1">
      <c r="A315" s="183"/>
      <c r="B315" s="182"/>
      <c r="C315" s="183"/>
      <c r="D315" s="180"/>
      <c r="E315" s="210"/>
    </row>
    <row r="316" spans="1:5" ht="15.75" customHeight="1">
      <c r="A316" s="183"/>
      <c r="B316" s="182"/>
      <c r="C316" s="183"/>
      <c r="D316" s="180"/>
      <c r="E316" s="210"/>
    </row>
    <row r="317" spans="1:5" ht="15.75" customHeight="1">
      <c r="A317" s="183"/>
      <c r="B317" s="182"/>
      <c r="C317" s="183"/>
      <c r="D317" s="180"/>
      <c r="E317" s="210"/>
    </row>
    <row r="318" spans="1:5" ht="15.75" customHeight="1">
      <c r="A318" s="183"/>
      <c r="B318" s="182"/>
      <c r="C318" s="183"/>
      <c r="D318" s="180"/>
      <c r="E318" s="210"/>
    </row>
    <row r="319" spans="1:5" ht="15.75" customHeight="1">
      <c r="A319" s="183"/>
      <c r="B319" s="182"/>
      <c r="C319" s="183"/>
      <c r="D319" s="180"/>
      <c r="E319" s="210"/>
    </row>
    <row r="320" spans="1:5" ht="15.75" customHeight="1">
      <c r="A320" s="183"/>
      <c r="B320" s="182"/>
      <c r="C320" s="183"/>
      <c r="D320" s="180"/>
      <c r="E320" s="210"/>
    </row>
    <row r="321" spans="1:5" ht="15.75" customHeight="1">
      <c r="A321" s="183"/>
      <c r="B321" s="182"/>
      <c r="C321" s="183"/>
      <c r="D321" s="180"/>
      <c r="E321" s="210"/>
    </row>
    <row r="322" spans="1:5" ht="15.75" customHeight="1">
      <c r="A322" s="183"/>
      <c r="B322" s="182"/>
      <c r="C322" s="183"/>
      <c r="D322" s="180"/>
      <c r="E322" s="210"/>
    </row>
    <row r="323" spans="1:5" ht="15.75" customHeight="1">
      <c r="A323" s="183"/>
      <c r="B323" s="182"/>
      <c r="C323" s="183"/>
      <c r="D323" s="180"/>
      <c r="E323" s="210"/>
    </row>
    <row r="324" spans="1:5" ht="15.75" customHeight="1">
      <c r="A324" s="183"/>
      <c r="B324" s="182"/>
      <c r="C324" s="183"/>
      <c r="D324" s="180"/>
      <c r="E324" s="210"/>
    </row>
    <row r="325" spans="1:5" ht="15.75" customHeight="1">
      <c r="A325" s="183"/>
      <c r="B325" s="182"/>
      <c r="C325" s="183"/>
      <c r="D325" s="180"/>
      <c r="E325" s="210"/>
    </row>
    <row r="326" spans="1:5" ht="15.75" customHeight="1">
      <c r="A326" s="183"/>
      <c r="B326" s="182"/>
      <c r="C326" s="183"/>
      <c r="D326" s="180"/>
      <c r="E326" s="210"/>
    </row>
    <row r="327" spans="1:5" ht="15.75" customHeight="1">
      <c r="A327" s="183"/>
      <c r="B327" s="182"/>
      <c r="C327" s="183"/>
      <c r="D327" s="180"/>
      <c r="E327" s="210"/>
    </row>
    <row r="328" spans="1:5" ht="15.75" customHeight="1">
      <c r="A328" s="183"/>
      <c r="B328" s="182"/>
      <c r="C328" s="183"/>
      <c r="D328" s="180"/>
      <c r="E328" s="210"/>
    </row>
    <row r="329" spans="1:5" ht="15.75" customHeight="1">
      <c r="A329" s="183"/>
      <c r="B329" s="182"/>
      <c r="C329" s="183"/>
      <c r="D329" s="180"/>
      <c r="E329" s="210"/>
    </row>
    <row r="330" spans="1:5" ht="15.75" customHeight="1">
      <c r="A330" s="183"/>
      <c r="B330" s="182"/>
      <c r="C330" s="183"/>
      <c r="D330" s="180"/>
      <c r="E330" s="210"/>
    </row>
    <row r="331" spans="1:5" ht="15.75" customHeight="1">
      <c r="A331" s="183"/>
      <c r="B331" s="182"/>
      <c r="C331" s="183"/>
      <c r="D331" s="180"/>
      <c r="E331" s="210"/>
    </row>
    <row r="332" spans="1:5" ht="15.75" customHeight="1">
      <c r="A332" s="183"/>
      <c r="B332" s="182"/>
      <c r="C332" s="183"/>
      <c r="D332" s="180"/>
      <c r="E332" s="210"/>
    </row>
    <row r="333" spans="1:5" ht="15.75" customHeight="1">
      <c r="A333" s="183"/>
      <c r="B333" s="182"/>
      <c r="C333" s="183"/>
      <c r="D333" s="180"/>
      <c r="E333" s="210"/>
    </row>
    <row r="334" spans="1:5" ht="15.75" customHeight="1">
      <c r="A334" s="183"/>
      <c r="B334" s="182"/>
      <c r="C334" s="183"/>
      <c r="D334" s="180"/>
      <c r="E334" s="210"/>
    </row>
    <row r="335" spans="1:5" ht="15.75" customHeight="1">
      <c r="A335" s="183"/>
      <c r="B335" s="182"/>
      <c r="C335" s="183"/>
      <c r="D335" s="180"/>
      <c r="E335" s="210"/>
    </row>
    <row r="336" spans="1:5" ht="15.75" customHeight="1">
      <c r="A336" s="183"/>
      <c r="B336" s="182"/>
      <c r="C336" s="183"/>
      <c r="D336" s="180"/>
      <c r="E336" s="210"/>
    </row>
    <row r="337" spans="1:5" ht="15.75" customHeight="1">
      <c r="A337" s="183"/>
      <c r="B337" s="182"/>
      <c r="C337" s="183"/>
      <c r="D337" s="180"/>
      <c r="E337" s="210"/>
    </row>
    <row r="338" spans="1:5" ht="15.75" customHeight="1">
      <c r="A338" s="183"/>
      <c r="B338" s="182"/>
      <c r="C338" s="183"/>
      <c r="D338" s="180"/>
      <c r="E338" s="210"/>
    </row>
    <row r="339" spans="1:5" ht="15.75" customHeight="1">
      <c r="A339" s="183"/>
      <c r="B339" s="182"/>
      <c r="C339" s="183"/>
      <c r="D339" s="180"/>
      <c r="E339" s="210"/>
    </row>
    <row r="340" spans="1:5" ht="15.75" customHeight="1">
      <c r="A340" s="183"/>
      <c r="B340" s="182"/>
      <c r="C340" s="183"/>
      <c r="D340" s="180"/>
      <c r="E340" s="210"/>
    </row>
    <row r="341" spans="1:5" ht="15.75" customHeight="1">
      <c r="A341" s="183"/>
      <c r="B341" s="182"/>
      <c r="C341" s="183"/>
      <c r="D341" s="180"/>
      <c r="E341" s="210"/>
    </row>
    <row r="342" spans="1:5" ht="15.75" customHeight="1">
      <c r="A342" s="183"/>
      <c r="B342" s="182"/>
      <c r="C342" s="183"/>
      <c r="D342" s="180"/>
      <c r="E342" s="210"/>
    </row>
    <row r="343" spans="1:5" ht="15.75" customHeight="1">
      <c r="A343" s="183"/>
      <c r="B343" s="182"/>
      <c r="C343" s="183"/>
      <c r="D343" s="180"/>
      <c r="E343" s="210"/>
    </row>
    <row r="344" spans="1:5" ht="15.75" customHeight="1">
      <c r="A344" s="183"/>
      <c r="B344" s="182"/>
      <c r="C344" s="183"/>
      <c r="D344" s="180"/>
      <c r="E344" s="210"/>
    </row>
    <row r="345" spans="1:5" ht="15.75" customHeight="1">
      <c r="A345" s="183"/>
      <c r="B345" s="182"/>
      <c r="C345" s="183"/>
      <c r="D345" s="180"/>
      <c r="E345" s="210"/>
    </row>
    <row r="346" spans="1:5" ht="15.75" customHeight="1">
      <c r="A346" s="183"/>
      <c r="B346" s="182"/>
      <c r="C346" s="183"/>
      <c r="D346" s="180"/>
      <c r="E346" s="210"/>
    </row>
    <row r="347" spans="1:5" ht="15.75" customHeight="1">
      <c r="A347" s="183"/>
      <c r="B347" s="182"/>
      <c r="C347" s="183"/>
      <c r="D347" s="180"/>
      <c r="E347" s="210"/>
    </row>
    <row r="348" spans="1:5" ht="15.75" customHeight="1">
      <c r="A348" s="183"/>
      <c r="B348" s="182"/>
      <c r="C348" s="183"/>
      <c r="D348" s="180"/>
      <c r="E348" s="210"/>
    </row>
    <row r="349" spans="1:5" ht="15.75" customHeight="1">
      <c r="A349" s="183"/>
      <c r="B349" s="182"/>
      <c r="C349" s="183"/>
      <c r="D349" s="180"/>
      <c r="E349" s="210"/>
    </row>
    <row r="350" spans="1:5" ht="15.75" customHeight="1">
      <c r="A350" s="183"/>
      <c r="B350" s="182"/>
      <c r="C350" s="183"/>
      <c r="D350" s="180"/>
      <c r="E350" s="210"/>
    </row>
    <row r="351" spans="1:5" ht="15.75" customHeight="1">
      <c r="A351" s="183"/>
      <c r="B351" s="182"/>
      <c r="C351" s="183"/>
      <c r="D351" s="180"/>
      <c r="E351" s="210"/>
    </row>
    <row r="352" spans="1:5" ht="15.75" customHeight="1">
      <c r="A352" s="183"/>
      <c r="B352" s="182"/>
      <c r="C352" s="183"/>
      <c r="D352" s="180"/>
      <c r="E352" s="210"/>
    </row>
    <row r="353" spans="1:5" ht="15.75" customHeight="1">
      <c r="A353" s="183"/>
      <c r="B353" s="182"/>
      <c r="C353" s="183"/>
      <c r="D353" s="180"/>
      <c r="E353" s="210"/>
    </row>
    <row r="354" spans="1:5" ht="15.75" customHeight="1">
      <c r="A354" s="183"/>
      <c r="B354" s="182"/>
      <c r="C354" s="183"/>
      <c r="D354" s="180"/>
      <c r="E354" s="210"/>
    </row>
    <row r="355" spans="1:5" ht="15.75" customHeight="1">
      <c r="A355" s="183"/>
      <c r="B355" s="182"/>
      <c r="C355" s="183"/>
      <c r="D355" s="180"/>
      <c r="E355" s="210"/>
    </row>
    <row r="356" spans="1:5" ht="15.75" customHeight="1">
      <c r="A356" s="183"/>
      <c r="B356" s="182"/>
      <c r="C356" s="183"/>
      <c r="D356" s="180"/>
      <c r="E356" s="210"/>
    </row>
    <row r="357" spans="1:5" ht="15.75" customHeight="1">
      <c r="A357" s="183"/>
      <c r="B357" s="182"/>
      <c r="C357" s="183"/>
      <c r="D357" s="180"/>
      <c r="E357" s="210"/>
    </row>
    <row r="358" spans="1:5" ht="15.75" customHeight="1">
      <c r="A358" s="183"/>
      <c r="B358" s="182"/>
      <c r="C358" s="183"/>
      <c r="D358" s="180"/>
      <c r="E358" s="210"/>
    </row>
    <row r="359" spans="1:5" ht="15.75" customHeight="1">
      <c r="A359" s="183"/>
      <c r="B359" s="182"/>
      <c r="C359" s="183"/>
      <c r="D359" s="180"/>
      <c r="E359" s="210"/>
    </row>
    <row r="360" spans="1:5" ht="15.75" customHeight="1">
      <c r="A360" s="183"/>
      <c r="B360" s="182"/>
      <c r="C360" s="183"/>
      <c r="D360" s="180"/>
      <c r="E360" s="210"/>
    </row>
    <row r="361" spans="1:5" ht="15.75" customHeight="1">
      <c r="A361" s="183"/>
      <c r="B361" s="182"/>
      <c r="C361" s="183"/>
      <c r="D361" s="180"/>
      <c r="E361" s="210"/>
    </row>
    <row r="362" spans="1:5" ht="15.75" customHeight="1">
      <c r="A362" s="183"/>
      <c r="B362" s="182"/>
      <c r="C362" s="183"/>
      <c r="D362" s="180"/>
      <c r="E362" s="210"/>
    </row>
    <row r="363" spans="1:5" ht="15.75" customHeight="1">
      <c r="A363" s="183"/>
      <c r="B363" s="182"/>
      <c r="C363" s="183"/>
      <c r="D363" s="180"/>
      <c r="E363" s="210"/>
    </row>
    <row r="364" spans="1:5" ht="15.75" customHeight="1">
      <c r="A364" s="183"/>
      <c r="B364" s="182"/>
      <c r="C364" s="183"/>
      <c r="D364" s="180"/>
      <c r="E364" s="210"/>
    </row>
    <row r="365" spans="1:5" ht="15.75" customHeight="1">
      <c r="A365" s="183"/>
      <c r="B365" s="182"/>
      <c r="C365" s="183"/>
      <c r="D365" s="180"/>
      <c r="E365" s="210"/>
    </row>
    <row r="366" spans="1:5" ht="15.75" customHeight="1">
      <c r="A366" s="183"/>
      <c r="B366" s="182"/>
      <c r="C366" s="183"/>
      <c r="D366" s="180"/>
      <c r="E366" s="210"/>
    </row>
    <row r="367" spans="1:5" ht="15.75" customHeight="1">
      <c r="A367" s="183"/>
      <c r="B367" s="182"/>
      <c r="C367" s="183"/>
      <c r="D367" s="180"/>
      <c r="E367" s="210"/>
    </row>
    <row r="368" spans="1:5" ht="15.75" customHeight="1">
      <c r="A368" s="183"/>
      <c r="B368" s="182"/>
      <c r="C368" s="183"/>
      <c r="D368" s="180"/>
      <c r="E368" s="210"/>
    </row>
    <row r="369" spans="1:5" ht="15.75" customHeight="1">
      <c r="A369" s="183"/>
      <c r="B369" s="182"/>
      <c r="C369" s="183"/>
      <c r="D369" s="180"/>
      <c r="E369" s="210"/>
    </row>
    <row r="370" spans="1:5" ht="15.75" customHeight="1">
      <c r="A370" s="183"/>
      <c r="B370" s="182"/>
      <c r="C370" s="183"/>
      <c r="D370" s="180"/>
      <c r="E370" s="210"/>
    </row>
    <row r="371" spans="1:5" ht="15.75" customHeight="1">
      <c r="A371" s="183"/>
      <c r="B371" s="182"/>
      <c r="C371" s="183"/>
      <c r="D371" s="180"/>
      <c r="E371" s="210"/>
    </row>
    <row r="372" spans="1:5" ht="15.75" customHeight="1">
      <c r="A372" s="183"/>
      <c r="B372" s="182"/>
      <c r="C372" s="183"/>
      <c r="D372" s="180"/>
      <c r="E372" s="210"/>
    </row>
    <row r="373" spans="1:5" ht="15.75" customHeight="1">
      <c r="A373" s="183"/>
      <c r="B373" s="182"/>
      <c r="C373" s="183"/>
      <c r="D373" s="180"/>
      <c r="E373" s="210"/>
    </row>
    <row r="374" spans="1:5" ht="15.75" customHeight="1">
      <c r="A374" s="183"/>
      <c r="B374" s="182"/>
      <c r="C374" s="183"/>
      <c r="D374" s="180"/>
      <c r="E374" s="210"/>
    </row>
    <row r="375" spans="1:5" ht="15.75" customHeight="1">
      <c r="A375" s="183"/>
      <c r="B375" s="182"/>
      <c r="C375" s="183"/>
      <c r="D375" s="180"/>
      <c r="E375" s="210"/>
    </row>
    <row r="376" spans="1:5" ht="15.75" customHeight="1">
      <c r="A376" s="183"/>
      <c r="B376" s="182"/>
      <c r="C376" s="183"/>
      <c r="D376" s="180"/>
      <c r="E376" s="210"/>
    </row>
    <row r="377" spans="1:5" ht="15.75" customHeight="1">
      <c r="A377" s="183"/>
      <c r="B377" s="182"/>
      <c r="C377" s="183"/>
      <c r="D377" s="180"/>
      <c r="E377" s="210"/>
    </row>
    <row r="378" spans="1:5" ht="15.75" customHeight="1">
      <c r="A378" s="183"/>
      <c r="B378" s="182"/>
      <c r="C378" s="183"/>
      <c r="D378" s="180"/>
      <c r="E378" s="210"/>
    </row>
    <row r="379" spans="1:5" ht="15.75" customHeight="1">
      <c r="A379" s="183"/>
      <c r="B379" s="182"/>
      <c r="C379" s="183"/>
      <c r="D379" s="180"/>
      <c r="E379" s="210"/>
    </row>
    <row r="380" spans="1:5" ht="15.75" customHeight="1">
      <c r="A380" s="183"/>
      <c r="B380" s="182"/>
      <c r="C380" s="183"/>
      <c r="D380" s="180"/>
      <c r="E380" s="210"/>
    </row>
    <row r="381" spans="1:5" ht="15.75" customHeight="1">
      <c r="A381" s="183"/>
      <c r="B381" s="182"/>
      <c r="C381" s="183"/>
      <c r="D381" s="180"/>
      <c r="E381" s="210"/>
    </row>
    <row r="382" spans="1:5" ht="15.75" customHeight="1">
      <c r="A382" s="183"/>
      <c r="B382" s="182"/>
      <c r="C382" s="183"/>
      <c r="D382" s="180"/>
      <c r="E382" s="210"/>
    </row>
    <row r="383" spans="1:5" ht="15.75" customHeight="1">
      <c r="A383" s="183"/>
      <c r="B383" s="182"/>
      <c r="C383" s="183"/>
      <c r="D383" s="180"/>
      <c r="E383" s="210"/>
    </row>
    <row r="384" spans="1:5" ht="15.75" customHeight="1">
      <c r="A384" s="183"/>
      <c r="B384" s="182"/>
      <c r="C384" s="183"/>
      <c r="D384" s="180"/>
      <c r="E384" s="210"/>
    </row>
    <row r="385" spans="1:5" ht="15.75" customHeight="1">
      <c r="A385" s="183"/>
      <c r="B385" s="182"/>
      <c r="C385" s="183"/>
      <c r="D385" s="180"/>
      <c r="E385" s="210"/>
    </row>
    <row r="386" spans="1:5" ht="15.75" customHeight="1">
      <c r="A386" s="183"/>
      <c r="B386" s="182"/>
      <c r="C386" s="183"/>
      <c r="D386" s="180"/>
      <c r="E386" s="210"/>
    </row>
    <row r="387" spans="1:5" ht="15.75" customHeight="1">
      <c r="A387" s="183"/>
      <c r="B387" s="182"/>
      <c r="C387" s="183"/>
      <c r="D387" s="180"/>
      <c r="E387" s="210"/>
    </row>
    <row r="388" spans="1:5" ht="15.75" customHeight="1">
      <c r="A388" s="183"/>
      <c r="B388" s="182"/>
      <c r="C388" s="183"/>
      <c r="D388" s="180"/>
      <c r="E388" s="210"/>
    </row>
    <row r="389" spans="1:5" ht="15.75" customHeight="1">
      <c r="A389" s="183"/>
      <c r="B389" s="182"/>
      <c r="C389" s="183"/>
      <c r="D389" s="180"/>
      <c r="E389" s="210"/>
    </row>
    <row r="390" spans="1:5" ht="15.75" customHeight="1">
      <c r="A390" s="183"/>
      <c r="B390" s="182"/>
      <c r="C390" s="183"/>
      <c r="D390" s="180"/>
      <c r="E390" s="210"/>
    </row>
    <row r="391" spans="1:5" ht="15.75" customHeight="1">
      <c r="A391" s="183"/>
      <c r="B391" s="182"/>
      <c r="C391" s="183"/>
      <c r="D391" s="180"/>
      <c r="E391" s="210"/>
    </row>
    <row r="392" spans="1:5" ht="15.75" customHeight="1">
      <c r="A392" s="183"/>
      <c r="B392" s="182"/>
      <c r="C392" s="183"/>
      <c r="D392" s="180"/>
      <c r="E392" s="210"/>
    </row>
    <row r="393" spans="1:5" ht="15.75" customHeight="1">
      <c r="A393" s="183"/>
      <c r="B393" s="182"/>
      <c r="C393" s="183"/>
      <c r="D393" s="180"/>
      <c r="E393" s="210"/>
    </row>
    <row r="394" spans="1:5" ht="15.75" customHeight="1">
      <c r="A394" s="183"/>
      <c r="B394" s="182"/>
      <c r="C394" s="183"/>
      <c r="D394" s="180"/>
      <c r="E394" s="210"/>
    </row>
    <row r="395" spans="1:5" ht="15.75" customHeight="1">
      <c r="A395" s="183"/>
      <c r="B395" s="182"/>
      <c r="C395" s="183"/>
      <c r="D395" s="180"/>
      <c r="E395" s="210"/>
    </row>
    <row r="396" spans="1:5" ht="15.75" customHeight="1">
      <c r="A396" s="183"/>
      <c r="B396" s="182"/>
      <c r="C396" s="183"/>
      <c r="D396" s="180"/>
      <c r="E396" s="210"/>
    </row>
    <row r="397" spans="1:5" ht="15.75" customHeight="1">
      <c r="A397" s="183"/>
      <c r="B397" s="182"/>
      <c r="C397" s="183"/>
      <c r="D397" s="180"/>
      <c r="E397" s="210"/>
    </row>
    <row r="398" spans="1:5" ht="15.75" customHeight="1">
      <c r="A398" s="183"/>
      <c r="B398" s="182"/>
      <c r="C398" s="183"/>
      <c r="D398" s="180"/>
      <c r="E398" s="210"/>
    </row>
    <row r="399" spans="1:5" ht="15.75" customHeight="1">
      <c r="A399" s="183"/>
      <c r="B399" s="182"/>
      <c r="C399" s="183"/>
      <c r="D399" s="180"/>
      <c r="E399" s="210"/>
    </row>
    <row r="400" spans="1:5" ht="15.75" customHeight="1">
      <c r="A400" s="183"/>
      <c r="B400" s="182"/>
      <c r="C400" s="183"/>
      <c r="D400" s="180"/>
      <c r="E400" s="210"/>
    </row>
    <row r="401" spans="1:5" ht="15.75" customHeight="1">
      <c r="A401" s="183"/>
      <c r="B401" s="182"/>
      <c r="C401" s="183"/>
      <c r="D401" s="180"/>
      <c r="E401" s="210"/>
    </row>
    <row r="402" spans="1:5" ht="15.75" customHeight="1">
      <c r="A402" s="183"/>
      <c r="B402" s="182"/>
      <c r="C402" s="183"/>
      <c r="D402" s="180"/>
      <c r="E402" s="210"/>
    </row>
    <row r="403" spans="1:5" ht="15.75" customHeight="1">
      <c r="A403" s="183"/>
      <c r="B403" s="182"/>
      <c r="C403" s="183"/>
      <c r="D403" s="180"/>
      <c r="E403" s="210"/>
    </row>
    <row r="404" spans="1:5" ht="15.75" customHeight="1">
      <c r="A404" s="183"/>
      <c r="B404" s="182"/>
      <c r="C404" s="183"/>
      <c r="D404" s="180"/>
      <c r="E404" s="210"/>
    </row>
    <row r="405" spans="1:5" ht="15.75" customHeight="1">
      <c r="A405" s="183"/>
      <c r="B405" s="182"/>
      <c r="C405" s="183"/>
      <c r="D405" s="180"/>
      <c r="E405" s="210"/>
    </row>
    <row r="406" spans="1:5" ht="15.75" customHeight="1">
      <c r="A406" s="183"/>
      <c r="B406" s="182"/>
      <c r="C406" s="183"/>
      <c r="D406" s="180"/>
      <c r="E406" s="210"/>
    </row>
    <row r="407" spans="1:5" ht="15.75" customHeight="1">
      <c r="A407" s="183"/>
      <c r="B407" s="182"/>
      <c r="C407" s="183"/>
      <c r="D407" s="180"/>
      <c r="E407" s="210"/>
    </row>
    <row r="408" spans="1:5" ht="15.75" customHeight="1">
      <c r="A408" s="183"/>
      <c r="B408" s="182"/>
      <c r="C408" s="183"/>
      <c r="D408" s="180"/>
      <c r="E408" s="210"/>
    </row>
    <row r="409" spans="1:5" ht="15.75" customHeight="1">
      <c r="A409" s="183"/>
      <c r="B409" s="182"/>
      <c r="C409" s="183"/>
      <c r="D409" s="180"/>
      <c r="E409" s="210"/>
    </row>
    <row r="410" spans="1:5" ht="15.75" customHeight="1">
      <c r="A410" s="183"/>
      <c r="B410" s="182"/>
      <c r="C410" s="183"/>
      <c r="D410" s="180"/>
      <c r="E410" s="210"/>
    </row>
    <row r="411" spans="1:5" ht="15.75" customHeight="1">
      <c r="A411" s="183"/>
      <c r="B411" s="182"/>
      <c r="C411" s="183"/>
      <c r="D411" s="180"/>
      <c r="E411" s="210"/>
    </row>
    <row r="412" spans="1:5" ht="15.75" customHeight="1">
      <c r="A412" s="183"/>
      <c r="B412" s="182"/>
      <c r="C412" s="183"/>
      <c r="D412" s="180"/>
      <c r="E412" s="210"/>
    </row>
    <row r="413" spans="1:5" ht="15.75" customHeight="1">
      <c r="A413" s="183"/>
      <c r="B413" s="182"/>
      <c r="C413" s="183"/>
      <c r="D413" s="180"/>
      <c r="E413" s="210"/>
    </row>
    <row r="414" spans="1:5" ht="15.75" customHeight="1">
      <c r="A414" s="183"/>
      <c r="B414" s="182"/>
      <c r="C414" s="183"/>
      <c r="D414" s="180"/>
      <c r="E414" s="210"/>
    </row>
    <row r="415" spans="1:5" ht="15.75" customHeight="1">
      <c r="A415" s="183"/>
      <c r="B415" s="182"/>
      <c r="C415" s="183"/>
      <c r="D415" s="180"/>
      <c r="E415" s="210"/>
    </row>
    <row r="416" spans="1:5" ht="15.75" customHeight="1">
      <c r="A416" s="183"/>
      <c r="B416" s="182"/>
      <c r="C416" s="183"/>
      <c r="D416" s="180"/>
      <c r="E416" s="210"/>
    </row>
    <row r="417" spans="1:5" ht="15.75" customHeight="1">
      <c r="A417" s="183"/>
      <c r="B417" s="182"/>
      <c r="C417" s="183"/>
      <c r="D417" s="180"/>
      <c r="E417" s="210"/>
    </row>
    <row r="418" spans="1:5" ht="15.75" customHeight="1">
      <c r="A418" s="183"/>
      <c r="B418" s="182"/>
      <c r="C418" s="183"/>
      <c r="D418" s="180"/>
      <c r="E418" s="210"/>
    </row>
    <row r="419" spans="1:5" ht="15.75" customHeight="1">
      <c r="A419" s="183"/>
      <c r="B419" s="182"/>
      <c r="C419" s="183"/>
      <c r="D419" s="180"/>
      <c r="E419" s="210"/>
    </row>
    <row r="420" spans="1:5" ht="15.75" customHeight="1">
      <c r="A420" s="183"/>
      <c r="B420" s="182"/>
      <c r="C420" s="183"/>
      <c r="D420" s="180"/>
      <c r="E420" s="210"/>
    </row>
    <row r="421" spans="1:5" ht="15.75" customHeight="1">
      <c r="A421" s="183"/>
      <c r="B421" s="182"/>
      <c r="C421" s="183"/>
      <c r="D421" s="180"/>
      <c r="E421" s="210"/>
    </row>
    <row r="422" spans="1:5" ht="15.75" customHeight="1">
      <c r="A422" s="183"/>
      <c r="B422" s="182"/>
      <c r="C422" s="183"/>
      <c r="D422" s="180"/>
      <c r="E422" s="210"/>
    </row>
    <row r="423" spans="1:5" ht="15.75" customHeight="1">
      <c r="A423" s="183"/>
      <c r="B423" s="182"/>
      <c r="C423" s="183"/>
      <c r="D423" s="180"/>
      <c r="E423" s="210"/>
    </row>
    <row r="424" spans="1:5" ht="15.75" customHeight="1">
      <c r="A424" s="183"/>
      <c r="B424" s="182"/>
      <c r="C424" s="183"/>
      <c r="D424" s="180"/>
      <c r="E424" s="210"/>
    </row>
    <row r="425" spans="1:5" ht="15.75" customHeight="1">
      <c r="A425" s="183"/>
      <c r="B425" s="182"/>
      <c r="C425" s="183"/>
      <c r="D425" s="180"/>
      <c r="E425" s="210"/>
    </row>
    <row r="426" spans="1:5" ht="15.75" customHeight="1">
      <c r="A426" s="183"/>
      <c r="B426" s="182"/>
      <c r="C426" s="183"/>
      <c r="D426" s="180"/>
      <c r="E426" s="210"/>
    </row>
    <row r="427" spans="1:5" ht="15.75" customHeight="1">
      <c r="A427" s="183"/>
      <c r="B427" s="182"/>
      <c r="C427" s="183"/>
      <c r="D427" s="180"/>
      <c r="E427" s="210"/>
    </row>
    <row r="428" spans="1:5" ht="15.75" customHeight="1">
      <c r="A428" s="183"/>
      <c r="B428" s="182"/>
      <c r="C428" s="183"/>
      <c r="D428" s="180"/>
      <c r="E428" s="210"/>
    </row>
    <row r="429" spans="1:5" ht="15.75" customHeight="1">
      <c r="A429" s="183"/>
      <c r="B429" s="182"/>
      <c r="C429" s="183"/>
      <c r="D429" s="180"/>
      <c r="E429" s="210"/>
    </row>
    <row r="430" spans="1:5" ht="15.75" customHeight="1">
      <c r="A430" s="183"/>
      <c r="B430" s="182"/>
      <c r="C430" s="183"/>
      <c r="D430" s="180"/>
      <c r="E430" s="210"/>
    </row>
    <row r="431" spans="1:5" ht="15.75" customHeight="1">
      <c r="A431" s="183"/>
      <c r="B431" s="182"/>
      <c r="C431" s="183"/>
      <c r="D431" s="180"/>
      <c r="E431" s="210"/>
    </row>
    <row r="432" spans="1:5" ht="15.75" customHeight="1">
      <c r="A432" s="183"/>
      <c r="B432" s="182"/>
      <c r="C432" s="183"/>
      <c r="D432" s="180"/>
      <c r="E432" s="210"/>
    </row>
    <row r="433" spans="1:5" ht="15.75" customHeight="1">
      <c r="A433" s="183"/>
      <c r="B433" s="182"/>
      <c r="C433" s="183"/>
      <c r="D433" s="180"/>
      <c r="E433" s="210"/>
    </row>
    <row r="434" spans="1:5" ht="15.75" customHeight="1">
      <c r="A434" s="183"/>
      <c r="B434" s="182"/>
      <c r="C434" s="183"/>
      <c r="D434" s="180"/>
      <c r="E434" s="210"/>
    </row>
    <row r="435" spans="1:5" ht="15.75" customHeight="1">
      <c r="A435" s="183"/>
      <c r="B435" s="182"/>
      <c r="C435" s="183"/>
      <c r="D435" s="180"/>
      <c r="E435" s="210"/>
    </row>
    <row r="436" spans="1:5" ht="15.75" customHeight="1">
      <c r="A436" s="183"/>
      <c r="B436" s="182"/>
      <c r="C436" s="183"/>
      <c r="D436" s="180"/>
      <c r="E436" s="210"/>
    </row>
    <row r="437" spans="1:5" ht="15.75" customHeight="1">
      <c r="A437" s="183"/>
      <c r="B437" s="182"/>
      <c r="C437" s="183"/>
      <c r="D437" s="180"/>
      <c r="E437" s="210"/>
    </row>
    <row r="438" spans="1:5" ht="15.75" customHeight="1">
      <c r="A438" s="183"/>
      <c r="B438" s="182"/>
      <c r="C438" s="183"/>
      <c r="D438" s="180"/>
      <c r="E438" s="210"/>
    </row>
    <row r="439" spans="1:5" ht="15.75" customHeight="1">
      <c r="A439" s="183"/>
      <c r="B439" s="182"/>
      <c r="C439" s="183"/>
      <c r="D439" s="180"/>
      <c r="E439" s="210"/>
    </row>
    <row r="440" spans="1:5" ht="15.75" customHeight="1">
      <c r="A440" s="183"/>
      <c r="B440" s="182"/>
      <c r="C440" s="183"/>
      <c r="D440" s="180"/>
      <c r="E440" s="210"/>
    </row>
    <row r="441" spans="1:5" ht="15.75" customHeight="1">
      <c r="A441" s="183"/>
      <c r="B441" s="182"/>
      <c r="C441" s="183"/>
      <c r="D441" s="180"/>
      <c r="E441" s="210"/>
    </row>
    <row r="442" spans="1:5" ht="15.75" customHeight="1">
      <c r="A442" s="183"/>
      <c r="B442" s="182"/>
      <c r="C442" s="183"/>
      <c r="D442" s="180"/>
      <c r="E442" s="210"/>
    </row>
    <row r="443" spans="1:5" ht="15.75" customHeight="1">
      <c r="A443" s="183"/>
      <c r="B443" s="182"/>
      <c r="C443" s="183"/>
      <c r="D443" s="180"/>
      <c r="E443" s="210"/>
    </row>
    <row r="444" spans="1:5" ht="15.75" customHeight="1">
      <c r="A444" s="183"/>
      <c r="B444" s="182"/>
      <c r="C444" s="183"/>
      <c r="D444" s="180"/>
      <c r="E444" s="210"/>
    </row>
    <row r="445" spans="1:5" ht="15.75" customHeight="1">
      <c r="A445" s="183"/>
      <c r="B445" s="182"/>
      <c r="C445" s="183"/>
      <c r="D445" s="180"/>
      <c r="E445" s="210"/>
    </row>
    <row r="446" spans="1:5" ht="15.75" customHeight="1">
      <c r="A446" s="183"/>
      <c r="B446" s="182"/>
      <c r="C446" s="183"/>
      <c r="D446" s="180"/>
      <c r="E446" s="210"/>
    </row>
    <row r="447" spans="1:5" ht="15.75" customHeight="1">
      <c r="A447" s="183"/>
      <c r="B447" s="182"/>
      <c r="C447" s="183"/>
      <c r="D447" s="180"/>
      <c r="E447" s="210"/>
    </row>
    <row r="448" spans="1:5" ht="15.75" customHeight="1">
      <c r="A448" s="183"/>
      <c r="B448" s="182"/>
      <c r="C448" s="183"/>
      <c r="D448" s="180"/>
      <c r="E448" s="210"/>
    </row>
    <row r="449" spans="1:5" ht="15.75" customHeight="1">
      <c r="A449" s="183"/>
      <c r="B449" s="182"/>
      <c r="C449" s="183"/>
      <c r="D449" s="180"/>
      <c r="E449" s="210"/>
    </row>
    <row r="450" spans="1:5" ht="15.75" customHeight="1">
      <c r="A450" s="183"/>
      <c r="B450" s="182"/>
      <c r="C450" s="183"/>
      <c r="D450" s="180"/>
      <c r="E450" s="210"/>
    </row>
    <row r="451" spans="1:5" ht="15.75" customHeight="1">
      <c r="A451" s="183"/>
      <c r="B451" s="182"/>
      <c r="C451" s="183"/>
      <c r="D451" s="180"/>
      <c r="E451" s="210"/>
    </row>
    <row r="452" spans="1:5" ht="15.75" customHeight="1">
      <c r="A452" s="183"/>
      <c r="B452" s="182"/>
      <c r="C452" s="183"/>
      <c r="D452" s="180"/>
      <c r="E452" s="210"/>
    </row>
    <row r="453" spans="1:5" ht="15.75" customHeight="1">
      <c r="A453" s="183"/>
      <c r="B453" s="182"/>
      <c r="C453" s="183"/>
      <c r="D453" s="180"/>
      <c r="E453" s="210"/>
    </row>
    <row r="454" spans="1:5" ht="15.75" customHeight="1">
      <c r="A454" s="183"/>
      <c r="B454" s="182"/>
      <c r="C454" s="183"/>
      <c r="D454" s="180"/>
      <c r="E454" s="210"/>
    </row>
    <row r="455" spans="1:5" ht="15.75" customHeight="1">
      <c r="A455" s="183"/>
      <c r="B455" s="182"/>
      <c r="C455" s="183"/>
      <c r="D455" s="180"/>
      <c r="E455" s="210"/>
    </row>
    <row r="456" spans="1:5" ht="15.75" customHeight="1">
      <c r="A456" s="183"/>
      <c r="B456" s="182"/>
      <c r="C456" s="183"/>
      <c r="D456" s="180"/>
      <c r="E456" s="210"/>
    </row>
    <row r="457" spans="1:5" ht="15.75" customHeight="1">
      <c r="A457" s="183"/>
      <c r="B457" s="182"/>
      <c r="C457" s="183"/>
      <c r="D457" s="180"/>
      <c r="E457" s="210"/>
    </row>
    <row r="458" spans="1:5" ht="15.75" customHeight="1">
      <c r="A458" s="183"/>
      <c r="B458" s="182"/>
      <c r="C458" s="183"/>
      <c r="D458" s="180"/>
      <c r="E458" s="210"/>
    </row>
    <row r="459" spans="1:5" ht="15.75" customHeight="1">
      <c r="A459" s="183"/>
      <c r="B459" s="182"/>
      <c r="C459" s="183"/>
      <c r="D459" s="180"/>
      <c r="E459" s="210"/>
    </row>
    <row r="460" spans="1:5" ht="15.75" customHeight="1">
      <c r="A460" s="183"/>
      <c r="B460" s="182"/>
      <c r="C460" s="183"/>
      <c r="D460" s="180"/>
      <c r="E460" s="210"/>
    </row>
    <row r="461" spans="1:5" ht="15.75" customHeight="1">
      <c r="A461" s="183"/>
      <c r="B461" s="182"/>
      <c r="C461" s="183"/>
      <c r="D461" s="180"/>
      <c r="E461" s="210"/>
    </row>
    <row r="462" spans="1:5" ht="15.75" customHeight="1">
      <c r="A462" s="183"/>
      <c r="B462" s="182"/>
      <c r="C462" s="183"/>
      <c r="D462" s="180"/>
      <c r="E462" s="210"/>
    </row>
    <row r="463" spans="1:5" ht="15.75" customHeight="1">
      <c r="A463" s="183"/>
      <c r="B463" s="182"/>
      <c r="C463" s="183"/>
      <c r="D463" s="180"/>
      <c r="E463" s="210"/>
    </row>
    <row r="464" spans="1:5" ht="15.75" customHeight="1">
      <c r="A464" s="183"/>
      <c r="B464" s="182"/>
      <c r="C464" s="183"/>
      <c r="D464" s="180"/>
      <c r="E464" s="210"/>
    </row>
    <row r="465" spans="1:5" ht="15.75" customHeight="1">
      <c r="A465" s="183"/>
      <c r="B465" s="182"/>
      <c r="C465" s="183"/>
      <c r="D465" s="180"/>
      <c r="E465" s="210"/>
    </row>
    <row r="466" spans="1:5" ht="15.75" customHeight="1">
      <c r="A466" s="183"/>
      <c r="B466" s="182"/>
      <c r="C466" s="183"/>
      <c r="D466" s="180"/>
      <c r="E466" s="210"/>
    </row>
    <row r="467" spans="1:5" ht="15.75" customHeight="1">
      <c r="A467" s="183"/>
      <c r="B467" s="182"/>
      <c r="C467" s="183"/>
      <c r="D467" s="180"/>
      <c r="E467" s="210"/>
    </row>
    <row r="468" spans="1:5" ht="15.75" customHeight="1">
      <c r="A468" s="183"/>
      <c r="B468" s="182"/>
      <c r="C468" s="183"/>
      <c r="D468" s="180"/>
      <c r="E468" s="210"/>
    </row>
    <row r="469" spans="1:5" ht="15.75" customHeight="1">
      <c r="A469" s="183"/>
      <c r="B469" s="182"/>
      <c r="C469" s="183"/>
      <c r="D469" s="180"/>
      <c r="E469" s="210"/>
    </row>
    <row r="470" spans="1:5" ht="15.75" customHeight="1">
      <c r="A470" s="183"/>
      <c r="B470" s="182"/>
      <c r="C470" s="183"/>
      <c r="D470" s="180"/>
      <c r="E470" s="210"/>
    </row>
    <row r="471" spans="1:5" ht="15.75" customHeight="1">
      <c r="A471" s="183"/>
      <c r="B471" s="182"/>
      <c r="C471" s="183"/>
      <c r="D471" s="180"/>
      <c r="E471" s="210"/>
    </row>
    <row r="472" spans="1:5" ht="15.75" customHeight="1">
      <c r="A472" s="183"/>
      <c r="B472" s="182"/>
      <c r="C472" s="183"/>
      <c r="D472" s="180"/>
      <c r="E472" s="210"/>
    </row>
    <row r="473" spans="1:5" ht="15.75" customHeight="1">
      <c r="A473" s="183"/>
      <c r="B473" s="182"/>
      <c r="C473" s="183"/>
      <c r="D473" s="180"/>
      <c r="E473" s="210"/>
    </row>
    <row r="474" spans="1:5" ht="15.75" customHeight="1">
      <c r="A474" s="183"/>
      <c r="B474" s="182"/>
      <c r="C474" s="183"/>
      <c r="D474" s="180"/>
      <c r="E474" s="210"/>
    </row>
    <row r="475" spans="1:5" ht="15.75" customHeight="1">
      <c r="A475" s="183"/>
      <c r="B475" s="182"/>
      <c r="C475" s="183"/>
      <c r="D475" s="180"/>
      <c r="E475" s="210"/>
    </row>
    <row r="476" spans="1:5" ht="15.75" customHeight="1">
      <c r="A476" s="183"/>
      <c r="B476" s="182"/>
      <c r="C476" s="183"/>
      <c r="D476" s="180"/>
      <c r="E476" s="210"/>
    </row>
    <row r="477" spans="1:5" ht="15.75" customHeight="1">
      <c r="A477" s="183"/>
      <c r="B477" s="182"/>
      <c r="C477" s="183"/>
      <c r="D477" s="180"/>
      <c r="E477" s="210"/>
    </row>
    <row r="478" spans="1:5" ht="15.75" customHeight="1">
      <c r="A478" s="183"/>
      <c r="B478" s="182"/>
      <c r="C478" s="183"/>
      <c r="D478" s="180"/>
      <c r="E478" s="210"/>
    </row>
    <row r="479" spans="1:5" ht="15.75" customHeight="1">
      <c r="A479" s="183"/>
      <c r="B479" s="182"/>
      <c r="C479" s="183"/>
      <c r="D479" s="180"/>
      <c r="E479" s="210"/>
    </row>
    <row r="480" spans="1:5" ht="15.75" customHeight="1">
      <c r="A480" s="183"/>
      <c r="B480" s="182"/>
      <c r="C480" s="183"/>
      <c r="D480" s="180"/>
      <c r="E480" s="210"/>
    </row>
    <row r="481" spans="1:5" ht="15.75" customHeight="1">
      <c r="A481" s="183"/>
      <c r="B481" s="182"/>
      <c r="C481" s="183"/>
      <c r="D481" s="180"/>
      <c r="E481" s="210"/>
    </row>
    <row r="482" spans="1:5" ht="15.75" customHeight="1">
      <c r="A482" s="183"/>
      <c r="B482" s="182"/>
      <c r="C482" s="183"/>
      <c r="D482" s="180"/>
      <c r="E482" s="210"/>
    </row>
    <row r="483" spans="1:5" ht="15.75" customHeight="1">
      <c r="A483" s="183"/>
      <c r="B483" s="182"/>
      <c r="C483" s="183"/>
      <c r="D483" s="180"/>
      <c r="E483" s="210"/>
    </row>
    <row r="484" spans="1:5" ht="15.75" customHeight="1">
      <c r="A484" s="183"/>
      <c r="B484" s="182"/>
      <c r="C484" s="183"/>
      <c r="D484" s="180"/>
      <c r="E484" s="210"/>
    </row>
    <row r="485" spans="1:5" ht="15.75" customHeight="1">
      <c r="A485" s="183"/>
      <c r="B485" s="182"/>
      <c r="C485" s="183"/>
      <c r="D485" s="180"/>
      <c r="E485" s="210"/>
    </row>
    <row r="486" spans="1:5" ht="15.75" customHeight="1">
      <c r="A486" s="183"/>
      <c r="B486" s="182"/>
      <c r="C486" s="183"/>
      <c r="D486" s="180"/>
      <c r="E486" s="210"/>
    </row>
    <row r="487" spans="1:5" ht="15.75" customHeight="1">
      <c r="A487" s="183"/>
      <c r="B487" s="182"/>
      <c r="C487" s="183"/>
      <c r="D487" s="180"/>
      <c r="E487" s="210"/>
    </row>
    <row r="488" spans="1:5" ht="15.75" customHeight="1">
      <c r="A488" s="183"/>
      <c r="B488" s="182"/>
      <c r="C488" s="183"/>
      <c r="D488" s="180"/>
      <c r="E488" s="210"/>
    </row>
    <row r="489" spans="1:5" ht="15.75" customHeight="1">
      <c r="A489" s="183"/>
      <c r="B489" s="182"/>
      <c r="C489" s="183"/>
      <c r="D489" s="180"/>
      <c r="E489" s="210"/>
    </row>
    <row r="490" spans="1:5" ht="15.75" customHeight="1">
      <c r="A490" s="183"/>
      <c r="B490" s="182"/>
      <c r="C490" s="183"/>
      <c r="D490" s="180"/>
      <c r="E490" s="210"/>
    </row>
    <row r="491" spans="1:5" ht="15.75" customHeight="1">
      <c r="A491" s="183"/>
      <c r="B491" s="182"/>
      <c r="C491" s="183"/>
      <c r="D491" s="180"/>
      <c r="E491" s="210"/>
    </row>
    <row r="492" spans="1:5" ht="15.75" customHeight="1">
      <c r="A492" s="183"/>
      <c r="B492" s="182"/>
      <c r="C492" s="183"/>
      <c r="D492" s="180"/>
      <c r="E492" s="210"/>
    </row>
    <row r="493" spans="1:5" ht="15.75" customHeight="1">
      <c r="A493" s="183"/>
      <c r="B493" s="182"/>
      <c r="C493" s="183"/>
      <c r="D493" s="180"/>
      <c r="E493" s="210"/>
    </row>
    <row r="494" spans="1:5" ht="15.75" customHeight="1">
      <c r="A494" s="183"/>
      <c r="B494" s="182"/>
      <c r="C494" s="183"/>
      <c r="D494" s="180"/>
      <c r="E494" s="210"/>
    </row>
    <row r="495" spans="1:5" ht="15.75" customHeight="1">
      <c r="A495" s="183"/>
      <c r="B495" s="182"/>
      <c r="C495" s="183"/>
      <c r="D495" s="180"/>
      <c r="E495" s="210"/>
    </row>
    <row r="496" spans="1:5" ht="15.75" customHeight="1">
      <c r="A496" s="183"/>
      <c r="B496" s="182"/>
      <c r="C496" s="183"/>
      <c r="D496" s="180"/>
      <c r="E496" s="210"/>
    </row>
    <row r="497" spans="1:5" ht="15.75" customHeight="1">
      <c r="A497" s="183"/>
      <c r="B497" s="182"/>
      <c r="C497" s="183"/>
      <c r="D497" s="180"/>
      <c r="E497" s="210"/>
    </row>
    <row r="498" spans="1:5" ht="15.75" customHeight="1">
      <c r="A498" s="183"/>
      <c r="B498" s="182"/>
      <c r="C498" s="183"/>
      <c r="D498" s="180"/>
      <c r="E498" s="210"/>
    </row>
    <row r="499" spans="1:5" ht="15.75" customHeight="1">
      <c r="A499" s="183"/>
      <c r="B499" s="182"/>
      <c r="C499" s="183"/>
      <c r="D499" s="180"/>
      <c r="E499" s="210"/>
    </row>
    <row r="500" spans="1:5" ht="15.75" customHeight="1">
      <c r="A500" s="183"/>
      <c r="B500" s="182"/>
      <c r="C500" s="183"/>
      <c r="D500" s="180"/>
      <c r="E500" s="210"/>
    </row>
    <row r="501" spans="1:5" ht="15.75" customHeight="1">
      <c r="A501" s="183"/>
      <c r="B501" s="182"/>
      <c r="C501" s="183"/>
      <c r="D501" s="180"/>
      <c r="E501" s="210"/>
    </row>
    <row r="502" spans="1:5" ht="15.75" customHeight="1">
      <c r="A502" s="183"/>
      <c r="B502" s="182"/>
      <c r="C502" s="183"/>
      <c r="D502" s="180"/>
      <c r="E502" s="210"/>
    </row>
    <row r="503" spans="1:5" ht="15.75" customHeight="1">
      <c r="A503" s="183"/>
      <c r="B503" s="182"/>
      <c r="C503" s="183"/>
      <c r="D503" s="180"/>
      <c r="E503" s="210"/>
    </row>
    <row r="504" spans="1:5" ht="15.75" customHeight="1">
      <c r="A504" s="183"/>
      <c r="B504" s="182"/>
      <c r="C504" s="183"/>
      <c r="D504" s="180"/>
      <c r="E504" s="210"/>
    </row>
    <row r="505" spans="1:5" ht="15.75" customHeight="1">
      <c r="A505" s="183"/>
      <c r="B505" s="182"/>
      <c r="C505" s="183"/>
      <c r="D505" s="180"/>
      <c r="E505" s="210"/>
    </row>
    <row r="506" spans="1:5" ht="15.75" customHeight="1">
      <c r="A506" s="183"/>
      <c r="B506" s="182"/>
      <c r="C506" s="183"/>
      <c r="D506" s="180"/>
      <c r="E506" s="210"/>
    </row>
    <row r="507" spans="1:5" ht="15.75" customHeight="1">
      <c r="A507" s="183"/>
      <c r="B507" s="182"/>
      <c r="C507" s="183"/>
      <c r="D507" s="180"/>
      <c r="E507" s="210"/>
    </row>
    <row r="508" spans="1:5" ht="15.75" customHeight="1">
      <c r="A508" s="183"/>
      <c r="B508" s="182"/>
      <c r="C508" s="183"/>
      <c r="D508" s="180"/>
      <c r="E508" s="210"/>
    </row>
    <row r="509" spans="1:5" ht="15.75" customHeight="1">
      <c r="A509" s="183"/>
      <c r="B509" s="182"/>
      <c r="C509" s="183"/>
      <c r="D509" s="180"/>
      <c r="E509" s="210"/>
    </row>
    <row r="510" spans="1:5" ht="15.75" customHeight="1">
      <c r="A510" s="183"/>
      <c r="B510" s="182"/>
      <c r="C510" s="183"/>
      <c r="D510" s="180"/>
      <c r="E510" s="210"/>
    </row>
    <row r="511" spans="1:5" ht="15.75" customHeight="1">
      <c r="A511" s="183"/>
      <c r="B511" s="182"/>
      <c r="C511" s="183"/>
      <c r="D511" s="180"/>
      <c r="E511" s="210"/>
    </row>
    <row r="512" spans="1:5" ht="15.75" customHeight="1">
      <c r="A512" s="183"/>
      <c r="B512" s="182"/>
      <c r="C512" s="183"/>
      <c r="D512" s="180"/>
      <c r="E512" s="210"/>
    </row>
    <row r="513" spans="1:5" ht="15.75" customHeight="1">
      <c r="A513" s="183"/>
      <c r="B513" s="182"/>
      <c r="C513" s="183"/>
      <c r="D513" s="180"/>
      <c r="E513" s="210"/>
    </row>
    <row r="514" spans="1:5" ht="15.75" customHeight="1">
      <c r="A514" s="183"/>
      <c r="B514" s="182"/>
      <c r="C514" s="183"/>
      <c r="D514" s="180"/>
      <c r="E514" s="210"/>
    </row>
    <row r="515" spans="1:5" ht="15.75" customHeight="1">
      <c r="A515" s="183"/>
      <c r="B515" s="182"/>
      <c r="C515" s="183"/>
      <c r="D515" s="180"/>
      <c r="E515" s="210"/>
    </row>
    <row r="516" spans="1:5" ht="15.75" customHeight="1">
      <c r="A516" s="183"/>
      <c r="B516" s="182"/>
      <c r="C516" s="183"/>
      <c r="D516" s="180"/>
      <c r="E516" s="210"/>
    </row>
    <row r="517" spans="1:5" ht="15.75" customHeight="1">
      <c r="A517" s="183"/>
      <c r="B517" s="182"/>
      <c r="C517" s="183"/>
      <c r="D517" s="180"/>
      <c r="E517" s="210"/>
    </row>
    <row r="518" spans="1:5" ht="15.75" customHeight="1">
      <c r="A518" s="183"/>
      <c r="B518" s="182"/>
      <c r="C518" s="183"/>
      <c r="D518" s="180"/>
      <c r="E518" s="210"/>
    </row>
    <row r="519" spans="1:5" ht="15.75" customHeight="1">
      <c r="A519" s="183"/>
      <c r="B519" s="182"/>
      <c r="C519" s="183"/>
      <c r="D519" s="180"/>
      <c r="E519" s="210"/>
    </row>
    <row r="520" spans="1:5" ht="15.75" customHeight="1">
      <c r="A520" s="183"/>
      <c r="B520" s="182"/>
      <c r="C520" s="183"/>
      <c r="D520" s="180"/>
      <c r="E520" s="210"/>
    </row>
    <row r="521" spans="1:5" ht="15.75" customHeight="1">
      <c r="A521" s="183"/>
      <c r="B521" s="182"/>
      <c r="C521" s="183"/>
      <c r="D521" s="180"/>
      <c r="E521" s="210"/>
    </row>
    <row r="522" spans="1:5" ht="15.75" customHeight="1">
      <c r="A522" s="183"/>
      <c r="B522" s="182"/>
      <c r="C522" s="183"/>
      <c r="D522" s="180"/>
      <c r="E522" s="210"/>
    </row>
    <row r="523" spans="1:5" ht="15.75" customHeight="1">
      <c r="A523" s="183"/>
      <c r="B523" s="182"/>
      <c r="C523" s="183"/>
      <c r="D523" s="180"/>
      <c r="E523" s="210"/>
    </row>
    <row r="524" spans="1:5" ht="15.75" customHeight="1">
      <c r="A524" s="183"/>
      <c r="B524" s="182"/>
      <c r="C524" s="183"/>
      <c r="D524" s="180"/>
      <c r="E524" s="210"/>
    </row>
    <row r="525" spans="1:5" ht="15.75" customHeight="1">
      <c r="A525" s="183"/>
      <c r="B525" s="182"/>
      <c r="C525" s="183"/>
      <c r="D525" s="180"/>
      <c r="E525" s="210"/>
    </row>
    <row r="526" spans="1:5" ht="15.75" customHeight="1">
      <c r="A526" s="183"/>
      <c r="B526" s="182"/>
      <c r="C526" s="183"/>
      <c r="D526" s="180"/>
      <c r="E526" s="210"/>
    </row>
    <row r="527" spans="1:5" ht="15.75" customHeight="1">
      <c r="A527" s="183"/>
      <c r="B527" s="182"/>
      <c r="C527" s="183"/>
      <c r="D527" s="180"/>
      <c r="E527" s="210"/>
    </row>
    <row r="528" spans="1:5" ht="15.75" customHeight="1">
      <c r="A528" s="183"/>
      <c r="B528" s="182"/>
      <c r="C528" s="183"/>
      <c r="D528" s="180"/>
      <c r="E528" s="210"/>
    </row>
    <row r="529" spans="1:5" ht="15.75" customHeight="1">
      <c r="A529" s="183"/>
      <c r="B529" s="182"/>
      <c r="C529" s="183"/>
      <c r="D529" s="180"/>
      <c r="E529" s="210"/>
    </row>
    <row r="530" spans="1:5" ht="15.75" customHeight="1">
      <c r="A530" s="183"/>
      <c r="B530" s="182"/>
      <c r="C530" s="183"/>
      <c r="D530" s="180"/>
      <c r="E530" s="210"/>
    </row>
    <row r="531" spans="1:5" ht="15.75" customHeight="1">
      <c r="A531" s="183"/>
      <c r="B531" s="182"/>
      <c r="C531" s="183"/>
      <c r="D531" s="180"/>
      <c r="E531" s="210"/>
    </row>
    <row r="532" spans="1:5" ht="15.75" customHeight="1">
      <c r="A532" s="183"/>
      <c r="B532" s="182"/>
      <c r="C532" s="183"/>
      <c r="D532" s="180"/>
      <c r="E532" s="210"/>
    </row>
    <row r="533" spans="1:5" ht="15.75" customHeight="1">
      <c r="A533" s="183"/>
      <c r="B533" s="182"/>
      <c r="C533" s="183"/>
      <c r="D533" s="180"/>
      <c r="E533" s="210"/>
    </row>
    <row r="534" spans="1:5" ht="15.75" customHeight="1">
      <c r="A534" s="183"/>
      <c r="B534" s="182"/>
      <c r="C534" s="183"/>
      <c r="D534" s="180"/>
      <c r="E534" s="210"/>
    </row>
    <row r="535" spans="1:5" ht="15.75" customHeight="1">
      <c r="A535" s="183"/>
      <c r="B535" s="182"/>
      <c r="C535" s="183"/>
      <c r="D535" s="180"/>
      <c r="E535" s="210"/>
    </row>
    <row r="536" spans="1:5" ht="15.75" customHeight="1">
      <c r="A536" s="183"/>
      <c r="B536" s="182"/>
      <c r="C536" s="183"/>
      <c r="D536" s="180"/>
      <c r="E536" s="210"/>
    </row>
    <row r="537" spans="1:5" ht="15.75" customHeight="1">
      <c r="A537" s="183"/>
      <c r="B537" s="182"/>
      <c r="C537" s="183"/>
      <c r="D537" s="180"/>
      <c r="E537" s="210"/>
    </row>
    <row r="538" spans="1:5" ht="15.75" customHeight="1">
      <c r="A538" s="183"/>
      <c r="B538" s="182"/>
      <c r="C538" s="183"/>
      <c r="D538" s="180"/>
      <c r="E538" s="210"/>
    </row>
    <row r="539" spans="1:5" ht="15.75" customHeight="1">
      <c r="A539" s="183"/>
      <c r="B539" s="182"/>
      <c r="C539" s="183"/>
      <c r="D539" s="180"/>
      <c r="E539" s="210"/>
    </row>
    <row r="540" spans="1:5" ht="15.75" customHeight="1">
      <c r="A540" s="183"/>
      <c r="B540" s="182"/>
      <c r="C540" s="183"/>
      <c r="D540" s="180"/>
      <c r="E540" s="210"/>
    </row>
    <row r="541" spans="1:5" ht="15.75" customHeight="1">
      <c r="A541" s="183"/>
      <c r="B541" s="182"/>
      <c r="C541" s="183"/>
      <c r="D541" s="180"/>
      <c r="E541" s="210"/>
    </row>
    <row r="542" spans="1:5" ht="15.75" customHeight="1">
      <c r="A542" s="183"/>
      <c r="B542" s="182"/>
      <c r="C542" s="183"/>
      <c r="D542" s="180"/>
      <c r="E542" s="210"/>
    </row>
    <row r="543" spans="1:5" ht="15.75" customHeight="1">
      <c r="A543" s="183"/>
      <c r="B543" s="182"/>
      <c r="C543" s="183"/>
      <c r="D543" s="180"/>
      <c r="E543" s="210"/>
    </row>
    <row r="544" spans="1:5" ht="15.75" customHeight="1">
      <c r="A544" s="183"/>
      <c r="B544" s="182"/>
      <c r="C544" s="183"/>
      <c r="D544" s="180"/>
      <c r="E544" s="210"/>
    </row>
    <row r="545" spans="1:5" ht="15.75" customHeight="1">
      <c r="A545" s="183"/>
      <c r="B545" s="182"/>
      <c r="C545" s="183"/>
      <c r="D545" s="180"/>
      <c r="E545" s="210"/>
    </row>
    <row r="546" spans="1:5" ht="15.75" customHeight="1">
      <c r="A546" s="183"/>
      <c r="B546" s="182"/>
      <c r="C546" s="183"/>
      <c r="D546" s="180"/>
      <c r="E546" s="210"/>
    </row>
    <row r="547" spans="1:5" ht="15.75" customHeight="1">
      <c r="A547" s="183"/>
      <c r="B547" s="182"/>
      <c r="C547" s="183"/>
      <c r="D547" s="180"/>
      <c r="E547" s="210"/>
    </row>
    <row r="548" spans="1:5" ht="15.75" customHeight="1">
      <c r="A548" s="183"/>
      <c r="B548" s="182"/>
      <c r="C548" s="183"/>
      <c r="D548" s="180"/>
      <c r="E548" s="210"/>
    </row>
    <row r="549" spans="1:5" ht="15.75" customHeight="1">
      <c r="A549" s="183"/>
      <c r="B549" s="182"/>
      <c r="C549" s="183"/>
      <c r="D549" s="180"/>
      <c r="E549" s="210"/>
    </row>
    <row r="550" spans="1:5" ht="15.75" customHeight="1">
      <c r="A550" s="183"/>
      <c r="B550" s="182"/>
      <c r="C550" s="183"/>
      <c r="D550" s="180"/>
      <c r="E550" s="210"/>
    </row>
    <row r="551" spans="1:5" ht="15.75" customHeight="1">
      <c r="A551" s="183"/>
      <c r="B551" s="182"/>
      <c r="C551" s="183"/>
      <c r="D551" s="180"/>
      <c r="E551" s="210"/>
    </row>
    <row r="552" spans="1:5" ht="15.75" customHeight="1">
      <c r="A552" s="183"/>
      <c r="B552" s="182"/>
      <c r="C552" s="183"/>
      <c r="D552" s="180"/>
      <c r="E552" s="210"/>
    </row>
    <row r="553" spans="1:5" ht="15.75" customHeight="1">
      <c r="A553" s="183"/>
      <c r="B553" s="182"/>
      <c r="C553" s="183"/>
      <c r="D553" s="180"/>
      <c r="E553" s="210"/>
    </row>
    <row r="554" spans="1:5" ht="15.75" customHeight="1">
      <c r="A554" s="183"/>
      <c r="B554" s="182"/>
      <c r="C554" s="183"/>
      <c r="D554" s="180"/>
      <c r="E554" s="210"/>
    </row>
    <row r="555" spans="1:5" ht="15.75" customHeight="1">
      <c r="A555" s="183"/>
      <c r="B555" s="182"/>
      <c r="C555" s="183"/>
      <c r="D555" s="180"/>
      <c r="E555" s="210"/>
    </row>
    <row r="556" spans="1:5" ht="15.75" customHeight="1">
      <c r="A556" s="183"/>
      <c r="B556" s="182"/>
      <c r="C556" s="183"/>
      <c r="D556" s="180"/>
      <c r="E556" s="210"/>
    </row>
    <row r="557" spans="1:5" ht="15.75" customHeight="1">
      <c r="A557" s="183"/>
      <c r="B557" s="182"/>
      <c r="C557" s="183"/>
      <c r="D557" s="180"/>
      <c r="E557" s="210"/>
    </row>
    <row r="558" spans="1:5" ht="15.75" customHeight="1">
      <c r="A558" s="183"/>
      <c r="B558" s="182"/>
      <c r="C558" s="183"/>
      <c r="D558" s="180"/>
      <c r="E558" s="210"/>
    </row>
    <row r="559" spans="1:5" ht="15.75" customHeight="1">
      <c r="A559" s="183"/>
      <c r="B559" s="182"/>
      <c r="C559" s="183"/>
      <c r="D559" s="180"/>
      <c r="E559" s="210"/>
    </row>
    <row r="560" spans="1:5" ht="15.75" customHeight="1">
      <c r="A560" s="183"/>
      <c r="B560" s="182"/>
      <c r="C560" s="183"/>
      <c r="D560" s="180"/>
      <c r="E560" s="210"/>
    </row>
    <row r="561" spans="1:5" ht="15.75" customHeight="1">
      <c r="A561" s="183"/>
      <c r="B561" s="182"/>
      <c r="C561" s="183"/>
      <c r="D561" s="180"/>
      <c r="E561" s="210"/>
    </row>
    <row r="562" spans="1:5" ht="15.75" customHeight="1">
      <c r="A562" s="183"/>
      <c r="B562" s="182"/>
      <c r="C562" s="183"/>
      <c r="D562" s="180"/>
      <c r="E562" s="210"/>
    </row>
    <row r="563" spans="1:5" ht="15.75" customHeight="1">
      <c r="A563" s="183"/>
      <c r="B563" s="182"/>
      <c r="C563" s="183"/>
      <c r="D563" s="180"/>
      <c r="E563" s="210"/>
    </row>
    <row r="564" spans="1:5" ht="15.75" customHeight="1">
      <c r="A564" s="183"/>
      <c r="B564" s="182"/>
      <c r="C564" s="183"/>
      <c r="D564" s="180"/>
      <c r="E564" s="210"/>
    </row>
    <row r="565" spans="1:5" ht="15.75" customHeight="1">
      <c r="A565" s="183"/>
      <c r="B565" s="182"/>
      <c r="C565" s="183"/>
      <c r="D565" s="180"/>
      <c r="E565" s="210"/>
    </row>
    <row r="566" spans="1:5" ht="15.75" customHeight="1">
      <c r="A566" s="183"/>
      <c r="B566" s="182"/>
      <c r="C566" s="183"/>
      <c r="D566" s="180"/>
      <c r="E566" s="210"/>
    </row>
    <row r="567" spans="1:5" ht="15.75" customHeight="1">
      <c r="A567" s="183"/>
      <c r="B567" s="182"/>
      <c r="C567" s="183"/>
      <c r="D567" s="180"/>
      <c r="E567" s="210"/>
    </row>
    <row r="568" spans="1:5" ht="15.75" customHeight="1">
      <c r="A568" s="183"/>
      <c r="B568" s="182"/>
      <c r="C568" s="183"/>
      <c r="D568" s="180"/>
      <c r="E568" s="210"/>
    </row>
    <row r="569" spans="1:5" ht="15.75" customHeight="1">
      <c r="A569" s="183"/>
      <c r="B569" s="182"/>
      <c r="C569" s="183"/>
      <c r="D569" s="180"/>
      <c r="E569" s="210"/>
    </row>
    <row r="570" spans="1:5" ht="15.75" customHeight="1">
      <c r="A570" s="183"/>
      <c r="B570" s="182"/>
      <c r="C570" s="183"/>
      <c r="D570" s="180"/>
      <c r="E570" s="210"/>
    </row>
    <row r="571" spans="1:5" ht="15.75" customHeight="1">
      <c r="A571" s="183"/>
      <c r="B571" s="182"/>
      <c r="C571" s="183"/>
      <c r="D571" s="180"/>
      <c r="E571" s="210"/>
    </row>
    <row r="572" spans="1:5" ht="15.75" customHeight="1">
      <c r="A572" s="183"/>
      <c r="B572" s="182"/>
      <c r="C572" s="183"/>
      <c r="D572" s="180"/>
      <c r="E572" s="210"/>
    </row>
    <row r="573" spans="1:5" ht="15.75" customHeight="1">
      <c r="A573" s="183"/>
      <c r="B573" s="182"/>
      <c r="C573" s="183"/>
      <c r="D573" s="180"/>
      <c r="E573" s="210"/>
    </row>
    <row r="574" spans="1:5" ht="15.75" customHeight="1">
      <c r="A574" s="183"/>
      <c r="B574" s="182"/>
      <c r="C574" s="183"/>
      <c r="D574" s="180"/>
      <c r="E574" s="210"/>
    </row>
    <row r="575" spans="1:5" ht="15.75" customHeight="1">
      <c r="A575" s="183"/>
      <c r="B575" s="182"/>
      <c r="C575" s="183"/>
      <c r="D575" s="180"/>
      <c r="E575" s="210"/>
    </row>
    <row r="576" spans="1:5" ht="15.75" customHeight="1">
      <c r="A576" s="183"/>
      <c r="B576" s="182"/>
      <c r="C576" s="183"/>
      <c r="D576" s="180"/>
      <c r="E576" s="210"/>
    </row>
    <row r="577" spans="1:5" ht="15.75" customHeight="1">
      <c r="A577" s="183"/>
      <c r="B577" s="182"/>
      <c r="C577" s="183"/>
      <c r="D577" s="180"/>
      <c r="E577" s="210"/>
    </row>
    <row r="578" spans="1:5" ht="15.75" customHeight="1">
      <c r="A578" s="183"/>
      <c r="B578" s="182"/>
      <c r="C578" s="183"/>
      <c r="D578" s="180"/>
      <c r="E578" s="210"/>
    </row>
    <row r="579" spans="1:5" ht="15.75" customHeight="1">
      <c r="A579" s="183"/>
      <c r="B579" s="182"/>
      <c r="C579" s="183"/>
      <c r="D579" s="180"/>
      <c r="E579" s="210"/>
    </row>
    <row r="580" spans="1:5" ht="15.75" customHeight="1">
      <c r="A580" s="183"/>
      <c r="B580" s="182"/>
      <c r="C580" s="183"/>
      <c r="D580" s="180"/>
      <c r="E580" s="210"/>
    </row>
    <row r="581" spans="1:5" ht="15.75" customHeight="1">
      <c r="A581" s="183"/>
      <c r="B581" s="182"/>
      <c r="C581" s="183"/>
      <c r="D581" s="180"/>
      <c r="E581" s="210"/>
    </row>
    <row r="582" spans="1:5" ht="15.75" customHeight="1">
      <c r="A582" s="183"/>
      <c r="B582" s="182"/>
      <c r="C582" s="183"/>
      <c r="D582" s="180"/>
      <c r="E582" s="210"/>
    </row>
    <row r="583" spans="1:5" ht="15.75" customHeight="1">
      <c r="A583" s="183"/>
      <c r="B583" s="182"/>
      <c r="C583" s="183"/>
      <c r="D583" s="180"/>
      <c r="E583" s="210"/>
    </row>
    <row r="584" spans="1:5" ht="15.75" customHeight="1">
      <c r="A584" s="183"/>
      <c r="B584" s="182"/>
      <c r="C584" s="183"/>
      <c r="D584" s="180"/>
      <c r="E584" s="210"/>
    </row>
    <row r="585" spans="1:5" ht="15.75" customHeight="1">
      <c r="A585" s="183"/>
      <c r="B585" s="182"/>
      <c r="C585" s="183"/>
      <c r="D585" s="180"/>
      <c r="E585" s="210"/>
    </row>
    <row r="586" spans="1:5" ht="15.75" customHeight="1">
      <c r="A586" s="183"/>
      <c r="B586" s="182"/>
      <c r="C586" s="183"/>
      <c r="D586" s="180"/>
      <c r="E586" s="210"/>
    </row>
    <row r="587" spans="1:5" ht="15.75" customHeight="1">
      <c r="A587" s="183"/>
      <c r="B587" s="182"/>
      <c r="C587" s="183"/>
      <c r="D587" s="180"/>
      <c r="E587" s="210"/>
    </row>
    <row r="588" spans="1:5" ht="15.75" customHeight="1">
      <c r="A588" s="183"/>
      <c r="B588" s="182"/>
      <c r="C588" s="183"/>
      <c r="D588" s="180"/>
      <c r="E588" s="210"/>
    </row>
    <row r="589" spans="1:5" ht="15.75" customHeight="1">
      <c r="A589" s="183"/>
      <c r="B589" s="182"/>
      <c r="C589" s="183"/>
      <c r="D589" s="180"/>
      <c r="E589" s="210"/>
    </row>
    <row r="590" spans="1:5" ht="15.75" customHeight="1">
      <c r="A590" s="183"/>
      <c r="B590" s="182"/>
      <c r="C590" s="183"/>
      <c r="D590" s="180"/>
      <c r="E590" s="210"/>
    </row>
    <row r="591" spans="1:5" ht="15.75" customHeight="1">
      <c r="A591" s="183"/>
      <c r="B591" s="182"/>
      <c r="C591" s="183"/>
      <c r="D591" s="180"/>
      <c r="E591" s="210"/>
    </row>
    <row r="592" spans="1:5" ht="15.75" customHeight="1">
      <c r="A592" s="183"/>
      <c r="B592" s="182"/>
      <c r="C592" s="183"/>
      <c r="D592" s="180"/>
      <c r="E592" s="210"/>
    </row>
    <row r="593" spans="1:5" ht="15.75" customHeight="1">
      <c r="A593" s="183"/>
      <c r="B593" s="182"/>
      <c r="C593" s="183"/>
      <c r="D593" s="180"/>
      <c r="E593" s="210"/>
    </row>
    <row r="594" spans="1:5" ht="15.75" customHeight="1">
      <c r="A594" s="183"/>
      <c r="B594" s="182"/>
      <c r="C594" s="183"/>
      <c r="D594" s="180"/>
      <c r="E594" s="210"/>
    </row>
    <row r="595" spans="1:5" ht="15.75" customHeight="1">
      <c r="A595" s="183"/>
      <c r="B595" s="182"/>
      <c r="C595" s="183"/>
      <c r="D595" s="180"/>
      <c r="E595" s="210"/>
    </row>
    <row r="596" spans="1:5" ht="15.75" customHeight="1">
      <c r="A596" s="183"/>
      <c r="B596" s="182"/>
      <c r="C596" s="183"/>
      <c r="D596" s="180"/>
      <c r="E596" s="210"/>
    </row>
    <row r="597" spans="1:5" ht="15.75" customHeight="1">
      <c r="A597" s="183"/>
      <c r="B597" s="182"/>
      <c r="C597" s="183"/>
      <c r="D597" s="180"/>
      <c r="E597" s="210"/>
    </row>
    <row r="598" spans="1:5" ht="15.75" customHeight="1">
      <c r="A598" s="183"/>
      <c r="B598" s="182"/>
      <c r="C598" s="183"/>
      <c r="D598" s="180"/>
      <c r="E598" s="210"/>
    </row>
    <row r="599" spans="1:5" ht="15.75" customHeight="1">
      <c r="A599" s="183"/>
      <c r="B599" s="182"/>
      <c r="C599" s="183"/>
      <c r="D599" s="180"/>
      <c r="E599" s="210"/>
    </row>
    <row r="600" spans="1:5" ht="15.75" customHeight="1">
      <c r="A600" s="183"/>
      <c r="B600" s="182"/>
      <c r="C600" s="183"/>
      <c r="D600" s="180"/>
      <c r="E600" s="210"/>
    </row>
    <row r="601" spans="1:5" ht="15.75" customHeight="1">
      <c r="A601" s="183"/>
      <c r="B601" s="182"/>
      <c r="C601" s="183"/>
      <c r="D601" s="180"/>
      <c r="E601" s="210"/>
    </row>
    <row r="602" spans="1:5" ht="15.75" customHeight="1">
      <c r="A602" s="183"/>
      <c r="B602" s="182"/>
      <c r="C602" s="183"/>
      <c r="D602" s="180"/>
      <c r="E602" s="210"/>
    </row>
    <row r="603" spans="1:5" ht="15.75" customHeight="1">
      <c r="A603" s="183"/>
      <c r="B603" s="182"/>
      <c r="C603" s="183"/>
      <c r="D603" s="180"/>
      <c r="E603" s="210"/>
    </row>
    <row r="604" spans="1:5" ht="15.75" customHeight="1">
      <c r="A604" s="183"/>
      <c r="B604" s="182"/>
      <c r="C604" s="183"/>
      <c r="D604" s="180"/>
      <c r="E604" s="210"/>
    </row>
    <row r="605" spans="1:5" ht="15.75" customHeight="1">
      <c r="A605" s="183"/>
      <c r="B605" s="182"/>
      <c r="C605" s="183"/>
      <c r="D605" s="180"/>
      <c r="E605" s="210"/>
    </row>
    <row r="606" spans="1:5" ht="15.75" customHeight="1">
      <c r="A606" s="183"/>
      <c r="B606" s="182"/>
      <c r="C606" s="183"/>
      <c r="D606" s="180"/>
      <c r="E606" s="210"/>
    </row>
    <row r="607" spans="1:5" ht="15.75" customHeight="1">
      <c r="A607" s="183"/>
      <c r="B607" s="182"/>
      <c r="C607" s="183"/>
      <c r="D607" s="180"/>
      <c r="E607" s="210"/>
    </row>
    <row r="608" spans="1:5" ht="15.75" customHeight="1">
      <c r="A608" s="183"/>
      <c r="B608" s="182"/>
      <c r="C608" s="183"/>
      <c r="D608" s="180"/>
      <c r="E608" s="210"/>
    </row>
    <row r="609" spans="1:5" ht="15.75" customHeight="1">
      <c r="A609" s="183"/>
      <c r="B609" s="182"/>
      <c r="C609" s="183"/>
      <c r="D609" s="180"/>
      <c r="E609" s="210"/>
    </row>
    <row r="610" spans="1:5" ht="15.75" customHeight="1">
      <c r="A610" s="183"/>
      <c r="B610" s="182"/>
      <c r="C610" s="183"/>
      <c r="D610" s="180"/>
      <c r="E610" s="210"/>
    </row>
    <row r="611" spans="1:5" ht="15.75" customHeight="1">
      <c r="A611" s="183"/>
      <c r="B611" s="182"/>
      <c r="C611" s="183"/>
      <c r="D611" s="180"/>
      <c r="E611" s="210"/>
    </row>
    <row r="612" spans="1:5" ht="15.75" customHeight="1">
      <c r="A612" s="183"/>
      <c r="B612" s="182"/>
      <c r="C612" s="183"/>
      <c r="D612" s="180"/>
      <c r="E612" s="210"/>
    </row>
    <row r="613" spans="1:5" ht="15.75" customHeight="1">
      <c r="A613" s="183"/>
      <c r="B613" s="182"/>
      <c r="C613" s="183"/>
      <c r="D613" s="180"/>
      <c r="E613" s="210"/>
    </row>
    <row r="614" spans="1:5" ht="15.75" customHeight="1">
      <c r="A614" s="183"/>
      <c r="B614" s="182"/>
      <c r="C614" s="183"/>
      <c r="D614" s="180"/>
      <c r="E614" s="210"/>
    </row>
    <row r="615" spans="1:5" ht="15.75" customHeight="1">
      <c r="A615" s="183"/>
      <c r="B615" s="182"/>
      <c r="C615" s="183"/>
      <c r="D615" s="180"/>
      <c r="E615" s="210"/>
    </row>
    <row r="616" spans="1:5" ht="15.75" customHeight="1">
      <c r="A616" s="183"/>
      <c r="B616" s="182"/>
      <c r="C616" s="183"/>
      <c r="D616" s="180"/>
      <c r="E616" s="210"/>
    </row>
    <row r="617" spans="1:5" ht="15.75" customHeight="1">
      <c r="A617" s="183"/>
      <c r="B617" s="182"/>
      <c r="C617" s="183"/>
      <c r="D617" s="180"/>
      <c r="E617" s="210"/>
    </row>
    <row r="618" spans="1:5" ht="15.75" customHeight="1">
      <c r="A618" s="183"/>
      <c r="B618" s="182"/>
      <c r="C618" s="183"/>
      <c r="D618" s="180"/>
      <c r="E618" s="210"/>
    </row>
    <row r="619" spans="1:5" ht="15.75" customHeight="1">
      <c r="A619" s="183"/>
      <c r="B619" s="182"/>
      <c r="C619" s="183"/>
      <c r="D619" s="180"/>
      <c r="E619" s="210"/>
    </row>
    <row r="620" spans="1:5" ht="15.75" customHeight="1">
      <c r="A620" s="183"/>
      <c r="B620" s="182"/>
      <c r="C620" s="183"/>
      <c r="D620" s="180"/>
      <c r="E620" s="210"/>
    </row>
    <row r="621" spans="1:5" ht="15.75" customHeight="1">
      <c r="A621" s="183"/>
      <c r="B621" s="182"/>
      <c r="C621" s="183"/>
      <c r="D621" s="180"/>
      <c r="E621" s="210"/>
    </row>
    <row r="622" spans="1:5" ht="15.75" customHeight="1">
      <c r="A622" s="183"/>
      <c r="B622" s="182"/>
      <c r="C622" s="183"/>
      <c r="D622" s="180"/>
      <c r="E622" s="210"/>
    </row>
    <row r="623" spans="1:5" ht="15.75" customHeight="1">
      <c r="A623" s="183"/>
      <c r="B623" s="182"/>
      <c r="C623" s="183"/>
      <c r="D623" s="180"/>
      <c r="E623" s="210"/>
    </row>
    <row r="624" spans="1:5" ht="15.75" customHeight="1">
      <c r="A624" s="183"/>
      <c r="B624" s="182"/>
      <c r="C624" s="183"/>
      <c r="D624" s="180"/>
      <c r="E624" s="210"/>
    </row>
    <row r="625" spans="1:5" ht="15.75" customHeight="1">
      <c r="A625" s="183"/>
      <c r="B625" s="182"/>
      <c r="C625" s="183"/>
      <c r="D625" s="180"/>
      <c r="E625" s="210"/>
    </row>
    <row r="626" spans="1:5" ht="15.75" customHeight="1">
      <c r="A626" s="183"/>
      <c r="B626" s="182"/>
      <c r="C626" s="183"/>
      <c r="D626" s="180"/>
      <c r="E626" s="210"/>
    </row>
    <row r="627" spans="1:5" ht="15.75" customHeight="1">
      <c r="A627" s="183"/>
      <c r="B627" s="182"/>
      <c r="C627" s="183"/>
      <c r="D627" s="180"/>
      <c r="E627" s="210"/>
    </row>
    <row r="628" spans="1:5" ht="15.75" customHeight="1">
      <c r="A628" s="183"/>
      <c r="B628" s="182"/>
      <c r="C628" s="183"/>
      <c r="D628" s="180"/>
      <c r="E628" s="210"/>
    </row>
    <row r="629" spans="1:5" ht="15.75" customHeight="1">
      <c r="A629" s="183"/>
      <c r="B629" s="182"/>
      <c r="C629" s="183"/>
      <c r="D629" s="180"/>
      <c r="E629" s="210"/>
    </row>
    <row r="630" spans="1:5" ht="15.75" customHeight="1">
      <c r="A630" s="183"/>
      <c r="B630" s="182"/>
      <c r="C630" s="183"/>
      <c r="D630" s="180"/>
      <c r="E630" s="210"/>
    </row>
    <row r="631" spans="1:5" ht="15.75" customHeight="1">
      <c r="A631" s="183"/>
      <c r="B631" s="182"/>
      <c r="C631" s="183"/>
      <c r="D631" s="180"/>
      <c r="E631" s="210"/>
    </row>
    <row r="632" spans="1:5" ht="15.75" customHeight="1">
      <c r="A632" s="183"/>
      <c r="B632" s="182"/>
      <c r="C632" s="183"/>
      <c r="D632" s="180"/>
      <c r="E632" s="210"/>
    </row>
    <row r="633" spans="1:5" ht="15.75" customHeight="1">
      <c r="A633" s="183"/>
      <c r="B633" s="182"/>
      <c r="C633" s="183"/>
      <c r="D633" s="180"/>
      <c r="E633" s="210"/>
    </row>
    <row r="634" spans="1:5" ht="15.75" customHeight="1">
      <c r="A634" s="183"/>
      <c r="B634" s="182"/>
      <c r="C634" s="183"/>
      <c r="D634" s="180"/>
      <c r="E634" s="210"/>
    </row>
    <row r="635" spans="1:5" ht="15.75" customHeight="1">
      <c r="A635" s="183"/>
      <c r="B635" s="182"/>
      <c r="C635" s="183"/>
      <c r="D635" s="180"/>
      <c r="E635" s="210"/>
    </row>
    <row r="636" spans="1:5" ht="15.75" customHeight="1">
      <c r="A636" s="183"/>
      <c r="B636" s="182"/>
      <c r="C636" s="183"/>
      <c r="D636" s="180"/>
      <c r="E636" s="210"/>
    </row>
    <row r="637" spans="1:5" ht="15.75" customHeight="1">
      <c r="A637" s="183"/>
      <c r="B637" s="182"/>
      <c r="C637" s="183"/>
      <c r="D637" s="180"/>
      <c r="E637" s="210"/>
    </row>
    <row r="638" spans="1:5" ht="15.75" customHeight="1">
      <c r="A638" s="183"/>
      <c r="B638" s="182"/>
      <c r="C638" s="183"/>
      <c r="D638" s="180"/>
      <c r="E638" s="210"/>
    </row>
    <row r="639" spans="1:5" ht="15.75" customHeight="1">
      <c r="A639" s="183"/>
      <c r="B639" s="182"/>
      <c r="C639" s="183"/>
      <c r="D639" s="180"/>
      <c r="E639" s="210"/>
    </row>
    <row r="640" spans="1:5" ht="15.75" customHeight="1">
      <c r="A640" s="183"/>
      <c r="B640" s="182"/>
      <c r="C640" s="183"/>
      <c r="D640" s="180"/>
      <c r="E640" s="210"/>
    </row>
    <row r="641" spans="1:5" ht="15.75" customHeight="1">
      <c r="A641" s="183"/>
      <c r="B641" s="182"/>
      <c r="C641" s="183"/>
      <c r="D641" s="180"/>
      <c r="E641" s="210"/>
    </row>
    <row r="642" spans="1:5" ht="15.75" customHeight="1">
      <c r="A642" s="183"/>
      <c r="B642" s="182"/>
      <c r="C642" s="183"/>
      <c r="D642" s="180"/>
      <c r="E642" s="210"/>
    </row>
    <row r="643" spans="1:5" ht="15.75" customHeight="1">
      <c r="A643" s="183"/>
      <c r="B643" s="182"/>
      <c r="C643" s="183"/>
      <c r="D643" s="180"/>
      <c r="E643" s="210"/>
    </row>
    <row r="644" spans="1:5" ht="15.75" customHeight="1">
      <c r="A644" s="183"/>
      <c r="B644" s="182"/>
      <c r="C644" s="183"/>
      <c r="D644" s="180"/>
      <c r="E644" s="210"/>
    </row>
    <row r="645" spans="1:5" ht="15.75" customHeight="1">
      <c r="A645" s="183"/>
      <c r="B645" s="182"/>
      <c r="C645" s="183"/>
      <c r="D645" s="180"/>
      <c r="E645" s="210"/>
    </row>
    <row r="646" spans="1:5" ht="15.75" customHeight="1">
      <c r="A646" s="183"/>
      <c r="B646" s="182"/>
      <c r="C646" s="183"/>
      <c r="D646" s="180"/>
      <c r="E646" s="210"/>
    </row>
    <row r="647" spans="1:5" ht="15.75" customHeight="1">
      <c r="A647" s="183"/>
      <c r="B647" s="182"/>
      <c r="C647" s="183"/>
      <c r="D647" s="180"/>
      <c r="E647" s="210"/>
    </row>
    <row r="648" spans="1:5" ht="15.75" customHeight="1">
      <c r="A648" s="183"/>
      <c r="B648" s="182"/>
      <c r="C648" s="183"/>
      <c r="D648" s="180"/>
      <c r="E648" s="210"/>
    </row>
    <row r="649" spans="1:5" ht="15.75" customHeight="1">
      <c r="A649" s="183"/>
      <c r="B649" s="182"/>
      <c r="C649" s="183"/>
      <c r="D649" s="180"/>
      <c r="E649" s="210"/>
    </row>
    <row r="650" spans="1:5" ht="15.75" customHeight="1">
      <c r="A650" s="183"/>
      <c r="B650" s="182"/>
      <c r="C650" s="183"/>
      <c r="D650" s="180"/>
      <c r="E650" s="210"/>
    </row>
    <row r="651" spans="1:5" ht="15.75" customHeight="1">
      <c r="A651" s="183"/>
      <c r="B651" s="182"/>
      <c r="C651" s="183"/>
      <c r="D651" s="180"/>
      <c r="E651" s="210"/>
    </row>
    <row r="652" spans="1:5" ht="15.75" customHeight="1">
      <c r="A652" s="183"/>
      <c r="B652" s="182"/>
      <c r="C652" s="183"/>
      <c r="D652" s="180"/>
      <c r="E652" s="210"/>
    </row>
    <row r="653" spans="1:5" ht="15.75" customHeight="1">
      <c r="A653" s="183"/>
      <c r="B653" s="182"/>
      <c r="C653" s="183"/>
      <c r="D653" s="180"/>
      <c r="E653" s="210"/>
    </row>
    <row r="654" spans="1:5" ht="15.75" customHeight="1">
      <c r="A654" s="183"/>
      <c r="B654" s="182"/>
      <c r="C654" s="183"/>
      <c r="D654" s="180"/>
      <c r="E654" s="210"/>
    </row>
    <row r="655" spans="1:5" ht="15.75" customHeight="1">
      <c r="A655" s="183"/>
      <c r="B655" s="182"/>
      <c r="C655" s="183"/>
      <c r="D655" s="180"/>
      <c r="E655" s="210"/>
    </row>
    <row r="656" spans="1:5" ht="15.75" customHeight="1">
      <c r="A656" s="183"/>
      <c r="B656" s="182"/>
      <c r="C656" s="183"/>
      <c r="D656" s="180"/>
      <c r="E656" s="210"/>
    </row>
    <row r="657" spans="1:5" ht="15.75" customHeight="1">
      <c r="A657" s="183"/>
      <c r="B657" s="182"/>
      <c r="C657" s="183"/>
      <c r="D657" s="180"/>
      <c r="E657" s="210"/>
    </row>
    <row r="658" spans="1:5" ht="15.75" customHeight="1">
      <c r="A658" s="183"/>
      <c r="B658" s="182"/>
      <c r="C658" s="183"/>
      <c r="D658" s="180"/>
      <c r="E658" s="210"/>
    </row>
    <row r="659" spans="1:5" ht="15.75" customHeight="1">
      <c r="A659" s="183"/>
      <c r="B659" s="182"/>
      <c r="C659" s="183"/>
      <c r="D659" s="180"/>
      <c r="E659" s="210"/>
    </row>
    <row r="660" spans="1:5" ht="15.75" customHeight="1">
      <c r="A660" s="183"/>
      <c r="B660" s="182"/>
      <c r="C660" s="183"/>
      <c r="D660" s="180"/>
      <c r="E660" s="210"/>
    </row>
    <row r="661" spans="1:5" ht="15.75" customHeight="1">
      <c r="A661" s="183"/>
      <c r="B661" s="182"/>
      <c r="C661" s="183"/>
      <c r="D661" s="180"/>
      <c r="E661" s="210"/>
    </row>
    <row r="662" spans="1:5" ht="15.75" customHeight="1">
      <c r="A662" s="183"/>
      <c r="B662" s="182"/>
      <c r="C662" s="183"/>
      <c r="D662" s="180"/>
      <c r="E662" s="210"/>
    </row>
    <row r="663" spans="1:5" ht="15.75" customHeight="1">
      <c r="A663" s="183"/>
      <c r="B663" s="182"/>
      <c r="C663" s="183"/>
      <c r="D663" s="180"/>
      <c r="E663" s="210"/>
    </row>
    <row r="664" spans="1:5" ht="15.75" customHeight="1">
      <c r="A664" s="183"/>
      <c r="B664" s="182"/>
      <c r="C664" s="183"/>
      <c r="D664" s="180"/>
      <c r="E664" s="210"/>
    </row>
    <row r="665" spans="1:5" ht="15.75" customHeight="1">
      <c r="A665" s="183"/>
      <c r="B665" s="182"/>
      <c r="C665" s="183"/>
      <c r="D665" s="180"/>
      <c r="E665" s="210"/>
    </row>
    <row r="666" spans="1:5" ht="15.75" customHeight="1">
      <c r="A666" s="183"/>
      <c r="B666" s="182"/>
      <c r="C666" s="183"/>
      <c r="D666" s="180"/>
      <c r="E666" s="210"/>
    </row>
    <row r="667" spans="1:5" ht="15.75" customHeight="1">
      <c r="A667" s="183"/>
      <c r="B667" s="182"/>
      <c r="C667" s="183"/>
      <c r="D667" s="180"/>
      <c r="E667" s="210"/>
    </row>
    <row r="668" spans="1:5" ht="15.75" customHeight="1">
      <c r="A668" s="183"/>
      <c r="B668" s="182"/>
      <c r="C668" s="183"/>
      <c r="D668" s="180"/>
      <c r="E668" s="210"/>
    </row>
    <row r="669" spans="1:5" ht="15.75" customHeight="1">
      <c r="A669" s="183"/>
      <c r="B669" s="182"/>
      <c r="C669" s="183"/>
      <c r="D669" s="180"/>
      <c r="E669" s="210"/>
    </row>
    <row r="670" spans="1:5" ht="15.75" customHeight="1">
      <c r="A670" s="183"/>
      <c r="B670" s="182"/>
      <c r="C670" s="183"/>
      <c r="D670" s="180"/>
      <c r="E670" s="210"/>
    </row>
    <row r="671" spans="1:5" ht="15.75" customHeight="1">
      <c r="A671" s="183"/>
      <c r="B671" s="182"/>
      <c r="C671" s="183"/>
      <c r="D671" s="180"/>
      <c r="E671" s="210"/>
    </row>
    <row r="672" spans="1:5" ht="15.75" customHeight="1">
      <c r="A672" s="183"/>
      <c r="B672" s="182"/>
      <c r="C672" s="183"/>
      <c r="D672" s="180"/>
      <c r="E672" s="210"/>
    </row>
    <row r="673" spans="1:5" ht="15.75" customHeight="1">
      <c r="A673" s="183"/>
      <c r="B673" s="182"/>
      <c r="C673" s="183"/>
      <c r="D673" s="180"/>
      <c r="E673" s="210"/>
    </row>
    <row r="674" spans="1:5" ht="15.75" customHeight="1">
      <c r="A674" s="183"/>
      <c r="B674" s="182"/>
      <c r="C674" s="183"/>
      <c r="D674" s="180"/>
      <c r="E674" s="210"/>
    </row>
    <row r="675" spans="1:5" ht="15.75" customHeight="1">
      <c r="A675" s="183"/>
      <c r="B675" s="182"/>
      <c r="C675" s="183"/>
      <c r="D675" s="180"/>
      <c r="E675" s="210"/>
    </row>
    <row r="676" spans="1:5" ht="15.75" customHeight="1">
      <c r="A676" s="183"/>
      <c r="B676" s="182"/>
      <c r="C676" s="183"/>
      <c r="D676" s="180"/>
      <c r="E676" s="210"/>
    </row>
    <row r="677" spans="1:5" ht="15.75" customHeight="1">
      <c r="A677" s="183"/>
      <c r="B677" s="182"/>
      <c r="C677" s="183"/>
      <c r="D677" s="180"/>
      <c r="E677" s="210"/>
    </row>
    <row r="678" spans="1:5" ht="15.75" customHeight="1">
      <c r="A678" s="183"/>
      <c r="B678" s="182"/>
      <c r="C678" s="183"/>
      <c r="D678" s="180"/>
      <c r="E678" s="210"/>
    </row>
    <row r="679" spans="1:5" ht="15.75" customHeight="1">
      <c r="A679" s="183"/>
      <c r="B679" s="182"/>
      <c r="C679" s="183"/>
      <c r="D679" s="180"/>
      <c r="E679" s="210"/>
    </row>
    <row r="680" spans="1:5" ht="15.75" customHeight="1">
      <c r="A680" s="183"/>
      <c r="B680" s="182"/>
      <c r="C680" s="183"/>
      <c r="D680" s="180"/>
      <c r="E680" s="210"/>
    </row>
    <row r="681" spans="1:5" ht="15.75" customHeight="1">
      <c r="A681" s="183"/>
      <c r="B681" s="182"/>
      <c r="C681" s="183"/>
      <c r="D681" s="180"/>
      <c r="E681" s="210"/>
    </row>
    <row r="682" spans="1:5" ht="15.75" customHeight="1">
      <c r="A682" s="183"/>
      <c r="B682" s="182"/>
      <c r="C682" s="183"/>
      <c r="D682" s="180"/>
      <c r="E682" s="210"/>
    </row>
    <row r="683" spans="1:5" ht="15.75" customHeight="1">
      <c r="A683" s="183"/>
      <c r="B683" s="182"/>
      <c r="C683" s="183"/>
      <c r="D683" s="180"/>
      <c r="E683" s="210"/>
    </row>
    <row r="684" spans="1:5" ht="15.75" customHeight="1">
      <c r="A684" s="183"/>
      <c r="B684" s="182"/>
      <c r="C684" s="183"/>
      <c r="D684" s="180"/>
      <c r="E684" s="210"/>
    </row>
    <row r="685" spans="1:5" ht="15.75" customHeight="1">
      <c r="A685" s="183"/>
      <c r="B685" s="182"/>
      <c r="C685" s="183"/>
      <c r="D685" s="180"/>
      <c r="E685" s="210"/>
    </row>
    <row r="686" spans="1:5" ht="15.75" customHeight="1">
      <c r="A686" s="183"/>
      <c r="B686" s="182"/>
      <c r="C686" s="183"/>
      <c r="D686" s="180"/>
      <c r="E686" s="210"/>
    </row>
    <row r="687" spans="1:5" ht="15.75" customHeight="1">
      <c r="A687" s="183"/>
      <c r="B687" s="182"/>
      <c r="C687" s="183"/>
      <c r="D687" s="180"/>
      <c r="E687" s="210"/>
    </row>
    <row r="688" spans="1:5" ht="15.75" customHeight="1">
      <c r="A688" s="183"/>
      <c r="B688" s="182"/>
      <c r="C688" s="183"/>
      <c r="D688" s="180"/>
      <c r="E688" s="210"/>
    </row>
    <row r="689" spans="1:5" ht="15.75" customHeight="1">
      <c r="A689" s="183"/>
      <c r="B689" s="182"/>
      <c r="C689" s="183"/>
      <c r="D689" s="180"/>
      <c r="E689" s="210"/>
    </row>
    <row r="690" spans="1:5" ht="15.75" customHeight="1">
      <c r="A690" s="183"/>
      <c r="B690" s="182"/>
      <c r="C690" s="183"/>
      <c r="D690" s="180"/>
      <c r="E690" s="210"/>
    </row>
    <row r="691" spans="1:5" ht="15.75" customHeight="1">
      <c r="A691" s="183"/>
      <c r="B691" s="182"/>
      <c r="C691" s="183"/>
      <c r="D691" s="180"/>
      <c r="E691" s="210"/>
    </row>
    <row r="692" spans="1:5" ht="15.75" customHeight="1">
      <c r="A692" s="183"/>
      <c r="B692" s="182"/>
      <c r="C692" s="183"/>
      <c r="D692" s="180"/>
      <c r="E692" s="210"/>
    </row>
    <row r="693" spans="1:5" ht="15.75" customHeight="1">
      <c r="A693" s="183"/>
      <c r="B693" s="182"/>
      <c r="C693" s="183"/>
      <c r="D693" s="180"/>
      <c r="E693" s="210"/>
    </row>
    <row r="694" spans="1:5" ht="15.75" customHeight="1">
      <c r="A694" s="183"/>
      <c r="B694" s="182"/>
      <c r="C694" s="183"/>
      <c r="D694" s="180"/>
      <c r="E694" s="210"/>
    </row>
    <row r="695" spans="1:5" ht="15.75" customHeight="1">
      <c r="A695" s="183"/>
      <c r="B695" s="182"/>
      <c r="C695" s="183"/>
      <c r="D695" s="180"/>
      <c r="E695" s="210"/>
    </row>
    <row r="696" spans="1:5" ht="15.75" customHeight="1">
      <c r="A696" s="183"/>
      <c r="B696" s="182"/>
      <c r="C696" s="183"/>
      <c r="D696" s="180"/>
      <c r="E696" s="210"/>
    </row>
    <row r="697" spans="1:5" ht="15.75" customHeight="1">
      <c r="A697" s="183"/>
      <c r="B697" s="182"/>
      <c r="C697" s="183"/>
      <c r="D697" s="180"/>
      <c r="E697" s="210"/>
    </row>
    <row r="698" spans="1:5" ht="15.75" customHeight="1">
      <c r="A698" s="183"/>
      <c r="B698" s="182"/>
      <c r="C698" s="183"/>
      <c r="D698" s="180"/>
      <c r="E698" s="210"/>
    </row>
    <row r="699" spans="1:5" ht="15.75" customHeight="1">
      <c r="A699" s="183"/>
      <c r="B699" s="182"/>
      <c r="C699" s="183"/>
      <c r="D699" s="180"/>
      <c r="E699" s="210"/>
    </row>
    <row r="700" spans="1:5" ht="15.75" customHeight="1">
      <c r="A700" s="183"/>
      <c r="B700" s="182"/>
      <c r="C700" s="183"/>
      <c r="D700" s="180"/>
      <c r="E700" s="210"/>
    </row>
    <row r="701" spans="1:5" ht="15.75" customHeight="1">
      <c r="A701" s="183"/>
      <c r="B701" s="182"/>
      <c r="C701" s="183"/>
      <c r="D701" s="180"/>
      <c r="E701" s="210"/>
    </row>
    <row r="702" spans="1:5" ht="15.75" customHeight="1">
      <c r="A702" s="183"/>
      <c r="B702" s="182"/>
      <c r="C702" s="183"/>
      <c r="D702" s="180"/>
      <c r="E702" s="210"/>
    </row>
    <row r="703" spans="1:5" ht="15.75" customHeight="1">
      <c r="A703" s="183"/>
      <c r="B703" s="182"/>
      <c r="C703" s="183"/>
      <c r="D703" s="180"/>
      <c r="E703" s="210"/>
    </row>
    <row r="704" spans="1:5" ht="15.75" customHeight="1">
      <c r="A704" s="183"/>
      <c r="B704" s="182"/>
      <c r="C704" s="183"/>
      <c r="D704" s="180"/>
      <c r="E704" s="210"/>
    </row>
    <row r="705" spans="1:5" ht="15.75" customHeight="1">
      <c r="A705" s="183"/>
      <c r="B705" s="182"/>
      <c r="C705" s="183"/>
      <c r="D705" s="180"/>
      <c r="E705" s="210"/>
    </row>
    <row r="706" spans="1:5" ht="15.75" customHeight="1">
      <c r="A706" s="183"/>
      <c r="B706" s="182"/>
      <c r="C706" s="183"/>
      <c r="D706" s="180"/>
      <c r="E706" s="210"/>
    </row>
    <row r="707" spans="1:5" ht="15.75" customHeight="1">
      <c r="A707" s="183"/>
      <c r="B707" s="182"/>
      <c r="C707" s="183"/>
      <c r="D707" s="180"/>
      <c r="E707" s="210"/>
    </row>
    <row r="708" spans="1:5" ht="15.75" customHeight="1">
      <c r="A708" s="183"/>
      <c r="B708" s="182"/>
      <c r="C708" s="183"/>
      <c r="D708" s="180"/>
      <c r="E708" s="210"/>
    </row>
    <row r="709" spans="1:5" ht="15.75" customHeight="1">
      <c r="A709" s="183"/>
      <c r="B709" s="182"/>
      <c r="C709" s="183"/>
      <c r="D709" s="180"/>
      <c r="E709" s="210"/>
    </row>
    <row r="710" spans="1:5" ht="15.75" customHeight="1">
      <c r="A710" s="183"/>
      <c r="B710" s="182"/>
      <c r="C710" s="183"/>
      <c r="D710" s="180"/>
      <c r="E710" s="210"/>
    </row>
    <row r="711" spans="1:5" ht="15.75" customHeight="1">
      <c r="A711" s="183"/>
      <c r="B711" s="182"/>
      <c r="C711" s="183"/>
      <c r="D711" s="180"/>
      <c r="E711" s="210"/>
    </row>
    <row r="712" spans="1:5" ht="15.75" customHeight="1">
      <c r="A712" s="183"/>
      <c r="B712" s="182"/>
      <c r="C712" s="183"/>
      <c r="D712" s="180"/>
      <c r="E712" s="210"/>
    </row>
    <row r="713" spans="1:5" ht="15.75" customHeight="1">
      <c r="A713" s="183"/>
      <c r="B713" s="182"/>
      <c r="C713" s="183"/>
      <c r="D713" s="180"/>
      <c r="E713" s="210"/>
    </row>
    <row r="714" spans="1:5" ht="15.75" customHeight="1">
      <c r="A714" s="183"/>
      <c r="B714" s="182"/>
      <c r="C714" s="183"/>
      <c r="D714" s="180"/>
      <c r="E714" s="210"/>
    </row>
    <row r="715" spans="1:5" ht="15.75" customHeight="1">
      <c r="A715" s="183"/>
      <c r="B715" s="182"/>
      <c r="C715" s="183"/>
      <c r="D715" s="180"/>
      <c r="E715" s="210"/>
    </row>
    <row r="716" spans="1:5" ht="15.75" customHeight="1">
      <c r="A716" s="183"/>
      <c r="B716" s="182"/>
      <c r="C716" s="183"/>
      <c r="D716" s="180"/>
      <c r="E716" s="210"/>
    </row>
    <row r="717" spans="1:5" ht="15.75" customHeight="1">
      <c r="A717" s="183"/>
      <c r="B717" s="182"/>
      <c r="C717" s="183"/>
      <c r="D717" s="180"/>
      <c r="E717" s="210"/>
    </row>
    <row r="718" spans="1:5" ht="15.75" customHeight="1">
      <c r="A718" s="183"/>
      <c r="B718" s="182"/>
      <c r="C718" s="183"/>
      <c r="D718" s="180"/>
      <c r="E718" s="210"/>
    </row>
    <row r="719" spans="1:5" ht="15.75" customHeight="1">
      <c r="A719" s="183"/>
      <c r="B719" s="182"/>
      <c r="C719" s="183"/>
      <c r="D719" s="180"/>
      <c r="E719" s="210"/>
    </row>
    <row r="720" spans="1:5" ht="15.75" customHeight="1">
      <c r="A720" s="183"/>
      <c r="B720" s="182"/>
      <c r="C720" s="183"/>
      <c r="D720" s="180"/>
      <c r="E720" s="210"/>
    </row>
    <row r="721" spans="1:5" ht="15.75" customHeight="1">
      <c r="A721" s="183"/>
      <c r="B721" s="182"/>
      <c r="C721" s="183"/>
      <c r="D721" s="180"/>
      <c r="E721" s="210"/>
    </row>
    <row r="722" spans="1:5" ht="15.75" customHeight="1">
      <c r="A722" s="183"/>
      <c r="B722" s="182"/>
      <c r="C722" s="183"/>
      <c r="D722" s="180"/>
      <c r="E722" s="210"/>
    </row>
    <row r="723" spans="1:5" ht="15.75" customHeight="1">
      <c r="A723" s="183"/>
      <c r="B723" s="182"/>
      <c r="C723" s="183"/>
      <c r="D723" s="180"/>
      <c r="E723" s="210"/>
    </row>
    <row r="724" spans="1:5" ht="15.75" customHeight="1">
      <c r="A724" s="183"/>
      <c r="B724" s="182"/>
      <c r="C724" s="183"/>
      <c r="D724" s="180"/>
      <c r="E724" s="210"/>
    </row>
    <row r="725" spans="1:5" ht="15.75" customHeight="1">
      <c r="A725" s="183"/>
      <c r="B725" s="182"/>
      <c r="C725" s="183"/>
      <c r="D725" s="180"/>
      <c r="E725" s="210"/>
    </row>
    <row r="726" spans="1:5" ht="15.75" customHeight="1">
      <c r="A726" s="183"/>
      <c r="B726" s="182"/>
      <c r="C726" s="183"/>
      <c r="D726" s="180"/>
      <c r="E726" s="210"/>
    </row>
    <row r="727" spans="1:5" ht="15.75" customHeight="1">
      <c r="A727" s="183"/>
      <c r="B727" s="182"/>
      <c r="C727" s="183"/>
      <c r="D727" s="180"/>
      <c r="E727" s="210"/>
    </row>
    <row r="728" spans="1:5" ht="15.75" customHeight="1">
      <c r="A728" s="183"/>
      <c r="B728" s="182"/>
      <c r="C728" s="183"/>
      <c r="D728" s="180"/>
      <c r="E728" s="210"/>
    </row>
    <row r="729" spans="1:5" ht="15.75" customHeight="1">
      <c r="A729" s="183"/>
      <c r="B729" s="182"/>
      <c r="C729" s="183"/>
      <c r="D729" s="180"/>
      <c r="E729" s="210"/>
    </row>
    <row r="730" spans="1:5" ht="15.75" customHeight="1">
      <c r="A730" s="183"/>
      <c r="B730" s="182"/>
      <c r="C730" s="183"/>
      <c r="D730" s="180"/>
      <c r="E730" s="210"/>
    </row>
    <row r="731" spans="1:5" ht="15.75" customHeight="1">
      <c r="A731" s="183"/>
      <c r="B731" s="182"/>
      <c r="C731" s="183"/>
      <c r="D731" s="180"/>
      <c r="E731" s="210"/>
    </row>
    <row r="732" spans="1:5" ht="15.75" customHeight="1">
      <c r="A732" s="183"/>
      <c r="B732" s="182"/>
      <c r="C732" s="183"/>
      <c r="D732" s="180"/>
      <c r="E732" s="210"/>
    </row>
    <row r="733" spans="1:5" ht="15.75" customHeight="1">
      <c r="A733" s="183"/>
      <c r="B733" s="182"/>
      <c r="C733" s="183"/>
      <c r="D733" s="180"/>
      <c r="E733" s="210"/>
    </row>
    <row r="734" spans="1:5" ht="15.75" customHeight="1">
      <c r="A734" s="183"/>
      <c r="B734" s="182"/>
      <c r="C734" s="183"/>
      <c r="D734" s="180"/>
      <c r="E734" s="210"/>
    </row>
    <row r="735" spans="1:5" ht="15.75" customHeight="1">
      <c r="A735" s="183"/>
      <c r="B735" s="182"/>
      <c r="C735" s="183"/>
      <c r="D735" s="180"/>
      <c r="E735" s="210"/>
    </row>
    <row r="736" spans="1:5" ht="15.75" customHeight="1">
      <c r="A736" s="183"/>
      <c r="B736" s="182"/>
      <c r="C736" s="183"/>
      <c r="D736" s="180"/>
      <c r="E736" s="210"/>
    </row>
    <row r="737" spans="1:5" ht="15.75" customHeight="1">
      <c r="A737" s="183"/>
      <c r="B737" s="182"/>
      <c r="C737" s="183"/>
      <c r="D737" s="180"/>
      <c r="E737" s="210"/>
    </row>
    <row r="738" spans="1:5" ht="15.75" customHeight="1">
      <c r="A738" s="183"/>
      <c r="B738" s="182"/>
      <c r="C738" s="183"/>
      <c r="D738" s="180"/>
      <c r="E738" s="210"/>
    </row>
    <row r="739" spans="1:5" ht="15.75" customHeight="1">
      <c r="A739" s="183"/>
      <c r="B739" s="182"/>
      <c r="C739" s="183"/>
      <c r="D739" s="180"/>
      <c r="E739" s="210"/>
    </row>
    <row r="740" spans="1:5" ht="15.75" customHeight="1">
      <c r="A740" s="183"/>
      <c r="B740" s="182"/>
      <c r="C740" s="183"/>
      <c r="D740" s="180"/>
      <c r="E740" s="210"/>
    </row>
    <row r="741" spans="1:5" ht="15.75" customHeight="1">
      <c r="A741" s="183"/>
      <c r="B741" s="182"/>
      <c r="C741" s="183"/>
      <c r="D741" s="180"/>
      <c r="E741" s="210"/>
    </row>
    <row r="742" spans="1:5" ht="15.75" customHeight="1">
      <c r="A742" s="183"/>
      <c r="B742" s="182"/>
      <c r="C742" s="183"/>
      <c r="D742" s="180"/>
      <c r="E742" s="210"/>
    </row>
    <row r="743" spans="1:5" ht="15.75" customHeight="1">
      <c r="A743" s="183"/>
      <c r="B743" s="182"/>
      <c r="C743" s="183"/>
      <c r="D743" s="180"/>
      <c r="E743" s="210"/>
    </row>
    <row r="744" spans="1:5" ht="15.75" customHeight="1">
      <c r="A744" s="183"/>
      <c r="B744" s="182"/>
      <c r="C744" s="183"/>
      <c r="D744" s="180"/>
      <c r="E744" s="210"/>
    </row>
    <row r="745" spans="1:5" ht="15.75" customHeight="1">
      <c r="A745" s="183"/>
      <c r="B745" s="182"/>
      <c r="C745" s="183"/>
      <c r="D745" s="180"/>
      <c r="E745" s="210"/>
    </row>
    <row r="746" spans="1:5" ht="15.75" customHeight="1">
      <c r="A746" s="183"/>
      <c r="B746" s="182"/>
      <c r="C746" s="183"/>
      <c r="D746" s="180"/>
      <c r="E746" s="210"/>
    </row>
    <row r="747" spans="1:5" ht="15.75" customHeight="1">
      <c r="A747" s="183"/>
      <c r="B747" s="182"/>
      <c r="C747" s="183"/>
      <c r="D747" s="180"/>
      <c r="E747" s="210"/>
    </row>
    <row r="748" spans="1:5" ht="15.75" customHeight="1">
      <c r="A748" s="183"/>
      <c r="B748" s="182"/>
      <c r="C748" s="183"/>
      <c r="D748" s="180"/>
      <c r="E748" s="210"/>
    </row>
    <row r="749" spans="1:5" ht="15.75" customHeight="1">
      <c r="A749" s="183"/>
      <c r="B749" s="182"/>
      <c r="C749" s="183"/>
      <c r="D749" s="180"/>
      <c r="E749" s="210"/>
    </row>
    <row r="750" spans="1:5" ht="15.75" customHeight="1">
      <c r="A750" s="183"/>
      <c r="B750" s="182"/>
      <c r="C750" s="183"/>
      <c r="D750" s="180"/>
      <c r="E750" s="210"/>
    </row>
    <row r="751" spans="1:5" ht="15.75" customHeight="1">
      <c r="A751" s="183"/>
      <c r="B751" s="182"/>
      <c r="C751" s="183"/>
      <c r="D751" s="180"/>
      <c r="E751" s="210"/>
    </row>
    <row r="752" spans="1:5" ht="15.75" customHeight="1">
      <c r="A752" s="183"/>
      <c r="B752" s="182"/>
      <c r="C752" s="183"/>
      <c r="D752" s="180"/>
      <c r="E752" s="210"/>
    </row>
    <row r="753" spans="1:5" ht="15.75" customHeight="1">
      <c r="A753" s="183"/>
      <c r="B753" s="182"/>
      <c r="C753" s="183"/>
      <c r="D753" s="180"/>
      <c r="E753" s="210"/>
    </row>
    <row r="754" spans="1:5" ht="15.75" customHeight="1">
      <c r="A754" s="183"/>
      <c r="B754" s="182"/>
      <c r="C754" s="183"/>
      <c r="D754" s="180"/>
      <c r="E754" s="210"/>
    </row>
    <row r="755" spans="1:5" ht="15.75" customHeight="1">
      <c r="A755" s="183"/>
      <c r="B755" s="182"/>
      <c r="C755" s="183"/>
      <c r="D755" s="180"/>
      <c r="E755" s="210"/>
    </row>
    <row r="756" spans="1:5" ht="15.75" customHeight="1">
      <c r="A756" s="183"/>
      <c r="B756" s="182"/>
      <c r="C756" s="183"/>
      <c r="D756" s="180"/>
      <c r="E756" s="210"/>
    </row>
    <row r="757" spans="1:5" ht="15.75" customHeight="1">
      <c r="A757" s="183"/>
      <c r="B757" s="182"/>
      <c r="C757" s="183"/>
      <c r="D757" s="180"/>
      <c r="E757" s="210"/>
    </row>
    <row r="758" spans="1:5" ht="15.75" customHeight="1">
      <c r="A758" s="183"/>
      <c r="B758" s="182"/>
      <c r="C758" s="183"/>
      <c r="D758" s="180"/>
      <c r="E758" s="210"/>
    </row>
    <row r="759" spans="1:5" ht="15.75" customHeight="1">
      <c r="A759" s="183"/>
      <c r="B759" s="182"/>
      <c r="C759" s="183"/>
      <c r="D759" s="180"/>
      <c r="E759" s="210"/>
    </row>
    <row r="760" spans="1:5" ht="15.75" customHeight="1">
      <c r="A760" s="183"/>
      <c r="B760" s="182"/>
      <c r="C760" s="183"/>
      <c r="D760" s="180"/>
      <c r="E760" s="210"/>
    </row>
    <row r="761" spans="1:5" ht="15.75" customHeight="1">
      <c r="A761" s="183"/>
      <c r="B761" s="182"/>
      <c r="C761" s="183"/>
      <c r="D761" s="180"/>
      <c r="E761" s="210"/>
    </row>
    <row r="762" spans="1:5" ht="15.75" customHeight="1">
      <c r="A762" s="183"/>
      <c r="B762" s="182"/>
      <c r="C762" s="183"/>
      <c r="D762" s="180"/>
      <c r="E762" s="210"/>
    </row>
    <row r="763" spans="1:5" ht="15.75" customHeight="1">
      <c r="A763" s="183"/>
      <c r="B763" s="182"/>
      <c r="C763" s="183"/>
      <c r="D763" s="180"/>
      <c r="E763" s="210"/>
    </row>
    <row r="764" spans="1:5" ht="15.75" customHeight="1">
      <c r="A764" s="183"/>
      <c r="B764" s="182"/>
      <c r="C764" s="183"/>
      <c r="D764" s="180"/>
      <c r="E764" s="210"/>
    </row>
    <row r="765" spans="1:5" ht="15.75" customHeight="1">
      <c r="A765" s="183"/>
      <c r="B765" s="182"/>
      <c r="C765" s="183"/>
      <c r="D765" s="180"/>
      <c r="E765" s="210"/>
    </row>
    <row r="766" spans="1:5" ht="15.75" customHeight="1">
      <c r="A766" s="183"/>
      <c r="B766" s="182"/>
      <c r="C766" s="183"/>
      <c r="D766" s="180"/>
      <c r="E766" s="210"/>
    </row>
    <row r="767" spans="1:5" ht="15.75" customHeight="1">
      <c r="A767" s="183"/>
      <c r="B767" s="182"/>
      <c r="C767" s="183"/>
      <c r="D767" s="180"/>
      <c r="E767" s="210"/>
    </row>
    <row r="768" spans="1:5" ht="15.75" customHeight="1">
      <c r="A768" s="183"/>
      <c r="B768" s="182"/>
      <c r="C768" s="183"/>
      <c r="D768" s="180"/>
      <c r="E768" s="210"/>
    </row>
    <row r="769" spans="1:5" ht="15.75" customHeight="1">
      <c r="A769" s="183"/>
      <c r="B769" s="182"/>
      <c r="C769" s="183"/>
      <c r="D769" s="180"/>
      <c r="E769" s="210"/>
    </row>
    <row r="770" spans="1:5" ht="15.75" customHeight="1">
      <c r="A770" s="183"/>
      <c r="B770" s="182"/>
      <c r="C770" s="183"/>
      <c r="D770" s="180"/>
      <c r="E770" s="210"/>
    </row>
    <row r="771" spans="1:5" ht="15.75" customHeight="1">
      <c r="A771" s="183"/>
      <c r="B771" s="182"/>
      <c r="C771" s="183"/>
      <c r="D771" s="180"/>
      <c r="E771" s="210"/>
    </row>
    <row r="772" spans="1:5" ht="15.75" customHeight="1">
      <c r="A772" s="183"/>
      <c r="B772" s="182"/>
      <c r="C772" s="183"/>
      <c r="D772" s="180"/>
      <c r="E772" s="210"/>
    </row>
    <row r="773" spans="1:5" ht="15.75" customHeight="1">
      <c r="A773" s="183"/>
      <c r="B773" s="182"/>
      <c r="C773" s="183"/>
      <c r="D773" s="180"/>
      <c r="E773" s="210"/>
    </row>
    <row r="774" spans="1:5" ht="15.75" customHeight="1">
      <c r="A774" s="183"/>
      <c r="B774" s="182"/>
      <c r="C774" s="183"/>
      <c r="D774" s="180"/>
      <c r="E774" s="210"/>
    </row>
    <row r="775" spans="1:5" ht="15.75" customHeight="1">
      <c r="A775" s="183"/>
      <c r="B775" s="182"/>
      <c r="C775" s="183"/>
      <c r="D775" s="180"/>
      <c r="E775" s="210"/>
    </row>
    <row r="776" spans="1:5" ht="15.75" customHeight="1">
      <c r="A776" s="183"/>
      <c r="B776" s="182"/>
      <c r="C776" s="183"/>
      <c r="D776" s="180"/>
      <c r="E776" s="210"/>
    </row>
    <row r="777" spans="1:5" ht="15.75" customHeight="1">
      <c r="A777" s="183"/>
      <c r="B777" s="182"/>
      <c r="C777" s="183"/>
      <c r="D777" s="180"/>
      <c r="E777" s="210"/>
    </row>
    <row r="778" spans="1:5" ht="15.75" customHeight="1">
      <c r="A778" s="183"/>
      <c r="B778" s="182"/>
      <c r="C778" s="183"/>
      <c r="D778" s="180"/>
      <c r="E778" s="210"/>
    </row>
    <row r="779" spans="1:5" ht="15.75" customHeight="1">
      <c r="A779" s="183"/>
      <c r="B779" s="182"/>
      <c r="C779" s="183"/>
      <c r="D779" s="180"/>
      <c r="E779" s="210"/>
    </row>
    <row r="780" spans="1:5" ht="15.75" customHeight="1">
      <c r="A780" s="183"/>
      <c r="B780" s="182"/>
      <c r="C780" s="183"/>
      <c r="D780" s="180"/>
      <c r="E780" s="210"/>
    </row>
    <row r="781" spans="1:5" ht="15.75" customHeight="1">
      <c r="A781" s="183"/>
      <c r="B781" s="182"/>
      <c r="C781" s="183"/>
      <c r="D781" s="180"/>
      <c r="E781" s="210"/>
    </row>
    <row r="782" spans="1:5" ht="15.75" customHeight="1">
      <c r="A782" s="183"/>
      <c r="B782" s="182"/>
      <c r="C782" s="183"/>
      <c r="D782" s="180"/>
      <c r="E782" s="210"/>
    </row>
    <row r="783" spans="1:5" ht="15.75" customHeight="1">
      <c r="A783" s="183"/>
      <c r="B783" s="182"/>
      <c r="C783" s="183"/>
      <c r="D783" s="180"/>
      <c r="E783" s="210"/>
    </row>
    <row r="784" spans="1:5" ht="15.75" customHeight="1">
      <c r="A784" s="183"/>
      <c r="B784" s="182"/>
      <c r="C784" s="183"/>
      <c r="D784" s="180"/>
      <c r="E784" s="210"/>
    </row>
    <row r="785" spans="1:5" ht="15.75" customHeight="1">
      <c r="A785" s="183"/>
      <c r="B785" s="182"/>
      <c r="C785" s="183"/>
      <c r="D785" s="180"/>
      <c r="E785" s="210"/>
    </row>
    <row r="786" spans="1:5" ht="15.75" customHeight="1">
      <c r="A786" s="183"/>
      <c r="B786" s="182"/>
      <c r="C786" s="183"/>
      <c r="D786" s="180"/>
      <c r="E786" s="210"/>
    </row>
    <row r="787" spans="1:5" ht="15.75" customHeight="1">
      <c r="A787" s="183"/>
      <c r="B787" s="182"/>
      <c r="C787" s="183"/>
      <c r="D787" s="180"/>
      <c r="E787" s="210"/>
    </row>
    <row r="788" spans="1:5" ht="15.75" customHeight="1">
      <c r="A788" s="183"/>
      <c r="B788" s="182"/>
      <c r="C788" s="183"/>
      <c r="D788" s="180"/>
      <c r="E788" s="210"/>
    </row>
    <row r="789" spans="1:5" ht="15.75" customHeight="1">
      <c r="A789" s="183"/>
      <c r="B789" s="182"/>
      <c r="C789" s="183"/>
      <c r="D789" s="180"/>
      <c r="E789" s="210"/>
    </row>
    <row r="790" spans="1:5" ht="15.75" customHeight="1">
      <c r="A790" s="183"/>
      <c r="B790" s="182"/>
      <c r="C790" s="183"/>
      <c r="D790" s="180"/>
      <c r="E790" s="210"/>
    </row>
    <row r="791" spans="1:5" ht="15.75" customHeight="1">
      <c r="A791" s="183"/>
      <c r="B791" s="182"/>
      <c r="C791" s="183"/>
      <c r="D791" s="180"/>
      <c r="E791" s="210"/>
    </row>
    <row r="792" spans="1:5" ht="15.75" customHeight="1">
      <c r="A792" s="183"/>
      <c r="B792" s="182"/>
      <c r="C792" s="183"/>
      <c r="D792" s="180"/>
      <c r="E792" s="210"/>
    </row>
    <row r="793" spans="1:5" ht="15.75" customHeight="1">
      <c r="A793" s="183"/>
      <c r="B793" s="182"/>
      <c r="C793" s="183"/>
      <c r="D793" s="180"/>
      <c r="E793" s="210"/>
    </row>
    <row r="794" spans="1:5" ht="15.75" customHeight="1">
      <c r="A794" s="183"/>
      <c r="B794" s="182"/>
      <c r="C794" s="183"/>
      <c r="D794" s="180"/>
      <c r="E794" s="210"/>
    </row>
    <row r="795" spans="1:5" ht="15.75" customHeight="1">
      <c r="A795" s="183"/>
      <c r="B795" s="182"/>
      <c r="C795" s="183"/>
      <c r="D795" s="180"/>
      <c r="E795" s="210"/>
    </row>
    <row r="796" spans="1:5" ht="15.75" customHeight="1">
      <c r="A796" s="183"/>
      <c r="B796" s="182"/>
      <c r="C796" s="183"/>
      <c r="D796" s="180"/>
      <c r="E796" s="210"/>
    </row>
    <row r="797" spans="1:5" ht="15.75" customHeight="1">
      <c r="A797" s="183"/>
      <c r="B797" s="182"/>
      <c r="C797" s="183"/>
      <c r="D797" s="180"/>
      <c r="E797" s="210"/>
    </row>
    <row r="798" spans="1:5" ht="15.75" customHeight="1">
      <c r="A798" s="183"/>
      <c r="B798" s="182"/>
      <c r="C798" s="183"/>
      <c r="D798" s="180"/>
      <c r="E798" s="210"/>
    </row>
    <row r="799" spans="1:5" ht="15.75" customHeight="1">
      <c r="A799" s="183"/>
      <c r="B799" s="182"/>
      <c r="C799" s="183"/>
      <c r="D799" s="180"/>
      <c r="E799" s="210"/>
    </row>
    <row r="800" spans="1:5" ht="15.75" customHeight="1">
      <c r="A800" s="183"/>
      <c r="B800" s="182"/>
      <c r="C800" s="183"/>
      <c r="D800" s="180"/>
      <c r="E800" s="210"/>
    </row>
    <row r="801" spans="1:5" ht="15.75" customHeight="1">
      <c r="A801" s="183"/>
      <c r="B801" s="182"/>
      <c r="C801" s="183"/>
      <c r="D801" s="180"/>
      <c r="E801" s="210"/>
    </row>
    <row r="802" spans="1:5" ht="15.75" customHeight="1">
      <c r="A802" s="183"/>
      <c r="B802" s="182"/>
      <c r="C802" s="183"/>
      <c r="D802" s="180"/>
      <c r="E802" s="210"/>
    </row>
    <row r="803" spans="1:5" ht="15.75" customHeight="1">
      <c r="A803" s="183"/>
      <c r="B803" s="182"/>
      <c r="C803" s="183"/>
      <c r="D803" s="180"/>
      <c r="E803" s="210"/>
    </row>
    <row r="804" spans="1:5" ht="15.75" customHeight="1">
      <c r="A804" s="183"/>
      <c r="B804" s="182"/>
      <c r="C804" s="183"/>
      <c r="D804" s="180"/>
      <c r="E804" s="210"/>
    </row>
    <row r="805" spans="1:5" ht="15.75" customHeight="1">
      <c r="A805" s="183"/>
      <c r="B805" s="182"/>
      <c r="C805" s="183"/>
      <c r="D805" s="180"/>
      <c r="E805" s="210"/>
    </row>
    <row r="806" spans="1:5" ht="15.75" customHeight="1">
      <c r="A806" s="183"/>
      <c r="B806" s="182"/>
      <c r="C806" s="183"/>
      <c r="D806" s="180"/>
      <c r="E806" s="210"/>
    </row>
    <row r="807" spans="1:5" ht="15.75" customHeight="1">
      <c r="A807" s="183"/>
      <c r="B807" s="182"/>
      <c r="C807" s="183"/>
      <c r="D807" s="180"/>
      <c r="E807" s="210"/>
    </row>
    <row r="808" spans="1:5" ht="15.75" customHeight="1">
      <c r="A808" s="183"/>
      <c r="B808" s="182"/>
      <c r="C808" s="183"/>
      <c r="D808" s="180"/>
      <c r="E808" s="210"/>
    </row>
    <row r="809" spans="1:5" ht="15.75" customHeight="1">
      <c r="A809" s="183"/>
      <c r="B809" s="182"/>
      <c r="C809" s="183"/>
      <c r="D809" s="180"/>
      <c r="E809" s="210"/>
    </row>
    <row r="810" spans="1:5" ht="15.75" customHeight="1">
      <c r="A810" s="183"/>
      <c r="B810" s="182"/>
      <c r="C810" s="183"/>
      <c r="D810" s="180"/>
      <c r="E810" s="210"/>
    </row>
    <row r="811" spans="1:5" ht="15.75" customHeight="1">
      <c r="A811" s="183"/>
      <c r="B811" s="182"/>
      <c r="C811" s="183"/>
      <c r="D811" s="180"/>
      <c r="E811" s="210"/>
    </row>
    <row r="812" spans="1:5" ht="15.75" customHeight="1">
      <c r="A812" s="183"/>
      <c r="B812" s="182"/>
      <c r="C812" s="183"/>
      <c r="D812" s="180"/>
      <c r="E812" s="210"/>
    </row>
    <row r="813" spans="1:5" ht="15.75" customHeight="1">
      <c r="A813" s="183"/>
      <c r="B813" s="182"/>
      <c r="C813" s="183"/>
      <c r="D813" s="180"/>
      <c r="E813" s="210"/>
    </row>
    <row r="814" spans="1:5" ht="15.75" customHeight="1">
      <c r="A814" s="183"/>
      <c r="B814" s="182"/>
      <c r="C814" s="183"/>
      <c r="D814" s="180"/>
      <c r="E814" s="210"/>
    </row>
    <row r="815" spans="1:5" ht="15.75" customHeight="1">
      <c r="A815" s="183"/>
      <c r="B815" s="182"/>
      <c r="C815" s="183"/>
      <c r="D815" s="180"/>
      <c r="E815" s="210"/>
    </row>
    <row r="816" spans="1:5" ht="15.75" customHeight="1">
      <c r="A816" s="183"/>
      <c r="B816" s="182"/>
      <c r="C816" s="183"/>
      <c r="D816" s="180"/>
      <c r="E816" s="210"/>
    </row>
    <row r="817" spans="1:5" ht="15.75" customHeight="1">
      <c r="A817" s="183"/>
      <c r="B817" s="182"/>
      <c r="C817" s="183"/>
      <c r="D817" s="180"/>
      <c r="E817" s="210"/>
    </row>
    <row r="818" spans="1:5" ht="15.75" customHeight="1">
      <c r="A818" s="183"/>
      <c r="B818" s="182"/>
      <c r="C818" s="183"/>
      <c r="D818" s="180"/>
      <c r="E818" s="210"/>
    </row>
    <row r="819" spans="1:5" ht="15.75" customHeight="1">
      <c r="A819" s="183"/>
      <c r="B819" s="182"/>
      <c r="C819" s="183"/>
      <c r="D819" s="180"/>
      <c r="E819" s="210"/>
    </row>
    <row r="820" spans="1:5" ht="15.75" customHeight="1">
      <c r="A820" s="183"/>
      <c r="B820" s="182"/>
      <c r="C820" s="183"/>
      <c r="D820" s="180"/>
      <c r="E820" s="210"/>
    </row>
    <row r="821" spans="1:5" ht="15.75" customHeight="1">
      <c r="A821" s="183"/>
      <c r="B821" s="182"/>
      <c r="C821" s="183"/>
      <c r="D821" s="180"/>
      <c r="E821" s="210"/>
    </row>
    <row r="822" spans="1:5" ht="15.75" customHeight="1">
      <c r="A822" s="183"/>
      <c r="B822" s="182"/>
      <c r="C822" s="183"/>
      <c r="D822" s="180"/>
      <c r="E822" s="210"/>
    </row>
    <row r="823" spans="1:5" ht="15.75" customHeight="1">
      <c r="A823" s="183"/>
      <c r="B823" s="182"/>
      <c r="C823" s="183"/>
      <c r="D823" s="180"/>
      <c r="E823" s="210"/>
    </row>
    <row r="824" spans="1:5" ht="15.75" customHeight="1">
      <c r="A824" s="183"/>
      <c r="B824" s="182"/>
      <c r="C824" s="183"/>
      <c r="D824" s="180"/>
      <c r="E824" s="210"/>
    </row>
    <row r="825" spans="1:5" ht="15.75" customHeight="1">
      <c r="A825" s="183"/>
      <c r="B825" s="182"/>
      <c r="C825" s="183"/>
      <c r="D825" s="180"/>
      <c r="E825" s="210"/>
    </row>
    <row r="826" spans="1:5" ht="15.75" customHeight="1">
      <c r="A826" s="183"/>
      <c r="B826" s="182"/>
      <c r="C826" s="183"/>
      <c r="D826" s="180"/>
      <c r="E826" s="210"/>
    </row>
    <row r="827" spans="1:5" ht="15.75" customHeight="1">
      <c r="A827" s="183"/>
      <c r="B827" s="182"/>
      <c r="C827" s="183"/>
      <c r="D827" s="180"/>
      <c r="E827" s="210"/>
    </row>
    <row r="828" spans="1:5" ht="15.75" customHeight="1">
      <c r="A828" s="183"/>
      <c r="B828" s="182"/>
      <c r="C828" s="183"/>
      <c r="D828" s="180"/>
      <c r="E828" s="210"/>
    </row>
    <row r="829" spans="1:5" ht="15.75" customHeight="1">
      <c r="A829" s="183"/>
      <c r="B829" s="182"/>
      <c r="C829" s="183"/>
      <c r="D829" s="180"/>
      <c r="E829" s="210"/>
    </row>
    <row r="830" spans="1:5" ht="15.75" customHeight="1">
      <c r="A830" s="183"/>
      <c r="B830" s="182"/>
      <c r="C830" s="183"/>
      <c r="D830" s="180"/>
      <c r="E830" s="210"/>
    </row>
    <row r="831" spans="1:5" ht="15.75" customHeight="1">
      <c r="A831" s="183"/>
      <c r="B831" s="182"/>
      <c r="C831" s="183"/>
      <c r="D831" s="180"/>
      <c r="E831" s="210"/>
    </row>
    <row r="832" spans="1:5" ht="15.75" customHeight="1">
      <c r="A832" s="183"/>
      <c r="B832" s="182"/>
      <c r="C832" s="183"/>
      <c r="D832" s="180"/>
      <c r="E832" s="210"/>
    </row>
    <row r="833" spans="1:5" ht="15.75" customHeight="1">
      <c r="A833" s="183"/>
      <c r="B833" s="182"/>
      <c r="C833" s="183"/>
      <c r="D833" s="180"/>
      <c r="E833" s="210"/>
    </row>
    <row r="834" spans="1:5" ht="15.75" customHeight="1">
      <c r="A834" s="183"/>
      <c r="B834" s="182"/>
      <c r="C834" s="183"/>
      <c r="D834" s="180"/>
      <c r="E834" s="210"/>
    </row>
    <row r="835" spans="1:5" ht="15.75" customHeight="1">
      <c r="A835" s="183"/>
      <c r="B835" s="182"/>
      <c r="C835" s="183"/>
      <c r="D835" s="180"/>
      <c r="E835" s="210"/>
    </row>
    <row r="836" spans="1:5" ht="15.75" customHeight="1">
      <c r="A836" s="183"/>
      <c r="B836" s="182"/>
      <c r="C836" s="183"/>
      <c r="D836" s="180"/>
      <c r="E836" s="210"/>
    </row>
    <row r="837" spans="1:5" ht="15.75" customHeight="1">
      <c r="A837" s="183"/>
      <c r="B837" s="182"/>
      <c r="C837" s="183"/>
      <c r="D837" s="180"/>
      <c r="E837" s="210"/>
    </row>
    <row r="838" spans="1:5" ht="15.75" customHeight="1">
      <c r="A838" s="183"/>
      <c r="B838" s="182"/>
      <c r="C838" s="183"/>
      <c r="D838" s="180"/>
      <c r="E838" s="210"/>
    </row>
    <row r="839" spans="1:5" ht="15.75" customHeight="1">
      <c r="A839" s="183"/>
      <c r="B839" s="182"/>
      <c r="C839" s="183"/>
      <c r="D839" s="180"/>
      <c r="E839" s="210"/>
    </row>
    <row r="840" spans="1:5" ht="15.75" customHeight="1">
      <c r="A840" s="183"/>
      <c r="B840" s="182"/>
      <c r="C840" s="183"/>
      <c r="D840" s="180"/>
      <c r="E840" s="210"/>
    </row>
    <row r="841" spans="1:5" ht="15.75" customHeight="1">
      <c r="A841" s="183"/>
      <c r="B841" s="182"/>
      <c r="C841" s="183"/>
      <c r="D841" s="180"/>
      <c r="E841" s="210"/>
    </row>
    <row r="842" spans="1:5" ht="15.75" customHeight="1">
      <c r="A842" s="183"/>
      <c r="B842" s="182"/>
      <c r="C842" s="183"/>
      <c r="D842" s="180"/>
      <c r="E842" s="210"/>
    </row>
    <row r="843" spans="1:5" ht="15.75" customHeight="1">
      <c r="A843" s="183"/>
      <c r="B843" s="182"/>
      <c r="C843" s="183"/>
      <c r="D843" s="180"/>
      <c r="E843" s="210"/>
    </row>
    <row r="844" spans="1:5" ht="15.75" customHeight="1">
      <c r="A844" s="183"/>
      <c r="B844" s="182"/>
      <c r="C844" s="183"/>
      <c r="D844" s="180"/>
      <c r="E844" s="210"/>
    </row>
    <row r="845" spans="1:5" ht="15.75" customHeight="1">
      <c r="A845" s="183"/>
      <c r="B845" s="182"/>
      <c r="C845" s="183"/>
      <c r="D845" s="180"/>
      <c r="E845" s="210"/>
    </row>
    <row r="846" spans="1:5" ht="15.75" customHeight="1">
      <c r="A846" s="183"/>
      <c r="B846" s="182"/>
      <c r="C846" s="183"/>
      <c r="D846" s="180"/>
      <c r="E846" s="210"/>
    </row>
    <row r="847" spans="1:5" ht="15.75" customHeight="1">
      <c r="A847" s="183"/>
      <c r="B847" s="182"/>
      <c r="C847" s="183"/>
      <c r="D847" s="180"/>
      <c r="E847" s="210"/>
    </row>
    <row r="848" spans="1:5" ht="15.75" customHeight="1">
      <c r="A848" s="183"/>
      <c r="B848" s="182"/>
      <c r="C848" s="183"/>
      <c r="D848" s="180"/>
      <c r="E848" s="210"/>
    </row>
    <row r="849" spans="1:5" ht="15.75" customHeight="1">
      <c r="A849" s="183"/>
      <c r="B849" s="182"/>
      <c r="C849" s="183"/>
      <c r="D849" s="180"/>
      <c r="E849" s="210"/>
    </row>
    <row r="850" spans="1:5" ht="15.75" customHeight="1">
      <c r="A850" s="183"/>
      <c r="B850" s="182"/>
      <c r="C850" s="183"/>
      <c r="D850" s="180"/>
      <c r="E850" s="210"/>
    </row>
    <row r="851" spans="1:5" ht="15.75" customHeight="1">
      <c r="A851" s="183"/>
      <c r="B851" s="182"/>
      <c r="C851" s="183"/>
      <c r="D851" s="180"/>
      <c r="E851" s="210"/>
    </row>
    <row r="852" spans="1:5" ht="15.75" customHeight="1">
      <c r="A852" s="183"/>
      <c r="B852" s="182"/>
      <c r="C852" s="183"/>
      <c r="D852" s="180"/>
      <c r="E852" s="210"/>
    </row>
    <row r="853" spans="1:5" ht="15.75" customHeight="1">
      <c r="A853" s="183"/>
      <c r="B853" s="182"/>
      <c r="C853" s="183"/>
      <c r="D853" s="180"/>
      <c r="E853" s="210"/>
    </row>
    <row r="854" spans="1:5" ht="15.75" customHeight="1">
      <c r="A854" s="183"/>
      <c r="B854" s="182"/>
      <c r="C854" s="183"/>
      <c r="D854" s="180"/>
      <c r="E854" s="210"/>
    </row>
    <row r="855" spans="1:5" ht="15.75" customHeight="1">
      <c r="A855" s="183"/>
      <c r="B855" s="182"/>
      <c r="C855" s="183"/>
      <c r="D855" s="180"/>
      <c r="E855" s="210"/>
    </row>
    <row r="856" spans="1:5" ht="15.75" customHeight="1">
      <c r="A856" s="183"/>
      <c r="B856" s="182"/>
      <c r="C856" s="183"/>
      <c r="D856" s="180"/>
      <c r="E856" s="210"/>
    </row>
    <row r="857" spans="1:5" ht="15.75" customHeight="1">
      <c r="A857" s="183"/>
      <c r="B857" s="182"/>
      <c r="C857" s="183"/>
      <c r="D857" s="180"/>
      <c r="E857" s="210"/>
    </row>
    <row r="858" spans="1:5" ht="15.75" customHeight="1">
      <c r="A858" s="183"/>
      <c r="B858" s="182"/>
      <c r="C858" s="183"/>
      <c r="D858" s="180"/>
      <c r="E858" s="210"/>
    </row>
    <row r="859" spans="1:5" ht="15.75" customHeight="1">
      <c r="A859" s="183"/>
      <c r="B859" s="182"/>
      <c r="C859" s="183"/>
      <c r="D859" s="180"/>
      <c r="E859" s="210"/>
    </row>
    <row r="860" spans="1:5" ht="15.75" customHeight="1">
      <c r="A860" s="183"/>
      <c r="B860" s="182"/>
      <c r="C860" s="183"/>
      <c r="D860" s="180"/>
      <c r="E860" s="210"/>
    </row>
    <row r="861" spans="1:5" ht="15.75" customHeight="1">
      <c r="A861" s="183"/>
      <c r="B861" s="182"/>
      <c r="C861" s="183"/>
      <c r="D861" s="180"/>
      <c r="E861" s="210"/>
    </row>
    <row r="862" spans="1:5" ht="15.75" customHeight="1">
      <c r="A862" s="183"/>
      <c r="B862" s="182"/>
      <c r="C862" s="183"/>
      <c r="D862" s="180"/>
      <c r="E862" s="210"/>
    </row>
    <row r="863" spans="1:5" ht="15.75" customHeight="1">
      <c r="A863" s="183"/>
      <c r="B863" s="182"/>
      <c r="C863" s="183"/>
      <c r="D863" s="180"/>
      <c r="E863" s="210"/>
    </row>
    <row r="864" spans="1:5" ht="15.75" customHeight="1">
      <c r="A864" s="183"/>
      <c r="B864" s="182"/>
      <c r="C864" s="183"/>
      <c r="D864" s="180"/>
      <c r="E864" s="210"/>
    </row>
    <row r="865" spans="1:5" ht="15.75" customHeight="1">
      <c r="A865" s="183"/>
      <c r="B865" s="182"/>
      <c r="C865" s="183"/>
      <c r="D865" s="180"/>
      <c r="E865" s="210"/>
    </row>
    <row r="866" spans="1:5" ht="15.75" customHeight="1">
      <c r="A866" s="183"/>
      <c r="B866" s="182"/>
      <c r="C866" s="183"/>
      <c r="D866" s="180"/>
      <c r="E866" s="210"/>
    </row>
    <row r="867" spans="1:5" ht="15.75" customHeight="1">
      <c r="A867" s="183"/>
      <c r="B867" s="182"/>
      <c r="C867" s="183"/>
      <c r="D867" s="180"/>
      <c r="E867" s="210"/>
    </row>
    <row r="868" spans="1:5" ht="15.75" customHeight="1">
      <c r="A868" s="183"/>
      <c r="B868" s="182"/>
      <c r="C868" s="183"/>
      <c r="D868" s="180"/>
      <c r="E868" s="210"/>
    </row>
    <row r="869" spans="1:5" ht="15.75" customHeight="1">
      <c r="A869" s="183"/>
      <c r="B869" s="182"/>
      <c r="C869" s="183"/>
      <c r="D869" s="180"/>
      <c r="E869" s="210"/>
    </row>
    <row r="870" spans="1:5" ht="15.75" customHeight="1">
      <c r="A870" s="183"/>
      <c r="B870" s="182"/>
      <c r="C870" s="183"/>
      <c r="D870" s="180"/>
      <c r="E870" s="210"/>
    </row>
    <row r="871" spans="1:5" ht="15.75" customHeight="1">
      <c r="A871" s="183"/>
      <c r="B871" s="182"/>
      <c r="C871" s="183"/>
      <c r="D871" s="180"/>
      <c r="E871" s="210"/>
    </row>
    <row r="872" spans="1:5" ht="15.75" customHeight="1">
      <c r="A872" s="183"/>
      <c r="B872" s="182"/>
      <c r="C872" s="183"/>
      <c r="D872" s="180"/>
      <c r="E872" s="210"/>
    </row>
    <row r="873" spans="1:5" ht="15.75" customHeight="1">
      <c r="A873" s="183"/>
      <c r="B873" s="182"/>
      <c r="C873" s="183"/>
      <c r="D873" s="180"/>
      <c r="E873" s="210"/>
    </row>
    <row r="874" spans="1:5" ht="15.75" customHeight="1">
      <c r="A874" s="183"/>
      <c r="B874" s="182"/>
      <c r="C874" s="183"/>
      <c r="D874" s="180"/>
      <c r="E874" s="210"/>
    </row>
    <row r="875" spans="1:5" ht="15.75" customHeight="1">
      <c r="A875" s="183"/>
      <c r="B875" s="182"/>
      <c r="C875" s="183"/>
      <c r="D875" s="180"/>
      <c r="E875" s="210"/>
    </row>
    <row r="876" spans="1:5" ht="15.75" customHeight="1">
      <c r="A876" s="183"/>
      <c r="B876" s="182"/>
      <c r="C876" s="183"/>
      <c r="D876" s="180"/>
      <c r="E876" s="210"/>
    </row>
    <row r="877" spans="1:5" ht="15.75" customHeight="1">
      <c r="A877" s="183"/>
      <c r="B877" s="182"/>
      <c r="C877" s="183"/>
      <c r="D877" s="180"/>
      <c r="E877" s="210"/>
    </row>
    <row r="878" spans="1:5" ht="15.75" customHeight="1">
      <c r="A878" s="183"/>
      <c r="B878" s="182"/>
      <c r="C878" s="183"/>
      <c r="D878" s="180"/>
      <c r="E878" s="210"/>
    </row>
    <row r="879" spans="1:5" ht="15.75" customHeight="1">
      <c r="A879" s="183"/>
      <c r="B879" s="182"/>
      <c r="C879" s="183"/>
      <c r="D879" s="180"/>
      <c r="E879" s="210"/>
    </row>
    <row r="880" spans="1:5" ht="15.75" customHeight="1">
      <c r="A880" s="183"/>
      <c r="B880" s="182"/>
      <c r="C880" s="183"/>
      <c r="D880" s="180"/>
      <c r="E880" s="210"/>
    </row>
    <row r="881" spans="1:5" ht="15.75" customHeight="1">
      <c r="A881" s="183"/>
      <c r="B881" s="182"/>
      <c r="C881" s="183"/>
      <c r="D881" s="180"/>
      <c r="E881" s="210"/>
    </row>
    <row r="882" spans="1:5" ht="15.75" customHeight="1">
      <c r="A882" s="183"/>
      <c r="B882" s="182"/>
      <c r="C882" s="183"/>
      <c r="D882" s="180"/>
      <c r="E882" s="210"/>
    </row>
    <row r="883" spans="1:5" ht="15.75" customHeight="1">
      <c r="A883" s="183"/>
      <c r="B883" s="182"/>
      <c r="C883" s="183"/>
      <c r="D883" s="180"/>
      <c r="E883" s="210"/>
    </row>
    <row r="884" spans="1:5" ht="15.75" customHeight="1">
      <c r="A884" s="183"/>
      <c r="B884" s="182"/>
      <c r="C884" s="183"/>
      <c r="D884" s="180"/>
      <c r="E884" s="210"/>
    </row>
    <row r="885" spans="1:5" ht="15.75" customHeight="1">
      <c r="A885" s="183"/>
      <c r="B885" s="182"/>
      <c r="C885" s="183"/>
      <c r="D885" s="180"/>
      <c r="E885" s="210"/>
    </row>
    <row r="886" spans="1:5" ht="15.75" customHeight="1">
      <c r="A886" s="183"/>
      <c r="B886" s="182"/>
      <c r="C886" s="183"/>
      <c r="D886" s="180"/>
      <c r="E886" s="210"/>
    </row>
    <row r="887" spans="1:5" ht="15.75" customHeight="1">
      <c r="A887" s="183"/>
      <c r="B887" s="182"/>
      <c r="C887" s="183"/>
      <c r="D887" s="180"/>
      <c r="E887" s="210"/>
    </row>
    <row r="888" spans="1:5" ht="15.75" customHeight="1">
      <c r="A888" s="183"/>
      <c r="B888" s="182"/>
      <c r="C888" s="183"/>
      <c r="D888" s="180"/>
      <c r="E888" s="210"/>
    </row>
    <row r="889" spans="1:5" ht="15.75" customHeight="1">
      <c r="A889" s="183"/>
      <c r="B889" s="182"/>
      <c r="C889" s="183"/>
      <c r="D889" s="180"/>
      <c r="E889" s="210"/>
    </row>
    <row r="890" spans="1:5" ht="15.75" customHeight="1">
      <c r="A890" s="183"/>
      <c r="B890" s="182"/>
      <c r="C890" s="183"/>
      <c r="D890" s="180"/>
      <c r="E890" s="210"/>
    </row>
    <row r="891" spans="1:5" ht="15.75" customHeight="1">
      <c r="A891" s="183"/>
      <c r="B891" s="182"/>
      <c r="C891" s="183"/>
      <c r="D891" s="180"/>
      <c r="E891" s="210"/>
    </row>
    <row r="892" spans="1:5" ht="15.75" customHeight="1">
      <c r="A892" s="183"/>
      <c r="B892" s="182"/>
      <c r="C892" s="183"/>
      <c r="D892" s="180"/>
      <c r="E892" s="210"/>
    </row>
    <row r="893" spans="1:5" ht="15.75" customHeight="1">
      <c r="A893" s="183"/>
      <c r="B893" s="182"/>
      <c r="C893" s="183"/>
      <c r="D893" s="180"/>
      <c r="E893" s="210"/>
    </row>
    <row r="894" spans="1:5" ht="15.75" customHeight="1">
      <c r="A894" s="183"/>
      <c r="B894" s="182"/>
      <c r="C894" s="183"/>
      <c r="D894" s="180"/>
      <c r="E894" s="210"/>
    </row>
    <row r="895" spans="1:5" ht="15.75" customHeight="1">
      <c r="A895" s="183"/>
      <c r="B895" s="182"/>
      <c r="C895" s="183"/>
      <c r="D895" s="180"/>
      <c r="E895" s="210"/>
    </row>
    <row r="896" spans="1:5" ht="15.75" customHeight="1">
      <c r="A896" s="183"/>
      <c r="B896" s="182"/>
      <c r="C896" s="183"/>
      <c r="D896" s="180"/>
      <c r="E896" s="210"/>
    </row>
    <row r="897" spans="1:5" ht="15.75" customHeight="1">
      <c r="A897" s="183"/>
      <c r="B897" s="182"/>
      <c r="C897" s="183"/>
      <c r="D897" s="180"/>
      <c r="E897" s="210"/>
    </row>
    <row r="898" spans="1:5" ht="15.75" customHeight="1">
      <c r="A898" s="183"/>
      <c r="B898" s="182"/>
      <c r="C898" s="183"/>
      <c r="D898" s="180"/>
      <c r="E898" s="210"/>
    </row>
    <row r="899" spans="1:5" ht="15.75" customHeight="1">
      <c r="A899" s="183"/>
      <c r="B899" s="182"/>
      <c r="C899" s="183"/>
      <c r="D899" s="180"/>
      <c r="E899" s="210"/>
    </row>
    <row r="900" spans="1:5" ht="15.75" customHeight="1">
      <c r="A900" s="183"/>
      <c r="B900" s="182"/>
      <c r="C900" s="183"/>
      <c r="D900" s="180"/>
      <c r="E900" s="210"/>
    </row>
    <row r="901" spans="1:5" ht="15.75" customHeight="1">
      <c r="A901" s="183"/>
      <c r="B901" s="182"/>
      <c r="C901" s="183"/>
      <c r="D901" s="180"/>
      <c r="E901" s="210"/>
    </row>
    <row r="902" spans="1:5" ht="15.75" customHeight="1">
      <c r="A902" s="183"/>
      <c r="B902" s="182"/>
      <c r="C902" s="183"/>
      <c r="D902" s="180"/>
      <c r="E902" s="210"/>
    </row>
    <row r="903" spans="1:5" ht="15.75" customHeight="1">
      <c r="A903" s="183"/>
      <c r="B903" s="182"/>
      <c r="C903" s="183"/>
      <c r="D903" s="180"/>
      <c r="E903" s="210"/>
    </row>
    <row r="904" spans="1:5" ht="15.75" customHeight="1">
      <c r="A904" s="183"/>
      <c r="B904" s="182"/>
      <c r="C904" s="183"/>
      <c r="D904" s="180"/>
      <c r="E904" s="210"/>
    </row>
    <row r="905" spans="1:5" ht="15.75" customHeight="1">
      <c r="A905" s="183"/>
      <c r="B905" s="182"/>
      <c r="C905" s="183"/>
      <c r="D905" s="180"/>
      <c r="E905" s="210"/>
    </row>
    <row r="906" spans="1:5" ht="15.75" customHeight="1">
      <c r="A906" s="183"/>
      <c r="B906" s="182"/>
      <c r="C906" s="183"/>
      <c r="D906" s="180"/>
      <c r="E906" s="210"/>
    </row>
    <row r="907" spans="1:5" ht="15.75" customHeight="1">
      <c r="A907" s="183"/>
      <c r="B907" s="182"/>
      <c r="C907" s="183"/>
      <c r="D907" s="180"/>
      <c r="E907" s="210"/>
    </row>
    <row r="908" spans="1:5" ht="15.75" customHeight="1">
      <c r="A908" s="183"/>
      <c r="B908" s="182"/>
      <c r="C908" s="183"/>
      <c r="D908" s="180"/>
      <c r="E908" s="210"/>
    </row>
    <row r="909" spans="1:5" ht="15.75" customHeight="1">
      <c r="A909" s="183"/>
      <c r="B909" s="182"/>
      <c r="C909" s="183"/>
      <c r="D909" s="180"/>
      <c r="E909" s="210"/>
    </row>
    <row r="910" spans="1:5" ht="15.75" customHeight="1">
      <c r="A910" s="183"/>
      <c r="B910" s="182"/>
      <c r="C910" s="183"/>
      <c r="D910" s="180"/>
      <c r="E910" s="210"/>
    </row>
    <row r="911" spans="1:5" ht="15.75" customHeight="1">
      <c r="A911" s="183"/>
      <c r="B911" s="182"/>
      <c r="C911" s="183"/>
      <c r="D911" s="180"/>
      <c r="E911" s="210"/>
    </row>
    <row r="912" spans="1:5" ht="15.75" customHeight="1">
      <c r="A912" s="183"/>
      <c r="B912" s="182"/>
      <c r="C912" s="183"/>
      <c r="D912" s="180"/>
      <c r="E912" s="210"/>
    </row>
    <row r="913" spans="1:5" ht="15.75" customHeight="1">
      <c r="A913" s="183"/>
      <c r="B913" s="182"/>
      <c r="C913" s="183"/>
      <c r="D913" s="180"/>
      <c r="E913" s="210"/>
    </row>
    <row r="914" spans="1:5" ht="15.75" customHeight="1">
      <c r="A914" s="183"/>
      <c r="B914" s="182"/>
      <c r="C914" s="183"/>
      <c r="D914" s="180"/>
      <c r="E914" s="210"/>
    </row>
    <row r="915" spans="1:5" ht="15.75" customHeight="1">
      <c r="A915" s="183"/>
      <c r="B915" s="182"/>
      <c r="C915" s="183"/>
      <c r="D915" s="180"/>
      <c r="E915" s="210"/>
    </row>
    <row r="916" spans="1:5" ht="15.75" customHeight="1">
      <c r="A916" s="183"/>
      <c r="B916" s="182"/>
      <c r="C916" s="183"/>
      <c r="D916" s="180"/>
      <c r="E916" s="210"/>
    </row>
    <row r="917" spans="1:5" ht="15.75" customHeight="1">
      <c r="A917" s="183"/>
      <c r="B917" s="182"/>
      <c r="C917" s="183"/>
      <c r="D917" s="180"/>
      <c r="E917" s="210"/>
    </row>
    <row r="918" spans="1:5" ht="15.75" customHeight="1">
      <c r="A918" s="183"/>
      <c r="B918" s="182"/>
      <c r="C918" s="183"/>
      <c r="D918" s="180"/>
      <c r="E918" s="210"/>
    </row>
    <row r="919" spans="1:5" ht="15.75" customHeight="1">
      <c r="A919" s="183"/>
      <c r="B919" s="182"/>
      <c r="C919" s="183"/>
      <c r="D919" s="180"/>
      <c r="E919" s="210"/>
    </row>
    <row r="920" spans="1:5" ht="15.75" customHeight="1">
      <c r="A920" s="183"/>
      <c r="B920" s="182"/>
      <c r="C920" s="183"/>
      <c r="D920" s="180"/>
      <c r="E920" s="210"/>
    </row>
    <row r="921" spans="1:5" ht="15.75" customHeight="1">
      <c r="A921" s="183"/>
      <c r="B921" s="182"/>
      <c r="C921" s="183"/>
      <c r="D921" s="180"/>
      <c r="E921" s="210"/>
    </row>
    <row r="922" spans="1:5" ht="15.75" customHeight="1">
      <c r="A922" s="183"/>
      <c r="B922" s="182"/>
      <c r="C922" s="183"/>
      <c r="D922" s="180"/>
      <c r="E922" s="210"/>
    </row>
    <row r="923" spans="1:5" ht="15.75" customHeight="1">
      <c r="A923" s="183"/>
      <c r="B923" s="182"/>
      <c r="C923" s="183"/>
      <c r="D923" s="180"/>
      <c r="E923" s="210"/>
    </row>
    <row r="924" spans="1:5" ht="15.75" customHeight="1">
      <c r="A924" s="183"/>
      <c r="B924" s="182"/>
      <c r="C924" s="183"/>
      <c r="D924" s="180"/>
      <c r="E924" s="210"/>
    </row>
    <row r="925" spans="1:5" ht="15.75" customHeight="1">
      <c r="A925" s="183"/>
      <c r="B925" s="182"/>
      <c r="C925" s="183"/>
      <c r="D925" s="180"/>
      <c r="E925" s="210"/>
    </row>
    <row r="926" spans="1:5" ht="15.75" customHeight="1">
      <c r="A926" s="183"/>
      <c r="B926" s="182"/>
      <c r="C926" s="183"/>
      <c r="D926" s="180"/>
      <c r="E926" s="210"/>
    </row>
    <row r="927" spans="1:5" ht="15.75" customHeight="1">
      <c r="A927" s="183"/>
      <c r="B927" s="182"/>
      <c r="C927" s="183"/>
      <c r="D927" s="180"/>
      <c r="E927" s="210"/>
    </row>
    <row r="928" spans="1:5" ht="15.75" customHeight="1">
      <c r="A928" s="183"/>
      <c r="B928" s="182"/>
      <c r="C928" s="183"/>
      <c r="D928" s="180"/>
      <c r="E928" s="210"/>
    </row>
    <row r="929" spans="1:5" ht="15.75" customHeight="1">
      <c r="A929" s="183"/>
      <c r="B929" s="182"/>
      <c r="C929" s="183"/>
      <c r="D929" s="180"/>
      <c r="E929" s="210"/>
    </row>
    <row r="930" spans="1:5" ht="15.75" customHeight="1">
      <c r="A930" s="183"/>
      <c r="B930" s="182"/>
      <c r="C930" s="183"/>
      <c r="D930" s="180"/>
      <c r="E930" s="210"/>
    </row>
    <row r="931" spans="1:5" ht="15.75" customHeight="1">
      <c r="A931" s="183"/>
      <c r="B931" s="182"/>
      <c r="C931" s="183"/>
      <c r="D931" s="180"/>
      <c r="E931" s="210"/>
    </row>
    <row r="932" spans="1:5" ht="15.75" customHeight="1">
      <c r="A932" s="183"/>
      <c r="B932" s="182"/>
      <c r="C932" s="183"/>
      <c r="D932" s="180"/>
      <c r="E932" s="210"/>
    </row>
    <row r="933" spans="1:5" ht="15.75" customHeight="1">
      <c r="A933" s="183"/>
      <c r="B933" s="182"/>
      <c r="C933" s="183"/>
      <c r="D933" s="180"/>
      <c r="E933" s="210"/>
    </row>
    <row r="934" spans="1:5" ht="15.75" customHeight="1">
      <c r="A934" s="183"/>
      <c r="B934" s="182"/>
      <c r="C934" s="183"/>
      <c r="D934" s="180"/>
      <c r="E934" s="210"/>
    </row>
    <row r="935" spans="1:5" ht="15.75" customHeight="1">
      <c r="A935" s="183"/>
      <c r="B935" s="182"/>
      <c r="C935" s="183"/>
      <c r="D935" s="180"/>
      <c r="E935" s="210"/>
    </row>
    <row r="936" spans="1:5" ht="15.75" customHeight="1">
      <c r="A936" s="183"/>
      <c r="B936" s="182"/>
      <c r="C936" s="183"/>
      <c r="D936" s="180"/>
      <c r="E936" s="210"/>
    </row>
    <row r="937" spans="1:5" ht="15.75" customHeight="1">
      <c r="A937" s="183"/>
      <c r="B937" s="182"/>
      <c r="C937" s="183"/>
      <c r="D937" s="180"/>
      <c r="E937" s="210"/>
    </row>
    <row r="938" spans="1:5" ht="15.75" customHeight="1">
      <c r="A938" s="183"/>
      <c r="B938" s="182"/>
      <c r="C938" s="183"/>
      <c r="D938" s="180"/>
      <c r="E938" s="210"/>
    </row>
    <row r="939" spans="1:5" ht="15.75" customHeight="1">
      <c r="A939" s="183"/>
      <c r="B939" s="182"/>
      <c r="C939" s="183"/>
      <c r="D939" s="180"/>
      <c r="E939" s="210"/>
    </row>
    <row r="940" spans="1:5" ht="15.75" customHeight="1">
      <c r="A940" s="183"/>
      <c r="B940" s="182"/>
      <c r="C940" s="183"/>
      <c r="D940" s="180"/>
      <c r="E940" s="210"/>
    </row>
    <row r="941" spans="1:5" ht="15.75" customHeight="1">
      <c r="A941" s="183"/>
      <c r="B941" s="182"/>
      <c r="C941" s="183"/>
      <c r="D941" s="180"/>
      <c r="E941" s="210"/>
    </row>
    <row r="942" spans="1:5" ht="15.75" customHeight="1">
      <c r="A942" s="183"/>
      <c r="B942" s="182"/>
      <c r="C942" s="183"/>
      <c r="D942" s="180"/>
      <c r="E942" s="210"/>
    </row>
    <row r="943" spans="1:5" ht="15.75" customHeight="1">
      <c r="A943" s="183"/>
      <c r="B943" s="182"/>
      <c r="C943" s="183"/>
      <c r="D943" s="180"/>
      <c r="E943" s="210"/>
    </row>
    <row r="944" spans="1:5" ht="15.75" customHeight="1">
      <c r="A944" s="183"/>
      <c r="B944" s="182"/>
      <c r="C944" s="183"/>
      <c r="D944" s="180"/>
      <c r="E944" s="210"/>
    </row>
    <row r="945" spans="1:5" ht="15.75" customHeight="1">
      <c r="A945" s="183"/>
      <c r="B945" s="182"/>
      <c r="C945" s="183"/>
      <c r="D945" s="180"/>
      <c r="E945" s="210"/>
    </row>
    <row r="946" spans="1:5" ht="15.75" customHeight="1">
      <c r="A946" s="183"/>
      <c r="B946" s="182"/>
      <c r="C946" s="183"/>
      <c r="D946" s="180"/>
      <c r="E946" s="210"/>
    </row>
    <row r="947" spans="1:5" ht="15.75" customHeight="1">
      <c r="A947" s="183"/>
      <c r="B947" s="182"/>
      <c r="C947" s="183"/>
      <c r="D947" s="180"/>
      <c r="E947" s="210"/>
    </row>
    <row r="948" spans="1:5" ht="15.75" customHeight="1">
      <c r="A948" s="183"/>
      <c r="B948" s="182"/>
      <c r="C948" s="183"/>
      <c r="D948" s="180"/>
      <c r="E948" s="210"/>
    </row>
    <row r="949" spans="1:5" ht="15.75" customHeight="1">
      <c r="A949" s="183"/>
      <c r="B949" s="182"/>
      <c r="C949" s="183"/>
      <c r="D949" s="180"/>
      <c r="E949" s="210"/>
    </row>
    <row r="950" spans="1:5" ht="15.75" customHeight="1">
      <c r="A950" s="183"/>
      <c r="B950" s="182"/>
      <c r="C950" s="183"/>
      <c r="D950" s="180"/>
      <c r="E950" s="210"/>
    </row>
    <row r="951" spans="1:5" ht="15.75" customHeight="1">
      <c r="A951" s="183"/>
      <c r="B951" s="182"/>
      <c r="C951" s="183"/>
      <c r="D951" s="180"/>
      <c r="E951" s="210"/>
    </row>
    <row r="952" spans="1:5" ht="15.75" customHeight="1">
      <c r="A952" s="183"/>
      <c r="B952" s="182"/>
      <c r="C952" s="183"/>
      <c r="D952" s="180"/>
      <c r="E952" s="210"/>
    </row>
    <row r="953" spans="1:5" ht="15.75" customHeight="1">
      <c r="A953" s="183"/>
      <c r="B953" s="182"/>
      <c r="C953" s="183"/>
      <c r="D953" s="180"/>
      <c r="E953" s="210"/>
    </row>
    <row r="954" spans="1:5" ht="15.75" customHeight="1">
      <c r="A954" s="183"/>
      <c r="B954" s="182"/>
      <c r="C954" s="183"/>
      <c r="D954" s="180"/>
      <c r="E954" s="210"/>
    </row>
    <row r="955" spans="1:5" ht="15.75" customHeight="1">
      <c r="A955" s="183"/>
      <c r="B955" s="182"/>
      <c r="C955" s="183"/>
      <c r="D955" s="180"/>
      <c r="E955" s="210"/>
    </row>
    <row r="956" spans="1:5" ht="15.75" customHeight="1">
      <c r="A956" s="183"/>
      <c r="B956" s="182"/>
      <c r="C956" s="183"/>
      <c r="D956" s="180"/>
      <c r="E956" s="210"/>
    </row>
    <row r="957" spans="1:5" ht="15.75" customHeight="1">
      <c r="A957" s="183"/>
      <c r="B957" s="182"/>
      <c r="C957" s="183"/>
      <c r="D957" s="180"/>
      <c r="E957" s="210"/>
    </row>
    <row r="958" spans="1:5" ht="15.75" customHeight="1">
      <c r="A958" s="183"/>
      <c r="B958" s="182"/>
      <c r="C958" s="183"/>
      <c r="D958" s="180"/>
      <c r="E958" s="210"/>
    </row>
    <row r="959" spans="1:5" ht="15.75" customHeight="1">
      <c r="A959" s="183"/>
      <c r="B959" s="182"/>
      <c r="C959" s="183"/>
      <c r="D959" s="180"/>
      <c r="E959" s="210"/>
    </row>
    <row r="960" spans="1:5" ht="15.75" customHeight="1">
      <c r="A960" s="183"/>
      <c r="B960" s="182"/>
      <c r="C960" s="183"/>
      <c r="D960" s="180"/>
      <c r="E960" s="210"/>
    </row>
    <row r="961" spans="1:5" ht="15.75" customHeight="1">
      <c r="A961" s="183"/>
      <c r="B961" s="182"/>
      <c r="C961" s="183"/>
      <c r="D961" s="180"/>
      <c r="E961" s="210"/>
    </row>
    <row r="962" spans="1:5" ht="15.75" customHeight="1">
      <c r="A962" s="183"/>
      <c r="B962" s="182"/>
      <c r="C962" s="183"/>
      <c r="D962" s="180"/>
      <c r="E962" s="210"/>
    </row>
    <row r="963" spans="1:5" ht="15.75" customHeight="1">
      <c r="A963" s="183"/>
      <c r="B963" s="182"/>
      <c r="C963" s="183"/>
      <c r="D963" s="180"/>
      <c r="E963" s="210"/>
    </row>
    <row r="964" spans="1:5" ht="15.75" customHeight="1">
      <c r="A964" s="183"/>
      <c r="B964" s="182"/>
      <c r="C964" s="183"/>
      <c r="D964" s="180"/>
      <c r="E964" s="210"/>
    </row>
    <row r="965" spans="1:5" ht="15.75" customHeight="1">
      <c r="A965" s="183"/>
      <c r="B965" s="182"/>
      <c r="C965" s="183"/>
      <c r="D965" s="180"/>
      <c r="E965" s="210"/>
    </row>
    <row r="966" spans="1:5" ht="15.75" customHeight="1">
      <c r="A966" s="183"/>
      <c r="B966" s="182"/>
      <c r="C966" s="183"/>
      <c r="D966" s="180"/>
      <c r="E966" s="210"/>
    </row>
    <row r="967" spans="1:5" ht="15.75" customHeight="1">
      <c r="A967" s="183"/>
      <c r="B967" s="182"/>
      <c r="C967" s="183"/>
      <c r="D967" s="180"/>
      <c r="E967" s="210"/>
    </row>
    <row r="968" spans="1:5" ht="15.75" customHeight="1">
      <c r="A968" s="183"/>
      <c r="B968" s="182"/>
      <c r="C968" s="183"/>
      <c r="D968" s="180"/>
      <c r="E968" s="210"/>
    </row>
    <row r="969" spans="1:5" ht="15.75" customHeight="1">
      <c r="A969" s="183"/>
      <c r="B969" s="182"/>
      <c r="C969" s="183"/>
      <c r="D969" s="180"/>
      <c r="E969" s="210"/>
    </row>
    <row r="970" spans="1:5" ht="15.75" customHeight="1">
      <c r="A970" s="183"/>
      <c r="B970" s="182"/>
      <c r="C970" s="183"/>
      <c r="D970" s="180"/>
      <c r="E970" s="210"/>
    </row>
    <row r="971" spans="1:5" ht="15.75" customHeight="1">
      <c r="A971" s="183"/>
      <c r="B971" s="182"/>
      <c r="C971" s="183"/>
      <c r="D971" s="180"/>
      <c r="E971" s="210"/>
    </row>
    <row r="972" spans="1:5" ht="15.75" customHeight="1">
      <c r="A972" s="183"/>
      <c r="B972" s="182"/>
      <c r="C972" s="183"/>
      <c r="D972" s="180"/>
      <c r="E972" s="210"/>
    </row>
    <row r="973" spans="1:5" ht="15.75" customHeight="1">
      <c r="A973" s="183"/>
      <c r="B973" s="182"/>
      <c r="C973" s="183"/>
      <c r="D973" s="180"/>
      <c r="E973" s="210"/>
    </row>
    <row r="974" spans="1:5" ht="15.75" customHeight="1">
      <c r="A974" s="183"/>
      <c r="B974" s="182"/>
      <c r="C974" s="183"/>
      <c r="D974" s="180"/>
      <c r="E974" s="210"/>
    </row>
    <row r="975" spans="1:5" ht="15.75" customHeight="1">
      <c r="A975" s="183"/>
      <c r="B975" s="182"/>
      <c r="C975" s="183"/>
      <c r="D975" s="180"/>
      <c r="E975" s="210"/>
    </row>
    <row r="976" spans="1:5" ht="15.75" customHeight="1">
      <c r="A976" s="183"/>
      <c r="B976" s="182"/>
      <c r="C976" s="183"/>
      <c r="D976" s="180"/>
      <c r="E976" s="210"/>
    </row>
    <row r="977" spans="1:5" ht="15.75" customHeight="1">
      <c r="A977" s="183"/>
      <c r="B977" s="182"/>
      <c r="C977" s="183"/>
      <c r="D977" s="180"/>
      <c r="E977" s="210"/>
    </row>
    <row r="978" spans="1:5" ht="15.75" customHeight="1">
      <c r="A978" s="183"/>
      <c r="B978" s="182"/>
      <c r="C978" s="183"/>
      <c r="D978" s="180"/>
      <c r="E978" s="210"/>
    </row>
    <row r="979" spans="1:5" ht="15.75" customHeight="1">
      <c r="A979" s="183"/>
      <c r="B979" s="182"/>
      <c r="C979" s="183"/>
      <c r="D979" s="180"/>
      <c r="E979" s="210"/>
    </row>
    <row r="980" spans="1:5" ht="15.75" customHeight="1">
      <c r="A980" s="183"/>
      <c r="B980" s="182"/>
      <c r="C980" s="183"/>
      <c r="D980" s="180"/>
      <c r="E980" s="210"/>
    </row>
    <row r="981" spans="1:5" ht="15.75" customHeight="1">
      <c r="A981" s="183"/>
      <c r="B981" s="182"/>
      <c r="C981" s="183"/>
      <c r="D981" s="180"/>
      <c r="E981" s="210"/>
    </row>
    <row r="982" spans="1:5" ht="15.75" customHeight="1">
      <c r="A982" s="183"/>
      <c r="B982" s="182"/>
      <c r="C982" s="183"/>
      <c r="D982" s="180"/>
      <c r="E982" s="210"/>
    </row>
    <row r="983" spans="1:5" ht="15.75" customHeight="1">
      <c r="A983" s="183"/>
      <c r="B983" s="182"/>
      <c r="C983" s="183"/>
      <c r="D983" s="180"/>
      <c r="E983" s="210"/>
    </row>
    <row r="984" spans="1:5" ht="15.75" customHeight="1">
      <c r="A984" s="183"/>
      <c r="B984" s="182"/>
      <c r="C984" s="183"/>
      <c r="D984" s="180"/>
      <c r="E984" s="210"/>
    </row>
    <row r="985" spans="1:5" ht="15.75" customHeight="1">
      <c r="A985" s="183"/>
      <c r="B985" s="182"/>
      <c r="C985" s="183"/>
      <c r="D985" s="180"/>
      <c r="E985" s="210"/>
    </row>
    <row r="986" spans="1:5" ht="15.75" customHeight="1">
      <c r="A986" s="183"/>
      <c r="B986" s="182"/>
      <c r="C986" s="183"/>
      <c r="D986" s="180"/>
      <c r="E986" s="210"/>
    </row>
    <row r="987" spans="1:5" ht="15.75" customHeight="1">
      <c r="A987" s="183"/>
      <c r="B987" s="182"/>
      <c r="C987" s="183"/>
      <c r="D987" s="180"/>
      <c r="E987" s="210"/>
    </row>
    <row r="988" spans="1:5" ht="15.75" customHeight="1">
      <c r="A988" s="183"/>
      <c r="B988" s="182"/>
      <c r="C988" s="183"/>
      <c r="D988" s="180"/>
      <c r="E988" s="210"/>
    </row>
    <row r="989" spans="1:5" ht="15.75" customHeight="1">
      <c r="A989" s="183"/>
      <c r="B989" s="182"/>
      <c r="C989" s="183"/>
      <c r="D989" s="180"/>
      <c r="E989" s="210"/>
    </row>
    <row r="990" spans="1:5" ht="15.75" customHeight="1">
      <c r="A990" s="183"/>
      <c r="B990" s="182"/>
      <c r="C990" s="183"/>
      <c r="D990" s="180"/>
      <c r="E990" s="210"/>
    </row>
    <row r="991" spans="1:5" ht="15.75" customHeight="1">
      <c r="A991" s="183"/>
      <c r="B991" s="182"/>
      <c r="C991" s="183"/>
      <c r="D991" s="180"/>
      <c r="E991" s="210"/>
    </row>
    <row r="992" spans="1:5" ht="15.75" customHeight="1">
      <c r="A992" s="183"/>
      <c r="B992" s="182"/>
      <c r="C992" s="183"/>
      <c r="D992" s="180"/>
      <c r="E992" s="210"/>
    </row>
    <row r="993" spans="1:5" ht="15.75" customHeight="1">
      <c r="A993" s="183"/>
      <c r="B993" s="182"/>
      <c r="C993" s="183"/>
      <c r="D993" s="180"/>
      <c r="E993" s="210"/>
    </row>
    <row r="994" spans="1:5" ht="15.75" customHeight="1">
      <c r="A994" s="183"/>
      <c r="B994" s="182"/>
      <c r="C994" s="183"/>
      <c r="D994" s="180"/>
      <c r="E994" s="210"/>
    </row>
    <row r="995" spans="1:5" ht="15.75" customHeight="1">
      <c r="A995" s="183"/>
      <c r="B995" s="182"/>
      <c r="C995" s="183"/>
      <c r="D995" s="180"/>
      <c r="E995" s="210"/>
    </row>
    <row r="996" spans="1:5" ht="15.75" customHeight="1">
      <c r="A996" s="183"/>
      <c r="B996" s="182"/>
      <c r="C996" s="183"/>
      <c r="D996" s="180"/>
      <c r="E996" s="210"/>
    </row>
    <row r="997" spans="1:5" ht="15.75" customHeight="1">
      <c r="A997" s="183"/>
      <c r="B997" s="182"/>
      <c r="C997" s="183"/>
      <c r="D997" s="180"/>
      <c r="E997" s="210"/>
    </row>
    <row r="998" spans="1:5" ht="15.75" customHeight="1">
      <c r="A998" s="183"/>
      <c r="B998" s="182"/>
      <c r="C998" s="183"/>
      <c r="D998" s="180"/>
      <c r="E998" s="210"/>
    </row>
  </sheetData>
  <pageMargins left="0.7" right="0.7" top="0.75" bottom="0.75" header="0" footer="0"/>
  <pageSetup paperSize="9" fitToWidth="0" fitToHeight="0"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L1000"/>
  <sheetViews>
    <sheetView topLeftCell="A13" workbookViewId="0">
      <selection activeCell="J40" sqref="J40"/>
    </sheetView>
  </sheetViews>
  <sheetFormatPr defaultColWidth="14" defaultRowHeight="15" customHeight="1"/>
  <cols>
    <col min="1" max="1" width="7.140625" customWidth="1"/>
    <col min="2" max="2" width="18" customWidth="1"/>
    <col min="3" max="3" width="12" customWidth="1"/>
    <col min="4" max="4" width="20.5703125" customWidth="1"/>
    <col min="5" max="5" width="26.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88</v>
      </c>
    </row>
    <row r="4" spans="1:12">
      <c r="A4" s="181" t="s">
        <v>4</v>
      </c>
      <c r="B4" s="182"/>
      <c r="C4" s="181" t="s">
        <v>2</v>
      </c>
      <c r="D4" s="180" t="s">
        <v>89</v>
      </c>
      <c r="H4" s="185" t="s">
        <v>5</v>
      </c>
    </row>
    <row r="5" spans="1:12">
      <c r="A5" s="181" t="s">
        <v>32</v>
      </c>
      <c r="B5" s="182"/>
      <c r="C5" s="181" t="s">
        <v>2</v>
      </c>
      <c r="D5" s="180">
        <v>1475375000</v>
      </c>
      <c r="E5" s="254" t="s">
        <v>31</v>
      </c>
      <c r="H5" s="185"/>
    </row>
    <row r="6" spans="1:12">
      <c r="A6" s="181" t="s">
        <v>6</v>
      </c>
      <c r="B6" s="182"/>
      <c r="C6" s="181" t="s">
        <v>2</v>
      </c>
      <c r="D6" s="186">
        <v>1475375000</v>
      </c>
      <c r="E6" s="254">
        <f>24*9740000</f>
        <v>233760000</v>
      </c>
      <c r="H6" s="184" t="s">
        <v>7</v>
      </c>
      <c r="J6" s="180">
        <f>SUM(K13:K22)</f>
        <v>0</v>
      </c>
    </row>
    <row r="7" spans="1:12">
      <c r="A7" s="181" t="s">
        <v>90</v>
      </c>
      <c r="B7" s="182"/>
      <c r="C7" s="181" t="s">
        <v>2</v>
      </c>
      <c r="D7" s="180">
        <v>1197225000</v>
      </c>
      <c r="J7" s="180"/>
    </row>
    <row r="8" spans="1:12">
      <c r="A8" s="181" t="s">
        <v>8</v>
      </c>
      <c r="B8" s="182"/>
      <c r="C8" s="181" t="s">
        <v>2</v>
      </c>
      <c r="D8" s="180" t="s">
        <v>22</v>
      </c>
      <c r="H8" s="185" t="s">
        <v>9</v>
      </c>
      <c r="J8" s="180">
        <f>J6-K13-K14-K15</f>
        <v>0</v>
      </c>
    </row>
    <row r="9" spans="1:12" ht="19.5" customHeight="1">
      <c r="A9" s="181" t="s">
        <v>10</v>
      </c>
      <c r="B9" s="182"/>
      <c r="C9" s="181" t="s">
        <v>2</v>
      </c>
      <c r="D9" s="227">
        <f>SUM(D13:D27)</f>
        <v>1117144875</v>
      </c>
    </row>
    <row r="10" spans="1:12">
      <c r="A10" s="181" t="s">
        <v>11</v>
      </c>
      <c r="B10" s="182"/>
      <c r="C10" s="181" t="s">
        <v>2</v>
      </c>
      <c r="D10" s="228">
        <f>D6-D9-E6</f>
        <v>124470125</v>
      </c>
    </row>
    <row r="11" spans="1:12">
      <c r="A11" s="183"/>
      <c r="B11" s="182"/>
      <c r="C11" s="183"/>
    </row>
    <row r="12" spans="1:12" ht="34.5" customHeight="1">
      <c r="A12" s="188" t="s">
        <v>12</v>
      </c>
      <c r="B12" s="189" t="s">
        <v>13</v>
      </c>
      <c r="C12" s="188" t="s">
        <v>15</v>
      </c>
      <c r="D12" s="191" t="s">
        <v>16</v>
      </c>
      <c r="E12" s="188" t="s">
        <v>17</v>
      </c>
      <c r="H12" s="192" t="s">
        <v>12</v>
      </c>
      <c r="I12" s="193" t="s">
        <v>13</v>
      </c>
      <c r="J12" s="192" t="s">
        <v>15</v>
      </c>
      <c r="K12" s="194" t="s">
        <v>16</v>
      </c>
      <c r="L12" s="192" t="s">
        <v>17</v>
      </c>
    </row>
    <row r="13" spans="1:12">
      <c r="A13" s="195">
        <v>1</v>
      </c>
      <c r="B13" s="196">
        <v>44078</v>
      </c>
      <c r="C13" s="255" t="s">
        <v>18</v>
      </c>
      <c r="D13" s="256">
        <v>10000000</v>
      </c>
      <c r="E13" s="257" t="s">
        <v>375</v>
      </c>
      <c r="H13" s="199">
        <v>1</v>
      </c>
      <c r="I13" s="200"/>
      <c r="J13" s="201"/>
      <c r="K13" s="202"/>
      <c r="L13" s="201"/>
    </row>
    <row r="14" spans="1:12">
      <c r="A14" s="195">
        <v>2</v>
      </c>
      <c r="B14" s="196">
        <v>44118</v>
      </c>
      <c r="C14" s="255" t="s">
        <v>18</v>
      </c>
      <c r="D14" s="256">
        <v>30000000</v>
      </c>
      <c r="E14" s="258" t="s">
        <v>372</v>
      </c>
      <c r="H14" s="199">
        <v>2</v>
      </c>
      <c r="I14" s="200"/>
      <c r="J14" s="201"/>
      <c r="K14" s="202"/>
      <c r="L14" s="201"/>
    </row>
    <row r="15" spans="1:12">
      <c r="A15" s="195">
        <v>3</v>
      </c>
      <c r="B15" s="196">
        <v>44137</v>
      </c>
      <c r="C15" s="255" t="s">
        <v>18</v>
      </c>
      <c r="D15" s="256">
        <v>10000000</v>
      </c>
      <c r="E15" s="258" t="s">
        <v>373</v>
      </c>
      <c r="H15" s="199">
        <v>3</v>
      </c>
      <c r="I15" s="200"/>
      <c r="J15" s="201"/>
      <c r="K15" s="202"/>
      <c r="L15" s="201"/>
    </row>
    <row r="16" spans="1:12">
      <c r="A16" s="195">
        <v>4</v>
      </c>
      <c r="B16" s="196">
        <v>44160</v>
      </c>
      <c r="C16" s="255" t="s">
        <v>60</v>
      </c>
      <c r="D16" s="259">
        <v>843730500</v>
      </c>
      <c r="E16" s="258" t="s">
        <v>374</v>
      </c>
      <c r="H16" s="199">
        <v>4</v>
      </c>
      <c r="I16" s="200"/>
      <c r="J16" s="201"/>
      <c r="K16" s="202"/>
      <c r="L16" s="201"/>
    </row>
    <row r="17" spans="1:12">
      <c r="A17" s="195">
        <v>5</v>
      </c>
      <c r="B17" s="196">
        <v>44167</v>
      </c>
      <c r="C17" s="255" t="s">
        <v>18</v>
      </c>
      <c r="D17" s="256">
        <v>10000000</v>
      </c>
      <c r="E17" s="258" t="s">
        <v>368</v>
      </c>
      <c r="H17" s="199">
        <v>5</v>
      </c>
      <c r="I17" s="200"/>
      <c r="J17" s="201"/>
      <c r="K17" s="202"/>
      <c r="L17" s="201"/>
    </row>
    <row r="18" spans="1:12">
      <c r="A18" s="195">
        <v>6</v>
      </c>
      <c r="B18" s="260">
        <v>44198</v>
      </c>
      <c r="C18" s="261" t="s">
        <v>18</v>
      </c>
      <c r="D18" s="262">
        <v>10000000</v>
      </c>
      <c r="E18" s="258" t="s">
        <v>369</v>
      </c>
      <c r="H18" s="199">
        <v>6</v>
      </c>
      <c r="I18" s="200"/>
      <c r="J18" s="201"/>
      <c r="K18" s="202"/>
      <c r="L18" s="201"/>
    </row>
    <row r="19" spans="1:12">
      <c r="A19" s="195">
        <v>7</v>
      </c>
      <c r="B19" s="260">
        <v>44229</v>
      </c>
      <c r="C19" s="261" t="s">
        <v>18</v>
      </c>
      <c r="D19" s="262">
        <v>10000000</v>
      </c>
      <c r="E19" s="258" t="s">
        <v>370</v>
      </c>
      <c r="H19" s="199">
        <v>7</v>
      </c>
      <c r="I19" s="200"/>
      <c r="J19" s="201"/>
      <c r="K19" s="202"/>
      <c r="L19" s="201"/>
    </row>
    <row r="20" spans="1:12">
      <c r="A20" s="195">
        <v>8</v>
      </c>
      <c r="B20" s="260">
        <v>44257</v>
      </c>
      <c r="C20" s="261" t="s">
        <v>18</v>
      </c>
      <c r="D20" s="262">
        <v>10000000</v>
      </c>
      <c r="E20" s="258" t="s">
        <v>371</v>
      </c>
      <c r="H20" s="199">
        <v>8</v>
      </c>
      <c r="I20" s="200"/>
      <c r="J20" s="201"/>
      <c r="K20" s="202"/>
      <c r="L20" s="201"/>
    </row>
    <row r="21" spans="1:12" ht="15.75" customHeight="1">
      <c r="A21" s="195">
        <v>9</v>
      </c>
      <c r="B21" s="260">
        <v>44288</v>
      </c>
      <c r="C21" s="261" t="s">
        <v>18</v>
      </c>
      <c r="D21" s="262">
        <v>10000000</v>
      </c>
      <c r="E21" s="258" t="s">
        <v>382</v>
      </c>
      <c r="H21" s="199">
        <v>9</v>
      </c>
      <c r="I21" s="200"/>
      <c r="J21" s="201"/>
      <c r="K21" s="202"/>
      <c r="L21" s="201"/>
    </row>
    <row r="22" spans="1:12" ht="15.75" customHeight="1">
      <c r="A22" s="195">
        <v>10</v>
      </c>
      <c r="B22" s="196">
        <v>44305</v>
      </c>
      <c r="C22" s="195" t="s">
        <v>60</v>
      </c>
      <c r="D22" s="197">
        <v>107653125</v>
      </c>
      <c r="E22" s="198" t="s">
        <v>38</v>
      </c>
      <c r="H22" s="199">
        <v>10</v>
      </c>
      <c r="I22" s="200"/>
      <c r="J22" s="201"/>
      <c r="K22" s="202"/>
      <c r="L22" s="201"/>
    </row>
    <row r="23" spans="1:12" ht="15.75" customHeight="1">
      <c r="A23" s="195">
        <v>11</v>
      </c>
      <c r="B23" s="215">
        <v>44306</v>
      </c>
      <c r="C23" s="214" t="s">
        <v>60</v>
      </c>
      <c r="D23" s="197">
        <v>1500000</v>
      </c>
      <c r="E23" s="198" t="s">
        <v>401</v>
      </c>
      <c r="H23" s="199"/>
      <c r="I23" s="200"/>
      <c r="J23" s="209"/>
      <c r="K23" s="202"/>
      <c r="L23" s="209"/>
    </row>
    <row r="24" spans="1:12" ht="15.75" customHeight="1">
      <c r="A24" s="195">
        <v>12</v>
      </c>
      <c r="B24" s="215">
        <v>44306</v>
      </c>
      <c r="C24" s="214" t="s">
        <v>60</v>
      </c>
      <c r="D24" s="197">
        <v>44261250</v>
      </c>
      <c r="E24" s="198" t="s">
        <v>402</v>
      </c>
      <c r="H24" s="199"/>
      <c r="I24" s="200"/>
      <c r="J24" s="209"/>
      <c r="K24" s="202"/>
      <c r="L24" s="209"/>
    </row>
    <row r="25" spans="1:12" ht="15.75" customHeight="1">
      <c r="A25" s="195">
        <v>13</v>
      </c>
      <c r="B25" s="208">
        <v>44319</v>
      </c>
      <c r="C25" s="214" t="s">
        <v>18</v>
      </c>
      <c r="D25" s="197">
        <v>10000000</v>
      </c>
      <c r="E25" s="258" t="s">
        <v>411</v>
      </c>
      <c r="H25" s="199"/>
      <c r="I25" s="200"/>
      <c r="J25" s="209"/>
      <c r="K25" s="202"/>
      <c r="L25" s="209"/>
    </row>
    <row r="26" spans="1:12" ht="15.75" customHeight="1">
      <c r="A26" s="195">
        <v>14</v>
      </c>
      <c r="B26" s="208">
        <v>44350</v>
      </c>
      <c r="C26" s="214" t="s">
        <v>18</v>
      </c>
      <c r="D26" s="216">
        <v>10000000</v>
      </c>
      <c r="E26" s="258" t="s">
        <v>431</v>
      </c>
      <c r="H26" s="199"/>
      <c r="I26" s="200"/>
      <c r="J26" s="209"/>
      <c r="K26" s="202"/>
      <c r="L26" s="209"/>
    </row>
    <row r="27" spans="1:12" ht="15.75" customHeight="1">
      <c r="A27" s="195">
        <v>15</v>
      </c>
      <c r="B27" s="208"/>
      <c r="C27" s="195"/>
      <c r="D27" s="197"/>
      <c r="E27" s="198"/>
      <c r="H27" s="199"/>
      <c r="I27" s="200"/>
      <c r="J27" s="209"/>
      <c r="K27" s="202"/>
      <c r="L27" s="209"/>
    </row>
    <row r="28" spans="1:12" ht="15.75" hidden="1" customHeight="1">
      <c r="A28" s="183">
        <v>16</v>
      </c>
      <c r="B28" s="182"/>
      <c r="C28" s="183"/>
      <c r="D28" s="180"/>
      <c r="H28" s="199"/>
      <c r="I28" s="200"/>
      <c r="J28" s="209"/>
      <c r="K28" s="202"/>
      <c r="L28" s="209"/>
    </row>
    <row r="29" spans="1:12" ht="15.75" hidden="1" customHeight="1">
      <c r="A29" s="183">
        <v>17</v>
      </c>
      <c r="B29" s="182"/>
      <c r="C29" s="183"/>
      <c r="D29" s="180"/>
      <c r="H29" s="199"/>
      <c r="I29" s="200"/>
      <c r="J29" s="209"/>
      <c r="K29" s="202"/>
      <c r="L29" s="209"/>
    </row>
    <row r="30" spans="1:12" ht="15.75" hidden="1" customHeight="1">
      <c r="A30" s="183">
        <v>18</v>
      </c>
      <c r="B30" s="182"/>
      <c r="C30" s="183"/>
      <c r="D30" s="180"/>
      <c r="H30" s="199"/>
      <c r="I30" s="200"/>
      <c r="J30" s="209"/>
      <c r="K30" s="202"/>
      <c r="L30" s="209"/>
    </row>
    <row r="31" spans="1:12" ht="15.75" hidden="1" customHeight="1">
      <c r="A31" s="183">
        <v>19</v>
      </c>
      <c r="B31" s="182"/>
      <c r="C31" s="183"/>
      <c r="D31" s="180"/>
      <c r="H31" s="199"/>
      <c r="I31" s="200"/>
      <c r="J31" s="209"/>
      <c r="K31" s="202"/>
      <c r="L31" s="209"/>
    </row>
    <row r="32" spans="1:12" ht="15.75" hidden="1" customHeight="1">
      <c r="A32" s="183">
        <v>20</v>
      </c>
      <c r="B32" s="182"/>
      <c r="C32" s="183"/>
      <c r="D32" s="180"/>
      <c r="H32" s="199"/>
      <c r="I32" s="200"/>
      <c r="J32" s="209"/>
      <c r="K32" s="202"/>
      <c r="L32" s="209"/>
    </row>
    <row r="33" spans="1:12" ht="15.75" hidden="1" customHeight="1">
      <c r="A33" s="183">
        <v>21</v>
      </c>
      <c r="B33" s="182"/>
      <c r="C33" s="183"/>
      <c r="D33" s="180"/>
      <c r="H33" s="199"/>
      <c r="I33" s="200"/>
      <c r="J33" s="209"/>
      <c r="K33" s="202"/>
      <c r="L33" s="209"/>
    </row>
    <row r="34" spans="1:12" ht="15.75" hidden="1" customHeight="1">
      <c r="A34" s="183">
        <v>22</v>
      </c>
      <c r="B34" s="182"/>
      <c r="C34" s="183"/>
      <c r="D34" s="180"/>
      <c r="H34" s="199"/>
      <c r="I34" s="200"/>
      <c r="J34" s="209"/>
      <c r="K34" s="202"/>
      <c r="L34" s="209"/>
    </row>
    <row r="35" spans="1:12" ht="15.75" hidden="1" customHeight="1">
      <c r="A35" s="183">
        <v>23</v>
      </c>
      <c r="B35" s="182"/>
      <c r="C35" s="183"/>
      <c r="D35" s="180"/>
      <c r="H35" s="199"/>
      <c r="I35" s="200"/>
      <c r="J35" s="209"/>
      <c r="K35" s="202"/>
      <c r="L35" s="209"/>
    </row>
    <row r="36" spans="1:12" ht="15.75" hidden="1" customHeight="1">
      <c r="A36" s="183">
        <v>24</v>
      </c>
      <c r="B36" s="182"/>
      <c r="C36" s="183"/>
      <c r="D36" s="180"/>
      <c r="H36" s="199"/>
      <c r="I36" s="200"/>
      <c r="J36" s="209"/>
      <c r="K36" s="202"/>
      <c r="L36" s="209"/>
    </row>
    <row r="37" spans="1:12" ht="15.75" hidden="1" customHeight="1">
      <c r="A37" s="183">
        <v>25</v>
      </c>
      <c r="B37" s="182"/>
      <c r="C37" s="183"/>
      <c r="D37" s="180"/>
      <c r="H37" s="199"/>
      <c r="I37" s="200"/>
      <c r="J37" s="209"/>
      <c r="K37" s="202"/>
      <c r="L37" s="209"/>
    </row>
    <row r="38" spans="1:12" ht="15.75" hidden="1" customHeight="1">
      <c r="A38" s="183">
        <v>26</v>
      </c>
      <c r="B38" s="182"/>
      <c r="C38" s="183"/>
      <c r="D38" s="180"/>
      <c r="H38" s="199"/>
      <c r="I38" s="200"/>
      <c r="J38" s="209"/>
      <c r="K38" s="202"/>
      <c r="L38" s="209"/>
    </row>
    <row r="39" spans="1:12" ht="15.75" hidden="1" customHeight="1">
      <c r="A39" s="183">
        <v>27</v>
      </c>
      <c r="B39" s="182"/>
      <c r="C39" s="183"/>
      <c r="D39" s="180"/>
      <c r="H39" s="199"/>
      <c r="I39" s="200"/>
      <c r="J39" s="209"/>
      <c r="K39" s="202"/>
      <c r="L39" s="209"/>
    </row>
    <row r="40" spans="1:12" ht="15.75" customHeight="1">
      <c r="A40" s="183"/>
      <c r="B40" s="182"/>
      <c r="C40" s="183"/>
      <c r="D40" s="180"/>
      <c r="H40" s="183"/>
      <c r="I40" s="182"/>
      <c r="K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91</v>
      </c>
    </row>
    <row r="4" spans="1:12">
      <c r="A4" s="181" t="s">
        <v>4</v>
      </c>
      <c r="B4" s="182"/>
      <c r="C4" s="181" t="s">
        <v>2</v>
      </c>
      <c r="D4" s="180" t="s">
        <v>92</v>
      </c>
      <c r="H4" s="185" t="s">
        <v>5</v>
      </c>
    </row>
    <row r="5" spans="1:12">
      <c r="A5" s="181" t="s">
        <v>32</v>
      </c>
      <c r="B5" s="182"/>
      <c r="C5" s="181" t="s">
        <v>2</v>
      </c>
      <c r="D5" s="180" t="s">
        <v>71</v>
      </c>
      <c r="H5" s="185"/>
    </row>
    <row r="6" spans="1:12">
      <c r="A6" s="181" t="s">
        <v>6</v>
      </c>
      <c r="B6" s="182"/>
      <c r="C6" s="181" t="s">
        <v>2</v>
      </c>
      <c r="D6" s="186">
        <v>1150000000</v>
      </c>
      <c r="H6" s="184" t="s">
        <v>7</v>
      </c>
      <c r="J6" s="180">
        <f>SUM(K12:K21)</f>
        <v>0</v>
      </c>
    </row>
    <row r="7" spans="1:12">
      <c r="A7" s="181" t="s">
        <v>8</v>
      </c>
      <c r="B7" s="182"/>
      <c r="C7" s="181" t="s">
        <v>2</v>
      </c>
      <c r="D7" s="180" t="s">
        <v>80</v>
      </c>
      <c r="H7" s="185" t="s">
        <v>9</v>
      </c>
      <c r="J7" s="180">
        <f>J6-K12-K13-K14</f>
        <v>0</v>
      </c>
    </row>
    <row r="8" spans="1:12">
      <c r="A8" s="181" t="s">
        <v>10</v>
      </c>
      <c r="B8" s="182"/>
      <c r="C8" s="183"/>
      <c r="D8" s="227">
        <f>SUM(D12:D26)</f>
        <v>1150000000</v>
      </c>
    </row>
    <row r="9" spans="1:12">
      <c r="A9" s="181" t="s">
        <v>11</v>
      </c>
      <c r="B9" s="182"/>
      <c r="C9" s="183"/>
      <c r="D9" s="228">
        <f>D6-D8</f>
        <v>0</v>
      </c>
    </row>
    <row r="10" spans="1:12">
      <c r="A10" s="183"/>
      <c r="B10" s="182"/>
      <c r="C10" s="183"/>
      <c r="D10" s="180"/>
    </row>
    <row r="11" spans="1:12" ht="34.5" customHeight="1">
      <c r="A11" s="188" t="s">
        <v>12</v>
      </c>
      <c r="B11" s="189" t="s">
        <v>13</v>
      </c>
      <c r="C11" s="188" t="s">
        <v>15</v>
      </c>
      <c r="D11" s="191" t="s">
        <v>16</v>
      </c>
      <c r="E11" s="188" t="s">
        <v>17</v>
      </c>
      <c r="H11" s="192" t="s">
        <v>12</v>
      </c>
      <c r="I11" s="193" t="s">
        <v>13</v>
      </c>
      <c r="J11" s="192" t="s">
        <v>15</v>
      </c>
      <c r="K11" s="194" t="s">
        <v>16</v>
      </c>
      <c r="L11" s="192" t="s">
        <v>17</v>
      </c>
    </row>
    <row r="12" spans="1:12">
      <c r="A12" s="195">
        <v>1</v>
      </c>
      <c r="B12" s="196">
        <v>43438</v>
      </c>
      <c r="C12" s="195"/>
      <c r="D12" s="205">
        <v>200000000</v>
      </c>
      <c r="E12" s="198"/>
      <c r="H12" s="199">
        <v>1</v>
      </c>
      <c r="I12" s="200"/>
      <c r="J12" s="201"/>
      <c r="K12" s="202"/>
      <c r="L12" s="201"/>
    </row>
    <row r="13" spans="1:12">
      <c r="A13" s="195">
        <v>2</v>
      </c>
      <c r="B13" s="196">
        <v>43446</v>
      </c>
      <c r="C13" s="195"/>
      <c r="D13" s="205">
        <v>262500000</v>
      </c>
      <c r="E13" s="198"/>
      <c r="H13" s="199">
        <v>2</v>
      </c>
      <c r="I13" s="200"/>
      <c r="J13" s="201"/>
      <c r="K13" s="202"/>
      <c r="L13" s="201"/>
    </row>
    <row r="14" spans="1:12">
      <c r="A14" s="195">
        <v>3</v>
      </c>
      <c r="B14" s="196">
        <v>43446</v>
      </c>
      <c r="C14" s="195"/>
      <c r="D14" s="205">
        <v>237500000</v>
      </c>
      <c r="E14" s="198"/>
      <c r="H14" s="199">
        <v>3</v>
      </c>
      <c r="I14" s="200"/>
      <c r="J14" s="201"/>
      <c r="K14" s="202"/>
      <c r="L14" s="201"/>
    </row>
    <row r="15" spans="1:12">
      <c r="A15" s="195">
        <v>4</v>
      </c>
      <c r="B15" s="196">
        <v>43451</v>
      </c>
      <c r="C15" s="195"/>
      <c r="D15" s="205">
        <v>450000000</v>
      </c>
      <c r="E15" s="198"/>
      <c r="H15" s="199">
        <v>4</v>
      </c>
      <c r="I15" s="200"/>
      <c r="J15" s="201"/>
      <c r="K15" s="202"/>
      <c r="L15" s="201"/>
    </row>
    <row r="16" spans="1:12">
      <c r="A16" s="195">
        <v>5</v>
      </c>
      <c r="B16" s="196"/>
      <c r="C16" s="195"/>
      <c r="D16" s="205"/>
      <c r="E16" s="198"/>
      <c r="H16" s="199">
        <v>5</v>
      </c>
      <c r="I16" s="200"/>
      <c r="J16" s="201"/>
      <c r="K16" s="202"/>
      <c r="L16" s="201"/>
    </row>
    <row r="17" spans="1:12">
      <c r="A17" s="195">
        <v>6</v>
      </c>
      <c r="B17" s="196"/>
      <c r="C17" s="195"/>
      <c r="D17" s="205"/>
      <c r="E17" s="198"/>
      <c r="H17" s="199">
        <v>6</v>
      </c>
      <c r="I17" s="200"/>
      <c r="J17" s="201"/>
      <c r="K17" s="202"/>
      <c r="L17" s="201"/>
    </row>
    <row r="18" spans="1:12">
      <c r="A18" s="195">
        <v>7</v>
      </c>
      <c r="B18" s="196"/>
      <c r="C18" s="195"/>
      <c r="D18" s="205"/>
      <c r="E18" s="198"/>
      <c r="H18" s="199">
        <v>7</v>
      </c>
      <c r="I18" s="200"/>
      <c r="J18" s="201"/>
      <c r="K18" s="202"/>
      <c r="L18" s="201"/>
    </row>
    <row r="19" spans="1:12">
      <c r="A19" s="195">
        <v>8</v>
      </c>
      <c r="B19" s="196"/>
      <c r="C19" s="195"/>
      <c r="D19" s="207"/>
      <c r="E19" s="198"/>
      <c r="H19" s="199">
        <v>8</v>
      </c>
      <c r="I19" s="200"/>
      <c r="J19" s="201"/>
      <c r="K19" s="202"/>
      <c r="L19" s="201"/>
    </row>
    <row r="20" spans="1:12">
      <c r="A20" s="195">
        <v>9</v>
      </c>
      <c r="B20" s="206"/>
      <c r="C20" s="195"/>
      <c r="D20" s="207"/>
      <c r="E20" s="198"/>
      <c r="H20" s="199">
        <v>9</v>
      </c>
      <c r="I20" s="200"/>
      <c r="J20" s="201"/>
      <c r="K20" s="202"/>
      <c r="L20" s="201"/>
    </row>
    <row r="21" spans="1:12" ht="15.75" customHeight="1">
      <c r="A21" s="195">
        <v>10</v>
      </c>
      <c r="B21" s="196"/>
      <c r="C21" s="195"/>
      <c r="D21" s="207"/>
      <c r="E21" s="198"/>
      <c r="H21" s="199">
        <v>10</v>
      </c>
      <c r="I21" s="200"/>
      <c r="J21" s="201"/>
      <c r="K21" s="202"/>
      <c r="L21" s="201"/>
    </row>
    <row r="22" spans="1:12" ht="15.75" customHeight="1">
      <c r="A22" s="195">
        <v>11</v>
      </c>
      <c r="B22" s="208"/>
      <c r="C22" s="195"/>
      <c r="D22" s="207"/>
      <c r="E22" s="198"/>
      <c r="H22" s="199"/>
      <c r="I22" s="200"/>
      <c r="J22" s="209"/>
      <c r="K22" s="202"/>
      <c r="L22" s="209"/>
    </row>
    <row r="23" spans="1:12" ht="15.75" customHeight="1">
      <c r="A23" s="195">
        <v>12</v>
      </c>
      <c r="B23" s="208"/>
      <c r="C23" s="195"/>
      <c r="D23" s="207"/>
      <c r="E23" s="198"/>
      <c r="H23" s="199"/>
      <c r="I23" s="200"/>
      <c r="J23" s="209"/>
      <c r="K23" s="202"/>
      <c r="L23" s="209"/>
    </row>
    <row r="24" spans="1:12" ht="15.75" customHeight="1">
      <c r="A24" s="195">
        <v>13</v>
      </c>
      <c r="B24" s="208"/>
      <c r="C24" s="195"/>
      <c r="D24" s="207"/>
      <c r="E24" s="198"/>
      <c r="H24" s="199"/>
      <c r="I24" s="200"/>
      <c r="J24" s="209"/>
      <c r="K24" s="202"/>
      <c r="L24" s="209"/>
    </row>
    <row r="25" spans="1:12" ht="15.75" customHeight="1">
      <c r="A25" s="195">
        <v>14</v>
      </c>
      <c r="B25" s="208"/>
      <c r="C25" s="195"/>
      <c r="D25" s="207"/>
      <c r="E25" s="198"/>
      <c r="H25" s="199"/>
      <c r="I25" s="200"/>
      <c r="J25" s="209"/>
      <c r="K25" s="202"/>
      <c r="L25" s="209"/>
    </row>
    <row r="26" spans="1:12" ht="15.75" customHeight="1">
      <c r="A26" s="195">
        <v>15</v>
      </c>
      <c r="B26" s="208"/>
      <c r="C26" s="195"/>
      <c r="D26" s="207"/>
      <c r="E26" s="198"/>
      <c r="H26" s="199"/>
      <c r="I26" s="200"/>
      <c r="J26" s="209"/>
      <c r="K26" s="202"/>
      <c r="L26" s="209"/>
    </row>
    <row r="27" spans="1:12" ht="15.75" hidden="1" customHeight="1">
      <c r="A27" s="183">
        <v>16</v>
      </c>
      <c r="B27" s="182"/>
      <c r="C27" s="183"/>
      <c r="D27" s="180"/>
      <c r="H27" s="199"/>
      <c r="I27" s="200"/>
      <c r="J27" s="209"/>
      <c r="K27" s="202"/>
      <c r="L27" s="209"/>
    </row>
    <row r="28" spans="1:12" ht="15.75" hidden="1" customHeight="1">
      <c r="A28" s="183">
        <v>17</v>
      </c>
      <c r="B28" s="182"/>
      <c r="C28" s="183"/>
      <c r="D28" s="180"/>
      <c r="H28" s="199"/>
      <c r="I28" s="200"/>
      <c r="J28" s="209"/>
      <c r="K28" s="202"/>
      <c r="L28" s="209"/>
    </row>
    <row r="29" spans="1:12" ht="15.75" hidden="1" customHeight="1">
      <c r="A29" s="183">
        <v>18</v>
      </c>
      <c r="B29" s="182"/>
      <c r="C29" s="183"/>
      <c r="D29" s="180"/>
      <c r="H29" s="199"/>
      <c r="I29" s="200"/>
      <c r="J29" s="209"/>
      <c r="K29" s="202"/>
      <c r="L29" s="209"/>
    </row>
    <row r="30" spans="1:12" ht="15.75" hidden="1" customHeight="1">
      <c r="A30" s="183">
        <v>19</v>
      </c>
      <c r="B30" s="182"/>
      <c r="C30" s="183"/>
      <c r="D30" s="180"/>
      <c r="H30" s="199"/>
      <c r="I30" s="200"/>
      <c r="J30" s="209"/>
      <c r="K30" s="202"/>
      <c r="L30" s="209"/>
    </row>
    <row r="31" spans="1:12" ht="15.75" hidden="1" customHeight="1">
      <c r="A31" s="183">
        <v>20</v>
      </c>
      <c r="B31" s="182"/>
      <c r="C31" s="183"/>
      <c r="D31" s="180"/>
      <c r="H31" s="199"/>
      <c r="I31" s="200"/>
      <c r="J31" s="209"/>
      <c r="K31" s="202"/>
      <c r="L31" s="209"/>
    </row>
    <row r="32" spans="1:12" ht="15.75" hidden="1" customHeight="1">
      <c r="A32" s="183">
        <v>21</v>
      </c>
      <c r="B32" s="182"/>
      <c r="C32" s="183"/>
      <c r="D32" s="180"/>
      <c r="H32" s="199"/>
      <c r="I32" s="200"/>
      <c r="J32" s="209"/>
      <c r="K32" s="202"/>
      <c r="L32" s="209"/>
    </row>
    <row r="33" spans="1:12" ht="15.75" hidden="1" customHeight="1">
      <c r="A33" s="183">
        <v>22</v>
      </c>
      <c r="B33" s="182"/>
      <c r="C33" s="183"/>
      <c r="D33" s="180"/>
      <c r="H33" s="199"/>
      <c r="I33" s="200"/>
      <c r="J33" s="209"/>
      <c r="K33" s="202"/>
      <c r="L33" s="209"/>
    </row>
    <row r="34" spans="1:12" ht="15.75" hidden="1" customHeight="1">
      <c r="A34" s="183">
        <v>23</v>
      </c>
      <c r="B34" s="182"/>
      <c r="C34" s="183"/>
      <c r="D34" s="180"/>
      <c r="H34" s="199"/>
      <c r="I34" s="200"/>
      <c r="J34" s="209"/>
      <c r="K34" s="202"/>
      <c r="L34" s="209"/>
    </row>
    <row r="35" spans="1:12" ht="15.75" hidden="1" customHeight="1">
      <c r="A35" s="183">
        <v>24</v>
      </c>
      <c r="B35" s="182"/>
      <c r="C35" s="183"/>
      <c r="D35" s="180"/>
      <c r="H35" s="199"/>
      <c r="I35" s="200"/>
      <c r="J35" s="209"/>
      <c r="K35" s="202"/>
      <c r="L35" s="209"/>
    </row>
    <row r="36" spans="1:12" ht="15.75" hidden="1" customHeight="1">
      <c r="A36" s="183">
        <v>25</v>
      </c>
      <c r="B36" s="182"/>
      <c r="C36" s="183"/>
      <c r="D36" s="180"/>
      <c r="H36" s="199"/>
      <c r="I36" s="200"/>
      <c r="J36" s="209"/>
      <c r="K36" s="202"/>
      <c r="L36" s="209"/>
    </row>
    <row r="37" spans="1:12" ht="15.75" hidden="1" customHeight="1">
      <c r="A37" s="183">
        <v>26</v>
      </c>
      <c r="B37" s="182"/>
      <c r="C37" s="183"/>
      <c r="D37" s="180"/>
      <c r="H37" s="199"/>
      <c r="I37" s="200"/>
      <c r="J37" s="209"/>
      <c r="K37" s="202"/>
      <c r="L37" s="209"/>
    </row>
    <row r="38" spans="1:12" ht="15.75" hidden="1" customHeight="1">
      <c r="A38" s="183">
        <v>27</v>
      </c>
      <c r="B38" s="182"/>
      <c r="C38" s="183"/>
      <c r="D38" s="180"/>
      <c r="H38" s="199"/>
      <c r="I38" s="200"/>
      <c r="J38" s="209"/>
      <c r="K38" s="202"/>
      <c r="L38" s="209"/>
    </row>
    <row r="39" spans="1:12" ht="15.75" customHeight="1">
      <c r="A39" s="183"/>
      <c r="B39" s="182"/>
      <c r="C39" s="183"/>
      <c r="D39" s="180"/>
      <c r="H39" s="183"/>
      <c r="I39" s="182"/>
      <c r="K39" s="180"/>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30.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93</v>
      </c>
    </row>
    <row r="4" spans="1:12">
      <c r="A4" s="181" t="s">
        <v>4</v>
      </c>
      <c r="B4" s="182"/>
      <c r="C4" s="181" t="s">
        <v>2</v>
      </c>
      <c r="D4" s="180" t="s">
        <v>94</v>
      </c>
      <c r="H4" s="185" t="s">
        <v>5</v>
      </c>
    </row>
    <row r="5" spans="1:12">
      <c r="A5" s="181" t="s">
        <v>32</v>
      </c>
      <c r="B5" s="182"/>
      <c r="C5" s="181" t="s">
        <v>2</v>
      </c>
      <c r="D5" s="180" t="s">
        <v>71</v>
      </c>
      <c r="H5" s="185"/>
    </row>
    <row r="6" spans="1:12">
      <c r="A6" s="181" t="s">
        <v>6</v>
      </c>
      <c r="B6" s="182"/>
      <c r="C6" s="181" t="s">
        <v>2</v>
      </c>
      <c r="D6" s="186">
        <v>1550000000</v>
      </c>
      <c r="H6" s="184" t="s">
        <v>7</v>
      </c>
      <c r="J6" s="180">
        <f>SUM(K10:K19)</f>
        <v>27404500</v>
      </c>
    </row>
    <row r="7" spans="1:12">
      <c r="A7" s="181" t="s">
        <v>8</v>
      </c>
      <c r="B7" s="182"/>
      <c r="C7" s="181" t="s">
        <v>2</v>
      </c>
      <c r="D7" s="180" t="s">
        <v>53</v>
      </c>
      <c r="H7" s="185" t="s">
        <v>9</v>
      </c>
      <c r="J7" s="180">
        <f>J6-K10-K11</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263">
        <v>42618</v>
      </c>
      <c r="C10" s="264"/>
      <c r="D10" s="265">
        <v>2200000</v>
      </c>
      <c r="E10" s="198"/>
      <c r="H10" s="199">
        <v>1</v>
      </c>
      <c r="I10" s="203">
        <v>42892</v>
      </c>
      <c r="J10" s="209"/>
      <c r="K10" s="266">
        <v>4332000</v>
      </c>
      <c r="L10" s="201"/>
    </row>
    <row r="11" spans="1:12">
      <c r="A11" s="195">
        <v>2</v>
      </c>
      <c r="B11" s="263">
        <v>42640</v>
      </c>
      <c r="C11" s="264"/>
      <c r="D11" s="265">
        <v>12800000</v>
      </c>
      <c r="E11" s="198"/>
      <c r="H11" s="199">
        <v>2</v>
      </c>
      <c r="I11" s="203">
        <v>43140</v>
      </c>
      <c r="J11" s="209"/>
      <c r="K11" s="266">
        <v>23072500</v>
      </c>
      <c r="L11" s="201"/>
    </row>
    <row r="12" spans="1:12">
      <c r="A12" s="195">
        <v>3</v>
      </c>
      <c r="B12" s="263">
        <v>42662</v>
      </c>
      <c r="C12" s="264"/>
      <c r="D12" s="265">
        <v>45000000</v>
      </c>
      <c r="E12" s="198"/>
      <c r="H12" s="199">
        <v>3</v>
      </c>
      <c r="I12" s="200"/>
      <c r="J12" s="201"/>
      <c r="K12" s="202"/>
      <c r="L12" s="201"/>
    </row>
    <row r="13" spans="1:12">
      <c r="A13" s="195">
        <v>4</v>
      </c>
      <c r="B13" s="263">
        <v>42669</v>
      </c>
      <c r="C13" s="264"/>
      <c r="D13" s="265">
        <v>50000000</v>
      </c>
      <c r="E13" s="198"/>
      <c r="H13" s="199">
        <v>4</v>
      </c>
      <c r="I13" s="200"/>
      <c r="J13" s="201"/>
      <c r="K13" s="202"/>
      <c r="L13" s="201"/>
    </row>
    <row r="14" spans="1:12">
      <c r="A14" s="195">
        <v>5</v>
      </c>
      <c r="B14" s="263">
        <v>42670</v>
      </c>
      <c r="C14" s="264"/>
      <c r="D14" s="265">
        <v>20000000</v>
      </c>
      <c r="E14" s="198"/>
      <c r="H14" s="199">
        <v>5</v>
      </c>
      <c r="I14" s="200"/>
      <c r="J14" s="201"/>
      <c r="K14" s="202"/>
      <c r="L14" s="201"/>
    </row>
    <row r="15" spans="1:12">
      <c r="A15" s="195">
        <v>6</v>
      </c>
      <c r="B15" s="263">
        <v>42676</v>
      </c>
      <c r="C15" s="264"/>
      <c r="D15" s="265">
        <v>10000000</v>
      </c>
      <c r="E15" s="198"/>
      <c r="H15" s="199">
        <v>6</v>
      </c>
      <c r="I15" s="200"/>
      <c r="J15" s="201"/>
      <c r="K15" s="202"/>
      <c r="L15" s="201"/>
    </row>
    <row r="16" spans="1:12">
      <c r="A16" s="195">
        <v>7</v>
      </c>
      <c r="B16" s="263">
        <v>42681</v>
      </c>
      <c r="C16" s="264"/>
      <c r="D16" s="265">
        <v>5000000</v>
      </c>
      <c r="E16" s="198"/>
      <c r="H16" s="199">
        <v>7</v>
      </c>
      <c r="I16" s="200"/>
      <c r="J16" s="201"/>
      <c r="K16" s="202"/>
      <c r="L16" s="201"/>
    </row>
    <row r="17" spans="1:12">
      <c r="A17" s="195">
        <v>8</v>
      </c>
      <c r="B17" s="263">
        <v>42681</v>
      </c>
      <c r="C17" s="264"/>
      <c r="D17" s="265">
        <v>100000000</v>
      </c>
      <c r="E17" s="198"/>
      <c r="H17" s="199">
        <v>8</v>
      </c>
      <c r="I17" s="200"/>
      <c r="J17" s="201"/>
      <c r="K17" s="202"/>
      <c r="L17" s="201"/>
    </row>
    <row r="18" spans="1:12">
      <c r="A18" s="195">
        <v>9</v>
      </c>
      <c r="B18" s="263">
        <v>42692</v>
      </c>
      <c r="C18" s="264"/>
      <c r="D18" s="265">
        <v>10000000</v>
      </c>
      <c r="E18" s="198"/>
      <c r="H18" s="199">
        <v>9</v>
      </c>
      <c r="I18" s="200"/>
      <c r="J18" s="201"/>
      <c r="K18" s="202"/>
      <c r="L18" s="201"/>
    </row>
    <row r="19" spans="1:12">
      <c r="A19" s="195">
        <v>10</v>
      </c>
      <c r="B19" s="263">
        <v>42692</v>
      </c>
      <c r="C19" s="264"/>
      <c r="D19" s="265">
        <v>20000000</v>
      </c>
      <c r="E19" s="198"/>
      <c r="H19" s="199">
        <v>10</v>
      </c>
      <c r="I19" s="200"/>
      <c r="J19" s="201"/>
      <c r="K19" s="202"/>
      <c r="L19" s="201"/>
    </row>
    <row r="20" spans="1:12">
      <c r="A20" s="195">
        <v>11</v>
      </c>
      <c r="B20" s="263">
        <v>42996</v>
      </c>
      <c r="C20" s="264"/>
      <c r="D20" s="265">
        <v>25000000</v>
      </c>
      <c r="E20" s="198"/>
      <c r="H20" s="199"/>
      <c r="I20" s="200"/>
      <c r="J20" s="209"/>
      <c r="K20" s="202"/>
      <c r="L20" s="209"/>
    </row>
    <row r="21" spans="1:12" ht="15.75" customHeight="1">
      <c r="A21" s="195">
        <v>12</v>
      </c>
      <c r="B21" s="263">
        <v>43028</v>
      </c>
      <c r="C21" s="264"/>
      <c r="D21" s="265">
        <v>5000000</v>
      </c>
      <c r="E21" s="198"/>
      <c r="H21" s="199"/>
      <c r="I21" s="200"/>
      <c r="J21" s="209"/>
      <c r="K21" s="202"/>
      <c r="L21" s="209"/>
    </row>
    <row r="22" spans="1:12" ht="15.75" customHeight="1">
      <c r="A22" s="195">
        <v>13</v>
      </c>
      <c r="B22" s="263">
        <v>43032</v>
      </c>
      <c r="C22" s="264"/>
      <c r="D22" s="265">
        <v>5000000</v>
      </c>
      <c r="E22" s="198"/>
      <c r="H22" s="199"/>
      <c r="I22" s="200"/>
      <c r="J22" s="209"/>
      <c r="K22" s="202"/>
      <c r="L22" s="209"/>
    </row>
    <row r="23" spans="1:12" ht="15.75" customHeight="1">
      <c r="A23" s="195">
        <v>14</v>
      </c>
      <c r="B23" s="263">
        <v>43186</v>
      </c>
      <c r="C23" s="264"/>
      <c r="D23" s="265">
        <v>1097000000</v>
      </c>
      <c r="E23" s="198" t="s">
        <v>95</v>
      </c>
      <c r="H23" s="199"/>
      <c r="I23" s="200"/>
      <c r="J23" s="209"/>
      <c r="K23" s="202"/>
      <c r="L23" s="209"/>
    </row>
    <row r="24" spans="1:12" ht="15.75" customHeight="1">
      <c r="A24" s="195">
        <v>15</v>
      </c>
      <c r="B24" s="263">
        <v>43812</v>
      </c>
      <c r="C24" s="264"/>
      <c r="D24" s="265">
        <v>143000000</v>
      </c>
      <c r="E24" s="198"/>
      <c r="H24" s="199"/>
      <c r="I24" s="200"/>
      <c r="J24" s="209"/>
      <c r="K24" s="202"/>
      <c r="L24" s="209"/>
    </row>
    <row r="25" spans="1:12" ht="15.75" customHeight="1">
      <c r="A25" s="195">
        <v>16</v>
      </c>
      <c r="B25" s="203"/>
      <c r="C25" s="195"/>
      <c r="D25" s="267"/>
      <c r="E25" s="198"/>
      <c r="H25" s="199"/>
      <c r="I25" s="200"/>
      <c r="J25" s="209"/>
      <c r="K25" s="202"/>
      <c r="L25" s="209"/>
    </row>
    <row r="26" spans="1:12" ht="15.75" customHeight="1">
      <c r="A26" s="195">
        <v>17</v>
      </c>
      <c r="B26" s="208"/>
      <c r="C26" s="268"/>
      <c r="D26" s="207"/>
      <c r="E26" s="198"/>
      <c r="H26" s="199"/>
      <c r="I26" s="200"/>
      <c r="J26" s="209"/>
      <c r="K26" s="202"/>
      <c r="L26" s="209"/>
    </row>
    <row r="27" spans="1:12" ht="15.75" customHeight="1">
      <c r="A27" s="195">
        <v>18</v>
      </c>
      <c r="B27" s="208"/>
      <c r="C27" s="268"/>
      <c r="D27" s="207"/>
      <c r="E27" s="198"/>
      <c r="H27" s="199"/>
      <c r="I27" s="200"/>
      <c r="J27" s="209"/>
      <c r="K27" s="202"/>
      <c r="L27" s="209"/>
    </row>
    <row r="28" spans="1:12" ht="15.75" customHeight="1">
      <c r="A28" s="195">
        <v>19</v>
      </c>
      <c r="B28" s="208"/>
      <c r="C28" s="268"/>
      <c r="D28" s="207"/>
      <c r="E28" s="198"/>
      <c r="H28" s="199"/>
      <c r="I28" s="200"/>
      <c r="J28" s="209"/>
      <c r="K28" s="202"/>
      <c r="L28" s="209"/>
    </row>
    <row r="29" spans="1:12" ht="15.75" customHeight="1">
      <c r="A29" s="195">
        <v>20</v>
      </c>
      <c r="B29" s="208"/>
      <c r="C29" s="268"/>
      <c r="D29" s="207"/>
      <c r="E29" s="198"/>
      <c r="H29" s="199"/>
      <c r="I29" s="200"/>
      <c r="J29" s="209"/>
      <c r="K29" s="202"/>
      <c r="L29" s="209"/>
    </row>
    <row r="30" spans="1:12" ht="15.75" customHeight="1">
      <c r="A30" s="183"/>
      <c r="B30" s="182"/>
      <c r="C30" s="183"/>
      <c r="D30" s="180"/>
    </row>
    <row r="31" spans="1:12" ht="15.75" customHeight="1">
      <c r="A31" s="181" t="s">
        <v>10</v>
      </c>
      <c r="B31" s="182"/>
      <c r="C31" s="183"/>
      <c r="D31" s="180"/>
      <c r="E31" s="227">
        <f>SUM(D10:D24)</f>
        <v>1550000000</v>
      </c>
    </row>
    <row r="32" spans="1:12" ht="15.75" customHeight="1">
      <c r="A32" s="181" t="s">
        <v>11</v>
      </c>
      <c r="B32" s="182"/>
      <c r="C32" s="183"/>
      <c r="D32" s="180"/>
      <c r="E32" s="228">
        <f>D6-E31</f>
        <v>0</v>
      </c>
    </row>
    <row r="33" spans="1:4" ht="15.75" customHeight="1">
      <c r="A33" s="183"/>
      <c r="B33" s="182"/>
      <c r="C33" s="183"/>
      <c r="D33" s="180"/>
    </row>
    <row r="34" spans="1:4" ht="15.75" customHeight="1">
      <c r="A34" s="183"/>
      <c r="B34" s="182"/>
      <c r="C34" s="183"/>
      <c r="D34" s="180"/>
    </row>
    <row r="35" spans="1:4" ht="15.75" customHeight="1">
      <c r="A35" s="183"/>
      <c r="B35" s="182"/>
      <c r="C35" s="183"/>
      <c r="D35" s="180"/>
    </row>
    <row r="36" spans="1:4" ht="15.75" customHeight="1">
      <c r="A36" s="183"/>
      <c r="B36" s="182"/>
      <c r="C36" s="183"/>
      <c r="D36" s="180"/>
    </row>
    <row r="37" spans="1:4" ht="15.75" customHeight="1">
      <c r="A37" s="183"/>
      <c r="B37" s="182"/>
      <c r="C37" s="183"/>
      <c r="D37" s="180"/>
    </row>
    <row r="38" spans="1:4" ht="15.75" customHeight="1">
      <c r="A38" s="183"/>
      <c r="B38" s="182"/>
      <c r="C38" s="183"/>
      <c r="D38" s="180"/>
    </row>
    <row r="39" spans="1:4" ht="15.75" customHeight="1">
      <c r="A39" s="183"/>
      <c r="B39" s="182"/>
      <c r="C39" s="183"/>
      <c r="D39" s="180"/>
    </row>
    <row r="40" spans="1:4" ht="15.75" customHeight="1">
      <c r="A40" s="183"/>
      <c r="B40" s="182"/>
      <c r="C40" s="183"/>
      <c r="D40" s="180"/>
    </row>
    <row r="41" spans="1:4" ht="15.75" customHeight="1">
      <c r="A41" s="183"/>
      <c r="B41" s="182"/>
      <c r="C41" s="183"/>
      <c r="D41" s="180"/>
    </row>
    <row r="42" spans="1:4" ht="15.75" customHeight="1">
      <c r="A42" s="183"/>
      <c r="B42" s="182"/>
      <c r="C42" s="183"/>
      <c r="D42" s="180"/>
    </row>
    <row r="43" spans="1:4" ht="15.75" customHeight="1">
      <c r="A43" s="183"/>
      <c r="B43" s="182"/>
      <c r="C43" s="183"/>
      <c r="D43" s="180"/>
    </row>
    <row r="44" spans="1:4" ht="15.75" customHeight="1">
      <c r="A44" s="183"/>
      <c r="B44" s="182"/>
      <c r="C44" s="183"/>
      <c r="D44" s="180"/>
    </row>
    <row r="45" spans="1:4" ht="15.75" customHeight="1">
      <c r="A45" s="183"/>
      <c r="B45" s="182"/>
      <c r="C45" s="183"/>
      <c r="D45" s="180"/>
    </row>
    <row r="46" spans="1:4" ht="15.75" customHeight="1">
      <c r="A46" s="183"/>
      <c r="B46" s="182"/>
      <c r="C46" s="183"/>
      <c r="D46" s="180"/>
    </row>
    <row r="47" spans="1:4" ht="15.75" customHeight="1">
      <c r="A47" s="183"/>
      <c r="B47" s="182"/>
      <c r="C47" s="183"/>
      <c r="D47" s="180"/>
    </row>
    <row r="48" spans="1:4"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L1000"/>
  <sheetViews>
    <sheetView topLeftCell="C1" workbookViewId="0">
      <selection activeCell="D9" sqref="D9"/>
    </sheetView>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96</v>
      </c>
    </row>
    <row r="4" spans="1:12">
      <c r="A4" s="181" t="s">
        <v>4</v>
      </c>
      <c r="B4" s="182"/>
      <c r="C4" s="181" t="s">
        <v>2</v>
      </c>
      <c r="D4" s="180" t="s">
        <v>97</v>
      </c>
      <c r="H4" s="185" t="s">
        <v>5</v>
      </c>
    </row>
    <row r="5" spans="1:12">
      <c r="A5" s="181" t="s">
        <v>32</v>
      </c>
      <c r="B5" s="182"/>
      <c r="C5" s="181" t="s">
        <v>2</v>
      </c>
      <c r="D5" s="180">
        <v>1900000000</v>
      </c>
      <c r="H5" s="185"/>
    </row>
    <row r="6" spans="1:12">
      <c r="A6" s="181" t="s">
        <v>6</v>
      </c>
      <c r="B6" s="182"/>
      <c r="C6" s="181" t="s">
        <v>2</v>
      </c>
      <c r="D6" s="186">
        <v>1900000000</v>
      </c>
      <c r="H6" s="184" t="s">
        <v>7</v>
      </c>
      <c r="J6" s="180">
        <f>SUM(K12:K21)</f>
        <v>0</v>
      </c>
    </row>
    <row r="7" spans="1:12">
      <c r="A7" s="181" t="s">
        <v>8</v>
      </c>
      <c r="B7" s="182"/>
      <c r="C7" s="181" t="s">
        <v>2</v>
      </c>
      <c r="D7" s="180" t="s">
        <v>22</v>
      </c>
      <c r="H7" s="185" t="s">
        <v>9</v>
      </c>
      <c r="J7" s="180">
        <f>J6-K12-K13-K14</f>
        <v>0</v>
      </c>
    </row>
    <row r="8" spans="1:12">
      <c r="A8" s="181" t="s">
        <v>10</v>
      </c>
      <c r="B8" s="182"/>
      <c r="C8" s="183"/>
      <c r="D8" s="227">
        <f>SUM(D11:D25)</f>
        <v>1878544000</v>
      </c>
    </row>
    <row r="9" spans="1:12">
      <c r="A9" s="181" t="s">
        <v>11</v>
      </c>
      <c r="B9" s="182"/>
      <c r="C9" s="183"/>
      <c r="D9" s="228">
        <f>D6-D8</f>
        <v>21456000</v>
      </c>
    </row>
    <row r="10" spans="1:12" ht="31.5" customHeight="1">
      <c r="A10" s="188" t="s">
        <v>12</v>
      </c>
      <c r="B10" s="189" t="s">
        <v>13</v>
      </c>
      <c r="C10" s="188" t="s">
        <v>15</v>
      </c>
      <c r="D10" s="191" t="s">
        <v>16</v>
      </c>
      <c r="E10" s="188" t="s">
        <v>17</v>
      </c>
    </row>
    <row r="11" spans="1:12">
      <c r="A11" s="195">
        <v>1</v>
      </c>
      <c r="B11" s="196">
        <v>43977</v>
      </c>
      <c r="C11" s="195" t="s">
        <v>98</v>
      </c>
      <c r="D11" s="197">
        <v>10000000</v>
      </c>
      <c r="E11" s="198"/>
      <c r="H11" s="192" t="s">
        <v>12</v>
      </c>
      <c r="I11" s="193" t="s">
        <v>13</v>
      </c>
      <c r="J11" s="192" t="s">
        <v>15</v>
      </c>
      <c r="K11" s="194" t="s">
        <v>16</v>
      </c>
      <c r="L11" s="192" t="s">
        <v>17</v>
      </c>
    </row>
    <row r="12" spans="1:12">
      <c r="A12" s="195">
        <v>2</v>
      </c>
      <c r="B12" s="196">
        <v>43855</v>
      </c>
      <c r="C12" s="195" t="s">
        <v>54</v>
      </c>
      <c r="D12" s="197">
        <v>50000000</v>
      </c>
      <c r="E12" s="198" t="s">
        <v>99</v>
      </c>
      <c r="H12" s="199">
        <v>1</v>
      </c>
      <c r="I12" s="200"/>
      <c r="J12" s="201"/>
      <c r="K12" s="202"/>
      <c r="L12" s="201"/>
    </row>
    <row r="13" spans="1:12">
      <c r="A13" s="195">
        <v>3</v>
      </c>
      <c r="B13" s="196">
        <v>43856</v>
      </c>
      <c r="C13" s="195" t="s">
        <v>54</v>
      </c>
      <c r="D13" s="197">
        <v>40000000</v>
      </c>
      <c r="E13" s="198" t="s">
        <v>99</v>
      </c>
      <c r="H13" s="199">
        <v>2</v>
      </c>
      <c r="I13" s="200"/>
      <c r="J13" s="201"/>
      <c r="K13" s="202"/>
      <c r="L13" s="201"/>
    </row>
    <row r="14" spans="1:12">
      <c r="A14" s="195">
        <v>4</v>
      </c>
      <c r="B14" s="196">
        <v>44055</v>
      </c>
      <c r="C14" s="195" t="s">
        <v>23</v>
      </c>
      <c r="D14" s="269">
        <v>1688500000</v>
      </c>
      <c r="E14" s="198"/>
      <c r="H14" s="199">
        <v>3</v>
      </c>
      <c r="I14" s="200"/>
      <c r="J14" s="201"/>
      <c r="K14" s="202"/>
      <c r="L14" s="201"/>
    </row>
    <row r="15" spans="1:12">
      <c r="A15" s="195">
        <v>5</v>
      </c>
      <c r="B15" s="196">
        <v>44160</v>
      </c>
      <c r="C15" s="195" t="s">
        <v>100</v>
      </c>
      <c r="D15" s="197">
        <v>60000000</v>
      </c>
      <c r="E15" s="198" t="s">
        <v>362</v>
      </c>
      <c r="H15" s="199">
        <v>4</v>
      </c>
      <c r="I15" s="200"/>
      <c r="J15" s="201"/>
      <c r="K15" s="202"/>
      <c r="L15" s="201"/>
    </row>
    <row r="16" spans="1:12">
      <c r="A16" s="195">
        <v>6</v>
      </c>
      <c r="B16" s="270" t="s">
        <v>363</v>
      </c>
      <c r="C16" s="261" t="s">
        <v>100</v>
      </c>
      <c r="D16" s="262">
        <v>4292000</v>
      </c>
      <c r="E16" s="258" t="s">
        <v>364</v>
      </c>
      <c r="H16" s="199">
        <v>5</v>
      </c>
      <c r="I16" s="200"/>
      <c r="J16" s="201"/>
      <c r="K16" s="202"/>
      <c r="L16" s="201"/>
    </row>
    <row r="17" spans="1:12">
      <c r="A17" s="195">
        <v>7</v>
      </c>
      <c r="B17" s="260">
        <v>44221</v>
      </c>
      <c r="C17" s="261" t="s">
        <v>100</v>
      </c>
      <c r="D17" s="262">
        <v>4292000</v>
      </c>
      <c r="E17" s="258" t="s">
        <v>365</v>
      </c>
      <c r="H17" s="199">
        <v>6</v>
      </c>
      <c r="I17" s="200"/>
      <c r="J17" s="201"/>
      <c r="K17" s="202"/>
      <c r="L17" s="201"/>
    </row>
    <row r="18" spans="1:12">
      <c r="A18" s="195">
        <v>8</v>
      </c>
      <c r="B18" s="260">
        <v>44252</v>
      </c>
      <c r="C18" s="261" t="s">
        <v>100</v>
      </c>
      <c r="D18" s="262">
        <v>4292000</v>
      </c>
      <c r="E18" s="258" t="s">
        <v>366</v>
      </c>
      <c r="H18" s="199">
        <v>7</v>
      </c>
      <c r="I18" s="200"/>
      <c r="J18" s="201"/>
      <c r="K18" s="202"/>
      <c r="L18" s="201"/>
    </row>
    <row r="19" spans="1:12">
      <c r="A19" s="195">
        <v>9</v>
      </c>
      <c r="B19" s="260">
        <v>40262</v>
      </c>
      <c r="C19" s="261" t="s">
        <v>100</v>
      </c>
      <c r="D19" s="262">
        <v>4292000</v>
      </c>
      <c r="E19" s="258" t="s">
        <v>367</v>
      </c>
      <c r="H19" s="199">
        <v>8</v>
      </c>
      <c r="I19" s="200"/>
      <c r="J19" s="201"/>
      <c r="K19" s="202"/>
      <c r="L19" s="201"/>
    </row>
    <row r="20" spans="1:12">
      <c r="A20" s="195">
        <v>10</v>
      </c>
      <c r="B20" s="260">
        <v>40294</v>
      </c>
      <c r="C20" s="261" t="s">
        <v>100</v>
      </c>
      <c r="D20" s="262">
        <v>4292000</v>
      </c>
      <c r="E20" s="258" t="s">
        <v>412</v>
      </c>
      <c r="H20" s="199">
        <v>9</v>
      </c>
      <c r="I20" s="200"/>
      <c r="J20" s="201"/>
      <c r="K20" s="202"/>
      <c r="L20" s="201"/>
    </row>
    <row r="21" spans="1:12" ht="15.75" customHeight="1">
      <c r="A21" s="195">
        <v>11</v>
      </c>
      <c r="B21" s="260">
        <v>40323</v>
      </c>
      <c r="C21" s="261" t="s">
        <v>100</v>
      </c>
      <c r="D21" s="262">
        <v>4292000</v>
      </c>
      <c r="E21" s="258" t="s">
        <v>430</v>
      </c>
      <c r="H21" s="199">
        <v>10</v>
      </c>
      <c r="I21" s="200"/>
      <c r="J21" s="201"/>
      <c r="K21" s="202"/>
      <c r="L21" s="201"/>
    </row>
    <row r="22" spans="1:12" ht="15.75" customHeight="1">
      <c r="A22" s="195">
        <v>12</v>
      </c>
      <c r="B22" s="208">
        <v>44373</v>
      </c>
      <c r="C22" s="195" t="s">
        <v>100</v>
      </c>
      <c r="D22" s="262">
        <v>4292000</v>
      </c>
      <c r="E22" s="198"/>
      <c r="H22" s="199"/>
      <c r="I22" s="200"/>
      <c r="J22" s="209"/>
      <c r="K22" s="202"/>
      <c r="L22" s="209"/>
    </row>
    <row r="23" spans="1:12" ht="15.75" customHeight="1">
      <c r="A23" s="195">
        <v>13</v>
      </c>
      <c r="B23" s="208"/>
      <c r="C23" s="195"/>
      <c r="D23" s="207"/>
      <c r="E23" s="198"/>
      <c r="H23" s="199"/>
      <c r="I23" s="200"/>
      <c r="J23" s="209"/>
      <c r="K23" s="202"/>
      <c r="L23" s="209"/>
    </row>
    <row r="24" spans="1:12" ht="15.75" customHeight="1">
      <c r="A24" s="195">
        <v>14</v>
      </c>
      <c r="B24" s="208"/>
      <c r="C24" s="195"/>
      <c r="D24" s="207"/>
      <c r="E24" s="198"/>
      <c r="H24" s="199"/>
      <c r="I24" s="200"/>
      <c r="J24" s="209"/>
      <c r="K24" s="202"/>
      <c r="L24" s="209"/>
    </row>
    <row r="25" spans="1:12" ht="15.75" customHeight="1">
      <c r="A25" s="195">
        <v>15</v>
      </c>
      <c r="B25" s="208"/>
      <c r="C25" s="195"/>
      <c r="D25" s="207"/>
      <c r="E25" s="198"/>
      <c r="H25" s="199"/>
      <c r="I25" s="200"/>
      <c r="J25" s="209"/>
      <c r="K25" s="202"/>
      <c r="L25" s="209"/>
    </row>
    <row r="26" spans="1:12" ht="15.75" customHeight="1">
      <c r="H26" s="199"/>
      <c r="I26" s="200"/>
      <c r="J26" s="209"/>
      <c r="K26" s="202"/>
      <c r="L26" s="209"/>
    </row>
    <row r="27" spans="1:12" ht="15.75" hidden="1" customHeight="1">
      <c r="A27" s="183">
        <v>16</v>
      </c>
      <c r="B27" s="182"/>
      <c r="C27" s="183"/>
      <c r="D27" s="180"/>
      <c r="H27" s="199"/>
      <c r="I27" s="200"/>
      <c r="J27" s="209"/>
      <c r="K27" s="202"/>
      <c r="L27" s="209"/>
    </row>
    <row r="28" spans="1:12" ht="15.75" hidden="1" customHeight="1">
      <c r="A28" s="183">
        <v>17</v>
      </c>
      <c r="B28" s="182"/>
      <c r="C28" s="183"/>
      <c r="D28" s="180"/>
      <c r="H28" s="199"/>
      <c r="I28" s="200"/>
      <c r="J28" s="209"/>
      <c r="K28" s="202"/>
      <c r="L28" s="209"/>
    </row>
    <row r="29" spans="1:12" ht="15.75" hidden="1" customHeight="1">
      <c r="A29" s="183">
        <v>18</v>
      </c>
      <c r="B29" s="182"/>
      <c r="C29" s="183"/>
      <c r="D29" s="180"/>
      <c r="H29" s="199"/>
      <c r="I29" s="200"/>
      <c r="J29" s="209"/>
      <c r="K29" s="202"/>
      <c r="L29" s="209"/>
    </row>
    <row r="30" spans="1:12" ht="15.75" hidden="1" customHeight="1">
      <c r="A30" s="183">
        <v>19</v>
      </c>
      <c r="B30" s="182"/>
      <c r="C30" s="183"/>
      <c r="D30" s="180"/>
      <c r="H30" s="199"/>
      <c r="I30" s="200"/>
      <c r="J30" s="209"/>
      <c r="K30" s="202"/>
      <c r="L30" s="209"/>
    </row>
    <row r="31" spans="1:12" ht="15.75" hidden="1" customHeight="1">
      <c r="A31" s="183">
        <v>20</v>
      </c>
      <c r="B31" s="182"/>
      <c r="C31" s="183"/>
      <c r="D31" s="180"/>
      <c r="H31" s="199"/>
      <c r="I31" s="200"/>
      <c r="J31" s="209"/>
      <c r="K31" s="202"/>
      <c r="L31" s="209"/>
    </row>
    <row r="32" spans="1:12" ht="15.75" hidden="1" customHeight="1">
      <c r="A32" s="183">
        <v>21</v>
      </c>
      <c r="B32" s="182"/>
      <c r="C32" s="183"/>
      <c r="D32" s="180"/>
      <c r="H32" s="199"/>
      <c r="I32" s="200"/>
      <c r="J32" s="209"/>
      <c r="K32" s="202"/>
      <c r="L32" s="209"/>
    </row>
    <row r="33" spans="1:12" ht="15.75" hidden="1" customHeight="1">
      <c r="A33" s="183">
        <v>22</v>
      </c>
      <c r="B33" s="182"/>
      <c r="C33" s="183"/>
      <c r="D33" s="180"/>
      <c r="H33" s="199"/>
      <c r="I33" s="200"/>
      <c r="J33" s="209"/>
      <c r="K33" s="202"/>
      <c r="L33" s="209"/>
    </row>
    <row r="34" spans="1:12" ht="15.75" hidden="1" customHeight="1">
      <c r="A34" s="183">
        <v>23</v>
      </c>
      <c r="B34" s="182"/>
      <c r="C34" s="183"/>
      <c r="D34" s="180"/>
      <c r="H34" s="199"/>
      <c r="I34" s="200"/>
      <c r="J34" s="209"/>
      <c r="K34" s="202"/>
      <c r="L34" s="209"/>
    </row>
    <row r="35" spans="1:12" ht="15.75" hidden="1" customHeight="1">
      <c r="A35" s="183">
        <v>24</v>
      </c>
      <c r="B35" s="182"/>
      <c r="C35" s="183"/>
      <c r="D35" s="180"/>
      <c r="H35" s="199"/>
      <c r="I35" s="200"/>
      <c r="J35" s="209"/>
      <c r="K35" s="202"/>
      <c r="L35" s="209"/>
    </row>
    <row r="36" spans="1:12" ht="15.75" hidden="1" customHeight="1">
      <c r="A36" s="183">
        <v>25</v>
      </c>
      <c r="B36" s="182"/>
      <c r="C36" s="183"/>
      <c r="D36" s="180"/>
      <c r="H36" s="199"/>
      <c r="I36" s="200"/>
      <c r="J36" s="209"/>
      <c r="K36" s="202"/>
      <c r="L36" s="209"/>
    </row>
    <row r="37" spans="1:12" ht="15.75" hidden="1" customHeight="1">
      <c r="A37" s="183">
        <v>26</v>
      </c>
      <c r="B37" s="182"/>
      <c r="C37" s="183"/>
      <c r="D37" s="180"/>
      <c r="H37" s="199"/>
      <c r="I37" s="200"/>
      <c r="J37" s="209"/>
      <c r="K37" s="202"/>
      <c r="L37" s="209"/>
    </row>
    <row r="38" spans="1:12" ht="15.75" hidden="1" customHeight="1">
      <c r="A38" s="183">
        <v>27</v>
      </c>
      <c r="B38" s="182"/>
      <c r="C38" s="183"/>
      <c r="D38" s="180"/>
      <c r="H38" s="199"/>
      <c r="I38" s="200"/>
      <c r="J38" s="209"/>
      <c r="K38" s="202"/>
      <c r="L38" s="209"/>
    </row>
    <row r="39" spans="1:12" ht="15.75" customHeight="1">
      <c r="A39" s="183"/>
      <c r="B39" s="182"/>
      <c r="C39" s="183"/>
      <c r="D39" s="180"/>
      <c r="H39" s="183"/>
      <c r="I39" s="182"/>
      <c r="K39" s="180"/>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I23" sqref="I22:I23"/>
    </sheetView>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423</v>
      </c>
      <c r="B1" s="178"/>
      <c r="C1" s="179"/>
      <c r="D1" s="180"/>
    </row>
    <row r="2" spans="1:12">
      <c r="A2" s="181"/>
      <c r="B2" s="182"/>
      <c r="C2" s="183"/>
      <c r="D2" s="180"/>
    </row>
    <row r="3" spans="1:12">
      <c r="A3" s="181" t="s">
        <v>1</v>
      </c>
      <c r="B3" s="182"/>
      <c r="C3" s="181" t="s">
        <v>2</v>
      </c>
      <c r="D3" s="180" t="s">
        <v>101</v>
      </c>
    </row>
    <row r="4" spans="1:12">
      <c r="A4" s="181" t="s">
        <v>4</v>
      </c>
      <c r="B4" s="182"/>
      <c r="C4" s="181" t="s">
        <v>2</v>
      </c>
      <c r="D4" s="180" t="s">
        <v>102</v>
      </c>
      <c r="H4" s="185" t="s">
        <v>5</v>
      </c>
    </row>
    <row r="5" spans="1:12">
      <c r="A5" s="181" t="s">
        <v>32</v>
      </c>
      <c r="B5" s="182"/>
      <c r="C5" s="181" t="s">
        <v>2</v>
      </c>
      <c r="D5" s="180"/>
      <c r="H5" s="185"/>
    </row>
    <row r="6" spans="1:12">
      <c r="A6" s="181" t="s">
        <v>6</v>
      </c>
      <c r="B6" s="182"/>
      <c r="C6" s="181" t="s">
        <v>2</v>
      </c>
      <c r="D6" s="186">
        <v>1280000000</v>
      </c>
      <c r="H6" s="184" t="s">
        <v>7</v>
      </c>
      <c r="J6" s="180">
        <f>SUM(K10:K19)</f>
        <v>0</v>
      </c>
    </row>
    <row r="7" spans="1:12">
      <c r="A7" s="181" t="s">
        <v>8</v>
      </c>
      <c r="B7" s="182"/>
      <c r="C7" s="181" t="s">
        <v>2</v>
      </c>
      <c r="D7" s="180" t="s">
        <v>53</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42802</v>
      </c>
      <c r="C10" s="195"/>
      <c r="D10" s="197">
        <v>5000000</v>
      </c>
      <c r="E10" s="198"/>
      <c r="H10" s="199">
        <v>1</v>
      </c>
      <c r="I10" s="200"/>
      <c r="J10" s="201"/>
      <c r="K10" s="202"/>
      <c r="L10" s="201"/>
    </row>
    <row r="11" spans="1:12">
      <c r="A11" s="195">
        <v>2</v>
      </c>
      <c r="B11" s="196">
        <v>42809</v>
      </c>
      <c r="C11" s="195"/>
      <c r="D11" s="197">
        <v>10000000</v>
      </c>
      <c r="E11" s="198"/>
      <c r="H11" s="199">
        <v>2</v>
      </c>
      <c r="I11" s="200"/>
      <c r="J11" s="201"/>
      <c r="K11" s="202"/>
      <c r="L11" s="201"/>
    </row>
    <row r="12" spans="1:12">
      <c r="A12" s="195">
        <v>3</v>
      </c>
      <c r="B12" s="196">
        <v>42832</v>
      </c>
      <c r="C12" s="195"/>
      <c r="D12" s="197">
        <v>125000000</v>
      </c>
      <c r="E12" s="198"/>
      <c r="H12" s="199">
        <v>3</v>
      </c>
      <c r="I12" s="200"/>
      <c r="J12" s="201"/>
      <c r="K12" s="202"/>
      <c r="L12" s="201"/>
    </row>
    <row r="13" spans="1:12">
      <c r="A13" s="195">
        <v>4</v>
      </c>
      <c r="B13" s="196">
        <v>42835</v>
      </c>
      <c r="C13" s="195"/>
      <c r="D13" s="197">
        <v>75000000</v>
      </c>
      <c r="E13" s="198"/>
      <c r="H13" s="199">
        <v>4</v>
      </c>
      <c r="I13" s="200"/>
      <c r="J13" s="201"/>
      <c r="K13" s="202"/>
      <c r="L13" s="201"/>
    </row>
    <row r="14" spans="1:12">
      <c r="A14" s="195">
        <v>5</v>
      </c>
      <c r="B14" s="196">
        <v>42836</v>
      </c>
      <c r="C14" s="195"/>
      <c r="D14" s="197">
        <v>65000000</v>
      </c>
      <c r="E14" s="198"/>
      <c r="H14" s="199">
        <v>5</v>
      </c>
      <c r="I14" s="200"/>
      <c r="J14" s="201"/>
      <c r="K14" s="202"/>
      <c r="L14" s="201"/>
    </row>
    <row r="15" spans="1:12">
      <c r="A15" s="195">
        <v>6</v>
      </c>
      <c r="B15" s="196">
        <v>43177</v>
      </c>
      <c r="C15" s="195"/>
      <c r="D15" s="197">
        <v>900000000</v>
      </c>
      <c r="E15" s="198"/>
      <c r="H15" s="199">
        <v>6</v>
      </c>
      <c r="I15" s="200"/>
      <c r="J15" s="201"/>
      <c r="K15" s="202"/>
      <c r="L15" s="201"/>
    </row>
    <row r="16" spans="1:12">
      <c r="A16" s="195">
        <v>7</v>
      </c>
      <c r="B16" s="196">
        <v>43812</v>
      </c>
      <c r="C16" s="195"/>
      <c r="D16" s="197">
        <v>100000000</v>
      </c>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1280000000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D6" sqref="D6"/>
    </sheetView>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103</v>
      </c>
    </row>
    <row r="4" spans="1:12">
      <c r="A4" s="181" t="s">
        <v>4</v>
      </c>
      <c r="B4" s="182"/>
      <c r="C4" s="181" t="s">
        <v>2</v>
      </c>
      <c r="D4" s="180" t="s">
        <v>104</v>
      </c>
      <c r="H4" s="185" t="s">
        <v>5</v>
      </c>
    </row>
    <row r="5" spans="1:12">
      <c r="A5" s="181" t="s">
        <v>32</v>
      </c>
      <c r="B5" s="182"/>
      <c r="C5" s="181" t="s">
        <v>2</v>
      </c>
      <c r="D5" s="180"/>
      <c r="H5" s="185"/>
    </row>
    <row r="6" spans="1:12">
      <c r="A6" s="181" t="s">
        <v>6</v>
      </c>
      <c r="B6" s="182"/>
      <c r="C6" s="181" t="s">
        <v>2</v>
      </c>
      <c r="D6" s="186">
        <v>1325000000</v>
      </c>
      <c r="H6" s="184" t="s">
        <v>7</v>
      </c>
      <c r="J6" s="180">
        <f>SUM(K10:K19)</f>
        <v>21825000</v>
      </c>
    </row>
    <row r="7" spans="1:12">
      <c r="A7" s="181" t="s">
        <v>8</v>
      </c>
      <c r="B7" s="182"/>
      <c r="C7" s="181" t="s">
        <v>2</v>
      </c>
      <c r="D7" s="180" t="s">
        <v>53</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42741</v>
      </c>
      <c r="C10" s="195"/>
      <c r="D10" s="197">
        <v>15000000</v>
      </c>
      <c r="E10" s="198"/>
      <c r="H10" s="199">
        <v>1</v>
      </c>
      <c r="I10" s="203">
        <v>43033</v>
      </c>
      <c r="J10" s="195"/>
      <c r="K10" s="267">
        <v>21825000</v>
      </c>
      <c r="L10" s="201"/>
    </row>
    <row r="11" spans="1:12">
      <c r="A11" s="195">
        <v>2</v>
      </c>
      <c r="B11" s="196">
        <v>42752</v>
      </c>
      <c r="C11" s="195"/>
      <c r="D11" s="197">
        <v>150000000</v>
      </c>
      <c r="E11" s="198"/>
      <c r="H11" s="199">
        <v>2</v>
      </c>
      <c r="I11" s="200"/>
      <c r="J11" s="201"/>
      <c r="K11" s="202"/>
      <c r="L11" s="201"/>
    </row>
    <row r="12" spans="1:12">
      <c r="A12" s="195">
        <v>3</v>
      </c>
      <c r="B12" s="196">
        <v>42794</v>
      </c>
      <c r="C12" s="195"/>
      <c r="D12" s="197">
        <v>100000000</v>
      </c>
      <c r="E12" s="198"/>
      <c r="H12" s="199">
        <v>3</v>
      </c>
      <c r="I12" s="200"/>
      <c r="J12" s="201"/>
      <c r="K12" s="202"/>
      <c r="L12" s="201"/>
    </row>
    <row r="13" spans="1:12">
      <c r="A13" s="195">
        <v>4</v>
      </c>
      <c r="B13" s="196">
        <v>43177</v>
      </c>
      <c r="C13" s="195"/>
      <c r="D13" s="197">
        <v>954000000</v>
      </c>
      <c r="E13" s="198"/>
      <c r="H13" s="199">
        <v>4</v>
      </c>
      <c r="I13" s="200"/>
      <c r="J13" s="201"/>
      <c r="K13" s="202"/>
      <c r="L13" s="201"/>
    </row>
    <row r="14" spans="1:12">
      <c r="A14" s="195">
        <v>5</v>
      </c>
      <c r="B14" s="196">
        <v>43812</v>
      </c>
      <c r="C14" s="195"/>
      <c r="D14" s="197">
        <v>106000000</v>
      </c>
      <c r="E14" s="198"/>
      <c r="H14" s="199">
        <v>5</v>
      </c>
      <c r="I14" s="200"/>
      <c r="J14" s="201"/>
      <c r="K14" s="202"/>
      <c r="L14" s="201"/>
    </row>
    <row r="15" spans="1:12">
      <c r="A15" s="195">
        <v>6</v>
      </c>
      <c r="B15" s="208"/>
      <c r="C15" s="195"/>
      <c r="D15" s="207"/>
      <c r="E15" s="198"/>
      <c r="H15" s="199">
        <v>6</v>
      </c>
      <c r="I15" s="200"/>
      <c r="J15" s="201"/>
      <c r="K15" s="202"/>
      <c r="L15" s="201"/>
    </row>
    <row r="16" spans="1:12">
      <c r="A16" s="195">
        <v>7</v>
      </c>
      <c r="B16" s="196"/>
      <c r="C16" s="195"/>
      <c r="D16" s="197"/>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1325000000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row>
    <row r="4" spans="1:12">
      <c r="A4" s="181" t="s">
        <v>4</v>
      </c>
      <c r="B4" s="182"/>
      <c r="C4" s="181" t="s">
        <v>2</v>
      </c>
      <c r="D4" s="180"/>
      <c r="H4" s="185" t="s">
        <v>5</v>
      </c>
    </row>
    <row r="5" spans="1:12">
      <c r="A5" s="181" t="s">
        <v>32</v>
      </c>
      <c r="B5" s="182"/>
      <c r="C5" s="181" t="s">
        <v>2</v>
      </c>
      <c r="D5" s="180"/>
      <c r="H5" s="185"/>
    </row>
    <row r="6" spans="1:12">
      <c r="A6" s="181" t="s">
        <v>6</v>
      </c>
      <c r="B6" s="182"/>
      <c r="C6" s="181" t="s">
        <v>2</v>
      </c>
      <c r="D6" s="186"/>
      <c r="H6" s="184" t="s">
        <v>7</v>
      </c>
      <c r="J6" s="180">
        <f>SUM(K10:K19)</f>
        <v>0</v>
      </c>
    </row>
    <row r="7" spans="1:12">
      <c r="A7" s="181" t="s">
        <v>8</v>
      </c>
      <c r="B7" s="182"/>
      <c r="C7" s="181" t="s">
        <v>2</v>
      </c>
      <c r="D7" s="180"/>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c r="C10" s="195"/>
      <c r="D10" s="205"/>
      <c r="E10" s="198"/>
      <c r="H10" s="199">
        <v>1</v>
      </c>
      <c r="I10" s="200"/>
      <c r="J10" s="201"/>
      <c r="K10" s="202"/>
      <c r="L10" s="201"/>
    </row>
    <row r="11" spans="1:12">
      <c r="A11" s="195">
        <v>2</v>
      </c>
      <c r="B11" s="196"/>
      <c r="C11" s="195"/>
      <c r="D11" s="205"/>
      <c r="E11" s="198"/>
      <c r="H11" s="199">
        <v>2</v>
      </c>
      <c r="I11" s="200"/>
      <c r="J11" s="201"/>
      <c r="K11" s="202"/>
      <c r="L11" s="201"/>
    </row>
    <row r="12" spans="1:12">
      <c r="A12" s="195">
        <v>3</v>
      </c>
      <c r="B12" s="196"/>
      <c r="C12" s="195"/>
      <c r="D12" s="205"/>
      <c r="E12" s="198"/>
      <c r="H12" s="199">
        <v>3</v>
      </c>
      <c r="I12" s="200"/>
      <c r="J12" s="201"/>
      <c r="K12" s="202"/>
      <c r="L12" s="201"/>
    </row>
    <row r="13" spans="1:12">
      <c r="A13" s="195">
        <v>4</v>
      </c>
      <c r="B13" s="196"/>
      <c r="C13" s="195"/>
      <c r="D13" s="253"/>
      <c r="E13" s="198"/>
      <c r="H13" s="199">
        <v>4</v>
      </c>
      <c r="I13" s="200"/>
      <c r="J13" s="201"/>
      <c r="K13" s="202"/>
      <c r="L13" s="201"/>
    </row>
    <row r="14" spans="1:12">
      <c r="A14" s="195">
        <v>5</v>
      </c>
      <c r="B14" s="196"/>
      <c r="C14" s="195"/>
      <c r="D14" s="205"/>
      <c r="E14" s="198"/>
      <c r="H14" s="199">
        <v>5</v>
      </c>
      <c r="I14" s="200"/>
      <c r="J14" s="201"/>
      <c r="K14" s="202"/>
      <c r="L14" s="201"/>
    </row>
    <row r="15" spans="1:12">
      <c r="A15" s="195">
        <v>6</v>
      </c>
      <c r="B15" s="196"/>
      <c r="C15" s="195"/>
      <c r="D15" s="205"/>
      <c r="E15" s="198"/>
      <c r="H15" s="199">
        <v>6</v>
      </c>
      <c r="I15" s="200"/>
      <c r="J15" s="201"/>
      <c r="K15" s="202"/>
      <c r="L15" s="201"/>
    </row>
    <row r="16" spans="1:12">
      <c r="A16" s="195">
        <v>7</v>
      </c>
      <c r="B16" s="196"/>
      <c r="C16" s="195"/>
      <c r="D16" s="205"/>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row>
    <row r="4" spans="1:12">
      <c r="A4" s="181" t="s">
        <v>4</v>
      </c>
      <c r="B4" s="182"/>
      <c r="C4" s="181" t="s">
        <v>2</v>
      </c>
      <c r="D4" s="180"/>
      <c r="H4" s="185" t="s">
        <v>5</v>
      </c>
    </row>
    <row r="5" spans="1:12">
      <c r="A5" s="181" t="s">
        <v>32</v>
      </c>
      <c r="B5" s="182"/>
      <c r="C5" s="181" t="s">
        <v>2</v>
      </c>
      <c r="D5" s="180"/>
      <c r="H5" s="185"/>
    </row>
    <row r="6" spans="1:12">
      <c r="A6" s="181" t="s">
        <v>6</v>
      </c>
      <c r="B6" s="182"/>
      <c r="C6" s="181" t="s">
        <v>2</v>
      </c>
      <c r="D6" s="186"/>
      <c r="H6" s="184" t="s">
        <v>7</v>
      </c>
      <c r="J6" s="180">
        <f>SUM(K10:K19)</f>
        <v>0</v>
      </c>
    </row>
    <row r="7" spans="1:12">
      <c r="A7" s="181" t="s">
        <v>8</v>
      </c>
      <c r="B7" s="182"/>
      <c r="C7" s="181" t="s">
        <v>2</v>
      </c>
      <c r="D7" s="180"/>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c r="C10" s="195"/>
      <c r="D10" s="205"/>
      <c r="E10" s="198"/>
      <c r="H10" s="199">
        <v>1</v>
      </c>
      <c r="I10" s="200"/>
      <c r="J10" s="201"/>
      <c r="K10" s="202"/>
      <c r="L10" s="201"/>
    </row>
    <row r="11" spans="1:12">
      <c r="A11" s="195">
        <v>2</v>
      </c>
      <c r="B11" s="196"/>
      <c r="C11" s="195"/>
      <c r="D11" s="205"/>
      <c r="E11" s="198"/>
      <c r="H11" s="199">
        <v>2</v>
      </c>
      <c r="I11" s="200"/>
      <c r="J11" s="201"/>
      <c r="K11" s="202"/>
      <c r="L11" s="201"/>
    </row>
    <row r="12" spans="1:12">
      <c r="A12" s="195">
        <v>3</v>
      </c>
      <c r="B12" s="196"/>
      <c r="C12" s="195"/>
      <c r="D12" s="205"/>
      <c r="E12" s="198"/>
      <c r="H12" s="199">
        <v>3</v>
      </c>
      <c r="I12" s="200"/>
      <c r="J12" s="201"/>
      <c r="K12" s="202"/>
      <c r="L12" s="201"/>
    </row>
    <row r="13" spans="1:12">
      <c r="A13" s="195">
        <v>4</v>
      </c>
      <c r="B13" s="196"/>
      <c r="C13" s="195"/>
      <c r="D13" s="253"/>
      <c r="E13" s="198"/>
      <c r="H13" s="199">
        <v>4</v>
      </c>
      <c r="I13" s="200"/>
      <c r="J13" s="201"/>
      <c r="K13" s="202"/>
      <c r="L13" s="201"/>
    </row>
    <row r="14" spans="1:12">
      <c r="A14" s="195">
        <v>5</v>
      </c>
      <c r="B14" s="196"/>
      <c r="C14" s="195"/>
      <c r="D14" s="205"/>
      <c r="E14" s="198"/>
      <c r="H14" s="199">
        <v>5</v>
      </c>
      <c r="I14" s="200"/>
      <c r="J14" s="201"/>
      <c r="K14" s="202"/>
      <c r="L14" s="201"/>
    </row>
    <row r="15" spans="1:12">
      <c r="A15" s="195">
        <v>6</v>
      </c>
      <c r="B15" s="196"/>
      <c r="C15" s="195"/>
      <c r="D15" s="205"/>
      <c r="E15" s="198"/>
      <c r="H15" s="199">
        <v>6</v>
      </c>
      <c r="I15" s="200"/>
      <c r="J15" s="201"/>
      <c r="K15" s="202"/>
      <c r="L15" s="201"/>
    </row>
    <row r="16" spans="1:12">
      <c r="A16" s="195">
        <v>7</v>
      </c>
      <c r="B16" s="196"/>
      <c r="C16" s="195"/>
      <c r="D16" s="205"/>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0</v>
      </c>
    </row>
    <row r="39" spans="1:12" ht="15.75" customHeight="1">
      <c r="A39" s="181" t="s">
        <v>11</v>
      </c>
      <c r="B39" s="182"/>
      <c r="C39" s="183"/>
      <c r="D39" s="180"/>
      <c r="E39" s="228">
        <f>D6-E38</f>
        <v>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L1000"/>
  <sheetViews>
    <sheetView topLeftCell="A4" workbookViewId="0">
      <selection activeCell="D6" sqref="D6"/>
    </sheetView>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105</v>
      </c>
    </row>
    <row r="4" spans="1:12">
      <c r="A4" s="181" t="s">
        <v>4</v>
      </c>
      <c r="B4" s="182"/>
      <c r="C4" s="181" t="s">
        <v>2</v>
      </c>
      <c r="D4" s="271" t="s">
        <v>406</v>
      </c>
      <c r="H4" s="185" t="s">
        <v>5</v>
      </c>
    </row>
    <row r="5" spans="1:12">
      <c r="A5" s="181" t="s">
        <v>32</v>
      </c>
      <c r="B5" s="182"/>
      <c r="C5" s="181" t="s">
        <v>2</v>
      </c>
      <c r="D5" s="180">
        <v>1715463750</v>
      </c>
      <c r="H5" s="185"/>
    </row>
    <row r="6" spans="1:12">
      <c r="A6" s="181" t="s">
        <v>6</v>
      </c>
      <c r="B6" s="182"/>
      <c r="C6" s="181" t="s">
        <v>2</v>
      </c>
      <c r="D6" s="272">
        <v>1458144188</v>
      </c>
      <c r="H6" s="184" t="s">
        <v>7</v>
      </c>
      <c r="J6" s="180">
        <f>SUM(K10:K19)</f>
        <v>0</v>
      </c>
    </row>
    <row r="7" spans="1:12">
      <c r="A7" s="181" t="s">
        <v>8</v>
      </c>
      <c r="B7" s="182"/>
      <c r="C7" s="181" t="s">
        <v>2</v>
      </c>
      <c r="D7" s="180" t="s">
        <v>22</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44309</v>
      </c>
      <c r="C10" s="195" t="s">
        <v>18</v>
      </c>
      <c r="D10" s="205">
        <v>10000000</v>
      </c>
      <c r="E10" s="198" t="s">
        <v>48</v>
      </c>
      <c r="H10" s="199">
        <v>1</v>
      </c>
      <c r="I10" s="200"/>
      <c r="J10" s="201"/>
      <c r="K10" s="202"/>
      <c r="L10" s="201"/>
    </row>
    <row r="11" spans="1:12">
      <c r="A11" s="195">
        <v>2</v>
      </c>
      <c r="B11" s="196"/>
      <c r="C11" s="195"/>
      <c r="D11" s="205"/>
      <c r="E11" s="198"/>
      <c r="H11" s="199">
        <v>2</v>
      </c>
      <c r="I11" s="200"/>
      <c r="J11" s="201"/>
      <c r="K11" s="202"/>
      <c r="L11" s="201"/>
    </row>
    <row r="12" spans="1:12">
      <c r="A12" s="195">
        <v>3</v>
      </c>
      <c r="B12" s="196"/>
      <c r="C12" s="195"/>
      <c r="D12" s="205"/>
      <c r="E12" s="198"/>
      <c r="H12" s="199">
        <v>3</v>
      </c>
      <c r="I12" s="200"/>
      <c r="J12" s="201"/>
      <c r="K12" s="202"/>
      <c r="L12" s="201"/>
    </row>
    <row r="13" spans="1:12">
      <c r="A13" s="195">
        <v>4</v>
      </c>
      <c r="B13" s="196"/>
      <c r="C13" s="195"/>
      <c r="D13" s="253"/>
      <c r="E13" s="198"/>
      <c r="H13" s="199">
        <v>4</v>
      </c>
      <c r="I13" s="200"/>
      <c r="J13" s="201"/>
      <c r="K13" s="202"/>
      <c r="L13" s="201"/>
    </row>
    <row r="14" spans="1:12">
      <c r="A14" s="195">
        <v>5</v>
      </c>
      <c r="B14" s="196"/>
      <c r="C14" s="195"/>
      <c r="D14" s="205"/>
      <c r="E14" s="198"/>
      <c r="H14" s="199">
        <v>5</v>
      </c>
      <c r="I14" s="200"/>
      <c r="J14" s="201"/>
      <c r="K14" s="202"/>
      <c r="L14" s="201"/>
    </row>
    <row r="15" spans="1:12">
      <c r="A15" s="195">
        <v>6</v>
      </c>
      <c r="B15" s="196"/>
      <c r="C15" s="195"/>
      <c r="D15" s="205"/>
      <c r="E15" s="198"/>
      <c r="H15" s="199">
        <v>6</v>
      </c>
      <c r="I15" s="200"/>
      <c r="J15" s="201"/>
      <c r="K15" s="202"/>
      <c r="L15" s="201"/>
    </row>
    <row r="16" spans="1:12">
      <c r="A16" s="195">
        <v>7</v>
      </c>
      <c r="B16" s="196"/>
      <c r="C16" s="195"/>
      <c r="D16" s="205"/>
      <c r="E16" s="198"/>
      <c r="H16" s="199">
        <v>7</v>
      </c>
      <c r="I16" s="200"/>
      <c r="J16" s="201"/>
      <c r="K16" s="202"/>
      <c r="L16" s="201"/>
    </row>
    <row r="17" spans="1:12">
      <c r="A17" s="195">
        <v>8</v>
      </c>
      <c r="B17" s="196"/>
      <c r="C17" s="195"/>
      <c r="D17" s="207"/>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10000000</v>
      </c>
    </row>
    <row r="39" spans="1:12" ht="15.75" customHeight="1">
      <c r="A39" s="181" t="s">
        <v>11</v>
      </c>
      <c r="B39" s="182"/>
      <c r="C39" s="183"/>
      <c r="D39" s="180"/>
      <c r="E39" s="228">
        <f>D6-E38</f>
        <v>1448144188</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selection activeCell="D37" sqref="D37"/>
    </sheetView>
  </sheetViews>
  <sheetFormatPr defaultColWidth="14" defaultRowHeight="15" customHeight="1"/>
  <cols>
    <col min="1" max="1" width="7.140625" customWidth="1"/>
    <col min="2" max="2" width="18" customWidth="1"/>
    <col min="3" max="3" width="12" customWidth="1"/>
    <col min="4" max="4" width="20.5703125" customWidth="1"/>
    <col min="5" max="5" width="20.5703125" style="201" customWidth="1"/>
    <col min="6" max="6" width="24.85546875" customWidth="1"/>
    <col min="7" max="8" width="8" customWidth="1"/>
    <col min="9" max="9" width="10.42578125" customWidth="1"/>
    <col min="10" max="10" width="14.28515625" customWidth="1"/>
    <col min="11" max="11" width="14.42578125" customWidth="1"/>
    <col min="12" max="12" width="15" customWidth="1"/>
    <col min="13" max="13" width="17.85546875" customWidth="1"/>
    <col min="14" max="27" width="8" customWidth="1"/>
  </cols>
  <sheetData>
    <row r="1" spans="1:13" ht="26.25" customHeight="1">
      <c r="A1" s="177" t="s">
        <v>0</v>
      </c>
      <c r="B1" s="178"/>
      <c r="C1" s="179"/>
      <c r="D1" s="180"/>
      <c r="E1" s="210"/>
    </row>
    <row r="2" spans="1:13">
      <c r="A2" s="181"/>
      <c r="B2" s="182"/>
      <c r="C2" s="183"/>
      <c r="D2" s="180"/>
      <c r="E2" s="210"/>
    </row>
    <row r="3" spans="1:13">
      <c r="A3" s="181" t="s">
        <v>1</v>
      </c>
      <c r="B3" s="182"/>
      <c r="C3" s="181" t="s">
        <v>2</v>
      </c>
      <c r="D3" s="180" t="s">
        <v>252</v>
      </c>
      <c r="E3" s="210"/>
    </row>
    <row r="4" spans="1:13">
      <c r="A4" s="181" t="s">
        <v>4</v>
      </c>
      <c r="B4" s="182"/>
      <c r="C4" s="181" t="s">
        <v>2</v>
      </c>
      <c r="D4" s="210" t="s">
        <v>253</v>
      </c>
      <c r="E4" s="210"/>
      <c r="I4" s="185" t="s">
        <v>5</v>
      </c>
    </row>
    <row r="5" spans="1:13">
      <c r="A5" s="181" t="s">
        <v>32</v>
      </c>
      <c r="B5" s="182"/>
      <c r="C5" s="181" t="s">
        <v>2</v>
      </c>
      <c r="D5" s="180"/>
      <c r="E5" s="210"/>
      <c r="I5" s="185"/>
    </row>
    <row r="6" spans="1:13">
      <c r="A6" s="181" t="s">
        <v>6</v>
      </c>
      <c r="B6" s="182"/>
      <c r="C6" s="181" t="s">
        <v>2</v>
      </c>
      <c r="D6" s="210">
        <v>1149802500</v>
      </c>
      <c r="E6" s="210"/>
      <c r="I6" s="184" t="s">
        <v>7</v>
      </c>
      <c r="K6" s="180">
        <f>SUM(L10:L19)</f>
        <v>0</v>
      </c>
    </row>
    <row r="7" spans="1:13">
      <c r="A7" s="181" t="s">
        <v>8</v>
      </c>
      <c r="B7" s="182"/>
      <c r="C7" s="181" t="s">
        <v>2</v>
      </c>
      <c r="D7" s="180" t="s">
        <v>22</v>
      </c>
      <c r="E7" s="210"/>
      <c r="I7" s="185" t="s">
        <v>9</v>
      </c>
      <c r="K7" s="180">
        <f>K6-L10-L11-L12</f>
        <v>0</v>
      </c>
    </row>
    <row r="8" spans="1:13">
      <c r="A8" s="183"/>
      <c r="B8" s="182"/>
      <c r="C8" s="183"/>
      <c r="D8" s="180"/>
      <c r="E8" s="210"/>
    </row>
    <row r="9" spans="1:13" ht="34.5" customHeight="1">
      <c r="A9" s="188" t="s">
        <v>12</v>
      </c>
      <c r="B9" s="189" t="s">
        <v>13</v>
      </c>
      <c r="C9" s="188" t="s">
        <v>15</v>
      </c>
      <c r="D9" s="191" t="s">
        <v>16</v>
      </c>
      <c r="E9" s="191" t="s">
        <v>11</v>
      </c>
      <c r="F9" s="188" t="s">
        <v>17</v>
      </c>
      <c r="I9" s="192" t="s">
        <v>12</v>
      </c>
      <c r="J9" s="193" t="s">
        <v>13</v>
      </c>
      <c r="K9" s="192" t="s">
        <v>15</v>
      </c>
      <c r="L9" s="194" t="s">
        <v>16</v>
      </c>
      <c r="M9" s="192" t="s">
        <v>17</v>
      </c>
    </row>
    <row r="10" spans="1:13">
      <c r="A10" s="195">
        <v>1</v>
      </c>
      <c r="B10" s="196">
        <v>44204</v>
      </c>
      <c r="C10" s="195"/>
      <c r="D10" s="205">
        <v>10000000</v>
      </c>
      <c r="E10" s="205">
        <v>1139802500</v>
      </c>
      <c r="F10" s="198"/>
      <c r="I10" s="199">
        <v>1</v>
      </c>
      <c r="J10" s="200"/>
      <c r="K10" s="201"/>
      <c r="L10" s="202"/>
      <c r="M10" s="201"/>
    </row>
    <row r="11" spans="1:13">
      <c r="A11" s="195">
        <v>2</v>
      </c>
      <c r="B11" s="215">
        <v>44250</v>
      </c>
      <c r="C11" s="195"/>
      <c r="D11" s="205">
        <v>104980250</v>
      </c>
      <c r="E11" s="205">
        <v>1034822250</v>
      </c>
      <c r="F11" s="198" t="s">
        <v>139</v>
      </c>
      <c r="I11" s="199">
        <v>2</v>
      </c>
      <c r="J11" s="200"/>
      <c r="K11" s="201"/>
      <c r="L11" s="202"/>
      <c r="M11" s="201"/>
    </row>
    <row r="12" spans="1:13">
      <c r="A12" s="195">
        <v>3</v>
      </c>
      <c r="B12" s="196">
        <v>44278</v>
      </c>
      <c r="C12" s="195"/>
      <c r="D12" s="205">
        <v>310446675</v>
      </c>
      <c r="E12" s="205">
        <v>724375575</v>
      </c>
      <c r="F12" s="198" t="s">
        <v>37</v>
      </c>
      <c r="I12" s="199">
        <v>3</v>
      </c>
      <c r="J12" s="200"/>
      <c r="K12" s="201"/>
      <c r="L12" s="202"/>
      <c r="M12" s="201"/>
    </row>
    <row r="13" spans="1:13">
      <c r="A13" s="195">
        <v>4</v>
      </c>
      <c r="B13" s="196">
        <v>44293</v>
      </c>
      <c r="C13" s="195"/>
      <c r="D13" s="253">
        <v>206964460</v>
      </c>
      <c r="E13" s="253">
        <v>517411115</v>
      </c>
      <c r="F13" s="198" t="s">
        <v>38</v>
      </c>
      <c r="I13" s="199">
        <v>4</v>
      </c>
      <c r="J13" s="200"/>
      <c r="K13" s="201"/>
      <c r="L13" s="202"/>
      <c r="M13" s="201"/>
    </row>
    <row r="14" spans="1:13">
      <c r="A14" s="195">
        <v>5</v>
      </c>
      <c r="B14" s="196"/>
      <c r="C14" s="195"/>
      <c r="D14" s="205"/>
      <c r="E14" s="205"/>
      <c r="F14" s="198"/>
      <c r="I14" s="199">
        <v>5</v>
      </c>
      <c r="J14" s="200"/>
      <c r="K14" s="201"/>
      <c r="L14" s="202"/>
      <c r="M14" s="201"/>
    </row>
    <row r="15" spans="1:13">
      <c r="A15" s="195">
        <v>6</v>
      </c>
      <c r="B15" s="196"/>
      <c r="C15" s="195"/>
      <c r="D15" s="205"/>
      <c r="E15" s="205"/>
      <c r="F15" s="198"/>
      <c r="I15" s="199">
        <v>6</v>
      </c>
      <c r="J15" s="200"/>
      <c r="K15" s="201"/>
      <c r="L15" s="202"/>
      <c r="M15" s="201"/>
    </row>
    <row r="16" spans="1:13">
      <c r="A16" s="195">
        <v>7</v>
      </c>
      <c r="B16" s="196"/>
      <c r="C16" s="195"/>
      <c r="D16" s="205"/>
      <c r="E16" s="205"/>
      <c r="F16" s="198"/>
      <c r="I16" s="199">
        <v>7</v>
      </c>
      <c r="J16" s="200"/>
      <c r="K16" s="201"/>
      <c r="L16" s="202"/>
      <c r="M16" s="201"/>
    </row>
    <row r="17" spans="1:13">
      <c r="A17" s="195">
        <v>8</v>
      </c>
      <c r="B17" s="196"/>
      <c r="C17" s="195"/>
      <c r="D17" s="207"/>
      <c r="E17" s="220"/>
      <c r="F17" s="198"/>
      <c r="I17" s="199">
        <v>8</v>
      </c>
      <c r="J17" s="200"/>
      <c r="K17" s="201"/>
      <c r="L17" s="202"/>
      <c r="M17" s="201"/>
    </row>
    <row r="18" spans="1:13">
      <c r="A18" s="195">
        <v>9</v>
      </c>
      <c r="B18" s="206"/>
      <c r="C18" s="195"/>
      <c r="D18" s="207"/>
      <c r="E18" s="220"/>
      <c r="F18" s="198"/>
      <c r="I18" s="199">
        <v>9</v>
      </c>
      <c r="J18" s="200"/>
      <c r="K18" s="201"/>
      <c r="L18" s="202"/>
      <c r="M18" s="201"/>
    </row>
    <row r="19" spans="1:13">
      <c r="A19" s="195">
        <v>10</v>
      </c>
      <c r="B19" s="196"/>
      <c r="C19" s="195"/>
      <c r="D19" s="207"/>
      <c r="E19" s="220"/>
      <c r="F19" s="198"/>
      <c r="I19" s="199">
        <v>10</v>
      </c>
      <c r="J19" s="200"/>
      <c r="K19" s="201"/>
      <c r="L19" s="202"/>
      <c r="M19" s="201"/>
    </row>
    <row r="20" spans="1:13">
      <c r="A20" s="195">
        <v>11</v>
      </c>
      <c r="B20" s="208"/>
      <c r="C20" s="195"/>
      <c r="D20" s="207"/>
      <c r="E20" s="220"/>
      <c r="F20" s="198"/>
      <c r="I20" s="199"/>
      <c r="J20" s="200"/>
      <c r="K20" s="209"/>
      <c r="L20" s="202"/>
      <c r="M20" s="209"/>
    </row>
    <row r="21" spans="1:13" ht="15.75" customHeight="1">
      <c r="A21" s="195">
        <v>12</v>
      </c>
      <c r="B21" s="208"/>
      <c r="C21" s="195"/>
      <c r="D21" s="207"/>
      <c r="E21" s="220"/>
      <c r="F21" s="198"/>
      <c r="I21" s="199"/>
      <c r="J21" s="200"/>
      <c r="K21" s="209"/>
      <c r="L21" s="202"/>
      <c r="M21" s="209"/>
    </row>
    <row r="22" spans="1:13" ht="15.75" customHeight="1">
      <c r="A22" s="195">
        <v>13</v>
      </c>
      <c r="B22" s="208"/>
      <c r="C22" s="195"/>
      <c r="D22" s="207"/>
      <c r="E22" s="220"/>
      <c r="F22" s="198"/>
      <c r="I22" s="199"/>
      <c r="J22" s="200"/>
      <c r="K22" s="209"/>
      <c r="L22" s="202"/>
      <c r="M22" s="209"/>
    </row>
    <row r="23" spans="1:13" ht="15.75" customHeight="1">
      <c r="A23" s="195">
        <v>14</v>
      </c>
      <c r="B23" s="208"/>
      <c r="C23" s="195"/>
      <c r="D23" s="207"/>
      <c r="E23" s="220"/>
      <c r="F23" s="198"/>
      <c r="I23" s="199"/>
      <c r="J23" s="200"/>
      <c r="K23" s="209"/>
      <c r="L23" s="202"/>
      <c r="M23" s="209"/>
    </row>
    <row r="24" spans="1:13" ht="15.75" customHeight="1">
      <c r="A24" s="195">
        <v>15</v>
      </c>
      <c r="B24" s="208"/>
      <c r="C24" s="195"/>
      <c r="D24" s="207"/>
      <c r="E24" s="220"/>
      <c r="F24" s="198"/>
      <c r="I24" s="199"/>
      <c r="J24" s="200"/>
      <c r="K24" s="209"/>
      <c r="L24" s="202"/>
      <c r="M24" s="209"/>
    </row>
    <row r="25" spans="1:13" ht="15.75" hidden="1" customHeight="1">
      <c r="A25" s="183">
        <v>16</v>
      </c>
      <c r="B25" s="182"/>
      <c r="C25" s="183"/>
      <c r="D25" s="180"/>
      <c r="E25" s="210"/>
      <c r="I25" s="199"/>
      <c r="J25" s="200"/>
      <c r="K25" s="209"/>
      <c r="L25" s="202"/>
      <c r="M25" s="209"/>
    </row>
    <row r="26" spans="1:13" ht="15.75" hidden="1" customHeight="1">
      <c r="A26" s="183">
        <v>17</v>
      </c>
      <c r="B26" s="182"/>
      <c r="C26" s="183"/>
      <c r="D26" s="180"/>
      <c r="E26" s="210"/>
      <c r="I26" s="199"/>
      <c r="J26" s="200"/>
      <c r="K26" s="209"/>
      <c r="L26" s="202"/>
      <c r="M26" s="209"/>
    </row>
    <row r="27" spans="1:13" ht="15.75" hidden="1" customHeight="1">
      <c r="A27" s="183">
        <v>18</v>
      </c>
      <c r="B27" s="182"/>
      <c r="C27" s="183"/>
      <c r="D27" s="180"/>
      <c r="E27" s="210"/>
      <c r="I27" s="199"/>
      <c r="J27" s="200"/>
      <c r="K27" s="209"/>
      <c r="L27" s="202"/>
      <c r="M27" s="209"/>
    </row>
    <row r="28" spans="1:13" ht="15.75" hidden="1" customHeight="1">
      <c r="A28" s="183">
        <v>19</v>
      </c>
      <c r="B28" s="182"/>
      <c r="C28" s="183"/>
      <c r="D28" s="180"/>
      <c r="E28" s="210"/>
      <c r="I28" s="199"/>
      <c r="J28" s="200"/>
      <c r="K28" s="209"/>
      <c r="L28" s="202"/>
      <c r="M28" s="209"/>
    </row>
    <row r="29" spans="1:13" ht="15.75" hidden="1" customHeight="1">
      <c r="A29" s="183">
        <v>20</v>
      </c>
      <c r="B29" s="182"/>
      <c r="C29" s="183"/>
      <c r="D29" s="180"/>
      <c r="E29" s="210"/>
      <c r="I29" s="199"/>
      <c r="J29" s="200"/>
      <c r="K29" s="209"/>
      <c r="L29" s="202"/>
      <c r="M29" s="209"/>
    </row>
    <row r="30" spans="1:13" ht="15.75" hidden="1" customHeight="1">
      <c r="A30" s="183">
        <v>21</v>
      </c>
      <c r="B30" s="182"/>
      <c r="C30" s="183"/>
      <c r="D30" s="180"/>
      <c r="E30" s="210"/>
      <c r="I30" s="199"/>
      <c r="J30" s="200"/>
      <c r="K30" s="209"/>
      <c r="L30" s="202"/>
      <c r="M30" s="209"/>
    </row>
    <row r="31" spans="1:13" ht="15.75" hidden="1" customHeight="1">
      <c r="A31" s="183">
        <v>22</v>
      </c>
      <c r="B31" s="182"/>
      <c r="C31" s="183"/>
      <c r="D31" s="180"/>
      <c r="E31" s="210"/>
      <c r="I31" s="199"/>
      <c r="J31" s="200"/>
      <c r="K31" s="209"/>
      <c r="L31" s="202"/>
      <c r="M31" s="209"/>
    </row>
    <row r="32" spans="1:13" ht="15.75" hidden="1" customHeight="1">
      <c r="A32" s="183">
        <v>23</v>
      </c>
      <c r="B32" s="182"/>
      <c r="C32" s="183"/>
      <c r="D32" s="180"/>
      <c r="E32" s="210"/>
      <c r="I32" s="199"/>
      <c r="J32" s="200"/>
      <c r="K32" s="209"/>
      <c r="L32" s="202"/>
      <c r="M32" s="209"/>
    </row>
    <row r="33" spans="1:13" ht="15.75" hidden="1" customHeight="1">
      <c r="A33" s="183">
        <v>24</v>
      </c>
      <c r="B33" s="182"/>
      <c r="C33" s="183"/>
      <c r="D33" s="180"/>
      <c r="E33" s="210"/>
      <c r="I33" s="199"/>
      <c r="J33" s="200"/>
      <c r="K33" s="209"/>
      <c r="L33" s="202"/>
      <c r="M33" s="209"/>
    </row>
    <row r="34" spans="1:13" ht="15.75" hidden="1" customHeight="1">
      <c r="A34" s="183">
        <v>25</v>
      </c>
      <c r="B34" s="182"/>
      <c r="C34" s="183"/>
      <c r="D34" s="180"/>
      <c r="E34" s="210"/>
      <c r="I34" s="199"/>
      <c r="J34" s="200"/>
      <c r="K34" s="209"/>
      <c r="L34" s="202"/>
      <c r="M34" s="209"/>
    </row>
    <row r="35" spans="1:13" ht="15.75" hidden="1" customHeight="1">
      <c r="A35" s="183">
        <v>26</v>
      </c>
      <c r="B35" s="182"/>
      <c r="C35" s="183"/>
      <c r="D35" s="180"/>
      <c r="E35" s="210"/>
      <c r="I35" s="199"/>
      <c r="J35" s="200"/>
      <c r="K35" s="209"/>
      <c r="L35" s="202"/>
      <c r="M35" s="209"/>
    </row>
    <row r="36" spans="1:13" ht="15.75" hidden="1" customHeight="1">
      <c r="A36" s="183">
        <v>27</v>
      </c>
      <c r="B36" s="182"/>
      <c r="C36" s="183"/>
      <c r="D36" s="180"/>
      <c r="E36" s="210"/>
      <c r="I36" s="199"/>
      <c r="J36" s="200"/>
      <c r="K36" s="209"/>
      <c r="L36" s="202"/>
      <c r="M36" s="209"/>
    </row>
    <row r="37" spans="1:13" ht="15.75" customHeight="1">
      <c r="A37" s="183"/>
      <c r="B37" s="182"/>
      <c r="C37" s="183"/>
      <c r="D37" s="180"/>
      <c r="E37" s="210"/>
      <c r="I37" s="183"/>
      <c r="J37" s="182"/>
      <c r="L37" s="180"/>
    </row>
    <row r="38" spans="1:13" ht="19.5" customHeight="1">
      <c r="A38" s="181" t="s">
        <v>10</v>
      </c>
      <c r="B38" s="182"/>
      <c r="C38" s="183"/>
      <c r="D38" s="180"/>
      <c r="E38" s="210"/>
      <c r="F38" s="227">
        <f>SUM(D10:D24)</f>
        <v>632391385</v>
      </c>
    </row>
    <row r="39" spans="1:13" ht="15.75" customHeight="1">
      <c r="A39" s="181" t="s">
        <v>11</v>
      </c>
      <c r="B39" s="182"/>
      <c r="C39" s="183"/>
      <c r="D39" s="180"/>
      <c r="E39" s="210"/>
      <c r="F39" s="228">
        <f>D6-F38</f>
        <v>517411115</v>
      </c>
    </row>
    <row r="40" spans="1:13" ht="15.75" customHeight="1">
      <c r="A40" s="183"/>
      <c r="B40" s="182"/>
      <c r="C40" s="183"/>
      <c r="D40" s="180"/>
      <c r="E40" s="210"/>
    </row>
    <row r="41" spans="1:13" ht="15.75" customHeight="1">
      <c r="A41" s="183"/>
      <c r="B41" s="182"/>
      <c r="C41" s="183"/>
      <c r="D41" s="180"/>
      <c r="E41" s="210"/>
    </row>
    <row r="42" spans="1:13" ht="15.75" customHeight="1">
      <c r="A42" s="183"/>
      <c r="B42" s="182"/>
      <c r="C42" s="183"/>
      <c r="D42" s="180"/>
      <c r="E42" s="210"/>
    </row>
    <row r="43" spans="1:13" ht="15.75" customHeight="1">
      <c r="A43" s="183"/>
      <c r="B43" s="182"/>
      <c r="C43" s="183"/>
      <c r="D43" s="180"/>
      <c r="E43" s="210"/>
    </row>
    <row r="44" spans="1:13" ht="15.75" customHeight="1">
      <c r="A44" s="183"/>
      <c r="B44" s="182"/>
      <c r="C44" s="183"/>
      <c r="D44" s="180"/>
      <c r="E44" s="210"/>
    </row>
    <row r="45" spans="1:13" ht="15.75" customHeight="1">
      <c r="A45" s="183"/>
      <c r="B45" s="182"/>
      <c r="C45" s="183"/>
      <c r="D45" s="180"/>
      <c r="E45" s="210"/>
    </row>
    <row r="46" spans="1:13" ht="15.75" customHeight="1">
      <c r="A46" s="183"/>
      <c r="B46" s="182"/>
      <c r="C46" s="183"/>
      <c r="D46" s="180"/>
      <c r="E46" s="210"/>
    </row>
    <row r="47" spans="1:13" ht="15.75" customHeight="1">
      <c r="A47" s="183"/>
      <c r="B47" s="182"/>
      <c r="C47" s="183"/>
      <c r="D47" s="180"/>
      <c r="E47" s="210"/>
    </row>
    <row r="48" spans="1:13" ht="15.75" customHeight="1">
      <c r="A48" s="183"/>
      <c r="B48" s="182"/>
      <c r="C48" s="183"/>
      <c r="D48" s="180"/>
      <c r="E48" s="210"/>
    </row>
    <row r="49" spans="1:5" ht="15.75" customHeight="1">
      <c r="A49" s="183"/>
      <c r="B49" s="182"/>
      <c r="C49" s="183"/>
      <c r="D49" s="180"/>
      <c r="E49" s="210"/>
    </row>
    <row r="50" spans="1:5" ht="15.75" customHeight="1">
      <c r="A50" s="183"/>
      <c r="B50" s="182"/>
      <c r="C50" s="183"/>
      <c r="D50" s="180"/>
      <c r="E50" s="210"/>
    </row>
    <row r="51" spans="1:5" ht="15.75" customHeight="1">
      <c r="A51" s="183"/>
      <c r="B51" s="182"/>
      <c r="C51" s="183"/>
      <c r="D51" s="180"/>
      <c r="E51" s="210"/>
    </row>
    <row r="52" spans="1:5" ht="15.75" customHeight="1">
      <c r="A52" s="183"/>
      <c r="B52" s="182"/>
      <c r="C52" s="183"/>
      <c r="D52" s="180"/>
      <c r="E52" s="210"/>
    </row>
    <row r="53" spans="1:5" ht="15.75" customHeight="1">
      <c r="A53" s="183"/>
      <c r="B53" s="182"/>
      <c r="C53" s="183"/>
      <c r="D53" s="180"/>
      <c r="E53" s="210"/>
    </row>
    <row r="54" spans="1:5" ht="15.75" customHeight="1">
      <c r="A54" s="183"/>
      <c r="B54" s="182"/>
      <c r="C54" s="183"/>
      <c r="D54" s="180"/>
      <c r="E54" s="210"/>
    </row>
    <row r="55" spans="1:5" ht="15.75" customHeight="1">
      <c r="A55" s="183"/>
      <c r="B55" s="182"/>
      <c r="C55" s="183"/>
      <c r="D55" s="180"/>
      <c r="E55" s="210"/>
    </row>
    <row r="56" spans="1:5" ht="15.75" customHeight="1">
      <c r="A56" s="183"/>
      <c r="B56" s="182"/>
      <c r="C56" s="183"/>
      <c r="D56" s="180"/>
      <c r="E56" s="210"/>
    </row>
    <row r="57" spans="1:5" ht="15.75" customHeight="1">
      <c r="A57" s="183"/>
      <c r="B57" s="182"/>
      <c r="C57" s="183"/>
      <c r="D57" s="180"/>
      <c r="E57" s="210"/>
    </row>
    <row r="58" spans="1:5" ht="15.75" customHeight="1">
      <c r="A58" s="183"/>
      <c r="B58" s="182"/>
      <c r="C58" s="183"/>
      <c r="D58" s="180"/>
      <c r="E58" s="210"/>
    </row>
    <row r="59" spans="1:5" ht="15.75" customHeight="1">
      <c r="A59" s="183"/>
      <c r="B59" s="182"/>
      <c r="C59" s="183"/>
      <c r="D59" s="180"/>
      <c r="E59" s="210"/>
    </row>
    <row r="60" spans="1:5" ht="15.75" customHeight="1">
      <c r="A60" s="183"/>
      <c r="B60" s="182"/>
      <c r="C60" s="183"/>
      <c r="D60" s="180"/>
      <c r="E60" s="210"/>
    </row>
    <row r="61" spans="1:5" ht="15.75" customHeight="1">
      <c r="A61" s="183"/>
      <c r="B61" s="182"/>
      <c r="C61" s="183"/>
      <c r="D61" s="180"/>
      <c r="E61" s="210"/>
    </row>
    <row r="62" spans="1:5" ht="15.75" customHeight="1">
      <c r="A62" s="183"/>
      <c r="B62" s="182"/>
      <c r="C62" s="183"/>
      <c r="D62" s="180"/>
      <c r="E62" s="210"/>
    </row>
    <row r="63" spans="1:5" ht="15.75" customHeight="1">
      <c r="A63" s="183"/>
      <c r="B63" s="182"/>
      <c r="C63" s="183"/>
      <c r="D63" s="180"/>
      <c r="E63" s="210"/>
    </row>
    <row r="64" spans="1:5" ht="15.75" customHeight="1">
      <c r="A64" s="183"/>
      <c r="B64" s="182"/>
      <c r="C64" s="183"/>
      <c r="D64" s="180"/>
      <c r="E64" s="210"/>
    </row>
    <row r="65" spans="1:5" ht="15.75" customHeight="1">
      <c r="A65" s="183"/>
      <c r="B65" s="182"/>
      <c r="C65" s="183"/>
      <c r="D65" s="180"/>
      <c r="E65" s="210"/>
    </row>
    <row r="66" spans="1:5" ht="15.75" customHeight="1">
      <c r="A66" s="183"/>
      <c r="B66" s="182"/>
      <c r="C66" s="183"/>
      <c r="D66" s="180"/>
      <c r="E66" s="210"/>
    </row>
    <row r="67" spans="1:5" ht="15.75" customHeight="1">
      <c r="A67" s="183"/>
      <c r="B67" s="182"/>
      <c r="C67" s="183"/>
      <c r="D67" s="180"/>
      <c r="E67" s="210"/>
    </row>
    <row r="68" spans="1:5" ht="15.75" customHeight="1">
      <c r="A68" s="183"/>
      <c r="B68" s="182"/>
      <c r="C68" s="183"/>
      <c r="D68" s="180"/>
      <c r="E68" s="210"/>
    </row>
    <row r="69" spans="1:5" ht="15.75" customHeight="1">
      <c r="A69" s="183"/>
      <c r="B69" s="182"/>
      <c r="C69" s="183"/>
      <c r="D69" s="180"/>
      <c r="E69" s="210"/>
    </row>
    <row r="70" spans="1:5" ht="15.75" customHeight="1">
      <c r="A70" s="183"/>
      <c r="B70" s="182"/>
      <c r="C70" s="183"/>
      <c r="D70" s="180"/>
      <c r="E70" s="210"/>
    </row>
    <row r="71" spans="1:5" ht="15.75" customHeight="1">
      <c r="A71" s="183"/>
      <c r="B71" s="182"/>
      <c r="C71" s="183"/>
      <c r="D71" s="180"/>
      <c r="E71" s="210"/>
    </row>
    <row r="72" spans="1:5" ht="15.75" customHeight="1">
      <c r="A72" s="183"/>
      <c r="B72" s="182"/>
      <c r="C72" s="183"/>
      <c r="D72" s="180"/>
      <c r="E72" s="210"/>
    </row>
    <row r="73" spans="1:5" ht="15.75" customHeight="1">
      <c r="A73" s="183"/>
      <c r="B73" s="182"/>
      <c r="C73" s="183"/>
      <c r="D73" s="180"/>
      <c r="E73" s="210"/>
    </row>
    <row r="74" spans="1:5" ht="15.75" customHeight="1">
      <c r="A74" s="183"/>
      <c r="B74" s="182"/>
      <c r="C74" s="183"/>
      <c r="D74" s="180"/>
      <c r="E74" s="210"/>
    </row>
    <row r="75" spans="1:5" ht="15.75" customHeight="1">
      <c r="A75" s="183"/>
      <c r="B75" s="182"/>
      <c r="C75" s="183"/>
      <c r="D75" s="180"/>
      <c r="E75" s="210"/>
    </row>
    <row r="76" spans="1:5" ht="15.75" customHeight="1">
      <c r="A76" s="183"/>
      <c r="B76" s="182"/>
      <c r="C76" s="183"/>
      <c r="D76" s="180"/>
      <c r="E76" s="210"/>
    </row>
    <row r="77" spans="1:5" ht="15.75" customHeight="1">
      <c r="A77" s="183"/>
      <c r="B77" s="182"/>
      <c r="C77" s="183"/>
      <c r="D77" s="180"/>
      <c r="E77" s="210"/>
    </row>
    <row r="78" spans="1:5" ht="15.75" customHeight="1">
      <c r="A78" s="183"/>
      <c r="B78" s="182"/>
      <c r="C78" s="183"/>
      <c r="D78" s="180"/>
      <c r="E78" s="210"/>
    </row>
    <row r="79" spans="1:5" ht="15.75" customHeight="1">
      <c r="A79" s="183"/>
      <c r="B79" s="182"/>
      <c r="C79" s="183"/>
      <c r="D79" s="180"/>
      <c r="E79" s="210"/>
    </row>
    <row r="80" spans="1:5" ht="15.75" customHeight="1">
      <c r="A80" s="183"/>
      <c r="B80" s="182"/>
      <c r="C80" s="183"/>
      <c r="D80" s="180"/>
      <c r="E80" s="210"/>
    </row>
    <row r="81" spans="1:5" ht="15.75" customHeight="1">
      <c r="A81" s="183"/>
      <c r="B81" s="182"/>
      <c r="C81" s="183"/>
      <c r="D81" s="180"/>
      <c r="E81" s="210"/>
    </row>
    <row r="82" spans="1:5" ht="15.75" customHeight="1">
      <c r="A82" s="183"/>
      <c r="B82" s="182"/>
      <c r="C82" s="183"/>
      <c r="D82" s="180"/>
      <c r="E82" s="210"/>
    </row>
    <row r="83" spans="1:5" ht="15.75" customHeight="1">
      <c r="A83" s="183"/>
      <c r="B83" s="182"/>
      <c r="C83" s="183"/>
      <c r="D83" s="180"/>
      <c r="E83" s="210"/>
    </row>
    <row r="84" spans="1:5" ht="15.75" customHeight="1">
      <c r="A84" s="183"/>
      <c r="B84" s="182"/>
      <c r="C84" s="183"/>
      <c r="D84" s="180"/>
      <c r="E84" s="210"/>
    </row>
    <row r="85" spans="1:5" ht="15.75" customHeight="1">
      <c r="A85" s="183"/>
      <c r="B85" s="182"/>
      <c r="C85" s="183"/>
      <c r="D85" s="180"/>
      <c r="E85" s="210"/>
    </row>
    <row r="86" spans="1:5" ht="15.75" customHeight="1">
      <c r="A86" s="183"/>
      <c r="B86" s="182"/>
      <c r="C86" s="183"/>
      <c r="D86" s="180"/>
      <c r="E86" s="210"/>
    </row>
    <row r="87" spans="1:5" ht="15.75" customHeight="1">
      <c r="A87" s="183"/>
      <c r="B87" s="182"/>
      <c r="C87" s="183"/>
      <c r="D87" s="180"/>
      <c r="E87" s="210"/>
    </row>
    <row r="88" spans="1:5" ht="15.75" customHeight="1">
      <c r="A88" s="183"/>
      <c r="B88" s="182"/>
      <c r="C88" s="183"/>
      <c r="D88" s="180"/>
      <c r="E88" s="210"/>
    </row>
    <row r="89" spans="1:5" ht="15.75" customHeight="1">
      <c r="A89" s="183"/>
      <c r="B89" s="182"/>
      <c r="C89" s="183"/>
      <c r="D89" s="180"/>
      <c r="E89" s="210"/>
    </row>
    <row r="90" spans="1:5" ht="15.75" customHeight="1">
      <c r="A90" s="183"/>
      <c r="B90" s="182"/>
      <c r="C90" s="183"/>
      <c r="D90" s="180"/>
      <c r="E90" s="210"/>
    </row>
    <row r="91" spans="1:5" ht="15.75" customHeight="1">
      <c r="A91" s="183"/>
      <c r="B91" s="182"/>
      <c r="C91" s="183"/>
      <c r="D91" s="180"/>
      <c r="E91" s="210"/>
    </row>
    <row r="92" spans="1:5" ht="15.75" customHeight="1">
      <c r="A92" s="183"/>
      <c r="B92" s="182"/>
      <c r="C92" s="183"/>
      <c r="D92" s="180"/>
      <c r="E92" s="210"/>
    </row>
    <row r="93" spans="1:5" ht="15.75" customHeight="1">
      <c r="A93" s="183"/>
      <c r="B93" s="182"/>
      <c r="C93" s="183"/>
      <c r="D93" s="180"/>
      <c r="E93" s="210"/>
    </row>
    <row r="94" spans="1:5" ht="15.75" customHeight="1">
      <c r="A94" s="183"/>
      <c r="B94" s="182"/>
      <c r="C94" s="183"/>
      <c r="D94" s="180"/>
      <c r="E94" s="210"/>
    </row>
    <row r="95" spans="1:5" ht="15.75" customHeight="1">
      <c r="A95" s="183"/>
      <c r="B95" s="182"/>
      <c r="C95" s="183"/>
      <c r="D95" s="180"/>
      <c r="E95" s="210"/>
    </row>
    <row r="96" spans="1:5" ht="15.75" customHeight="1">
      <c r="A96" s="183"/>
      <c r="B96" s="182"/>
      <c r="C96" s="183"/>
      <c r="D96" s="180"/>
      <c r="E96" s="210"/>
    </row>
    <row r="97" spans="1:5" ht="15.75" customHeight="1">
      <c r="A97" s="183"/>
      <c r="B97" s="182"/>
      <c r="C97" s="183"/>
      <c r="D97" s="180"/>
      <c r="E97" s="210"/>
    </row>
    <row r="98" spans="1:5" ht="15.75" customHeight="1">
      <c r="A98" s="183"/>
      <c r="B98" s="182"/>
      <c r="C98" s="183"/>
      <c r="D98" s="180"/>
      <c r="E98" s="210"/>
    </row>
    <row r="99" spans="1:5" ht="15.75" customHeight="1">
      <c r="A99" s="183"/>
      <c r="B99" s="182"/>
      <c r="C99" s="183"/>
      <c r="D99" s="180"/>
      <c r="E99" s="210"/>
    </row>
    <row r="100" spans="1:5" ht="15.75" customHeight="1">
      <c r="A100" s="183"/>
      <c r="B100" s="182"/>
      <c r="C100" s="183"/>
      <c r="D100" s="180"/>
      <c r="E100" s="210"/>
    </row>
    <row r="101" spans="1:5" ht="15.75" customHeight="1">
      <c r="A101" s="183"/>
      <c r="B101" s="182"/>
      <c r="C101" s="183"/>
      <c r="D101" s="180"/>
      <c r="E101" s="210"/>
    </row>
    <row r="102" spans="1:5" ht="15.75" customHeight="1">
      <c r="A102" s="183"/>
      <c r="B102" s="182"/>
      <c r="C102" s="183"/>
      <c r="D102" s="180"/>
      <c r="E102" s="210"/>
    </row>
    <row r="103" spans="1:5" ht="15.75" customHeight="1">
      <c r="A103" s="183"/>
      <c r="B103" s="182"/>
      <c r="C103" s="183"/>
      <c r="D103" s="180"/>
      <c r="E103" s="210"/>
    </row>
    <row r="104" spans="1:5" ht="15.75" customHeight="1">
      <c r="A104" s="183"/>
      <c r="B104" s="182"/>
      <c r="C104" s="183"/>
      <c r="D104" s="180"/>
      <c r="E104" s="210"/>
    </row>
    <row r="105" spans="1:5" ht="15.75" customHeight="1">
      <c r="A105" s="183"/>
      <c r="B105" s="182"/>
      <c r="C105" s="183"/>
      <c r="D105" s="180"/>
      <c r="E105" s="210"/>
    </row>
    <row r="106" spans="1:5" ht="15.75" customHeight="1">
      <c r="A106" s="183"/>
      <c r="B106" s="182"/>
      <c r="C106" s="183"/>
      <c r="D106" s="180"/>
      <c r="E106" s="210"/>
    </row>
    <row r="107" spans="1:5" ht="15.75" customHeight="1">
      <c r="A107" s="183"/>
      <c r="B107" s="182"/>
      <c r="C107" s="183"/>
      <c r="D107" s="180"/>
      <c r="E107" s="210"/>
    </row>
    <row r="108" spans="1:5" ht="15.75" customHeight="1">
      <c r="A108" s="183"/>
      <c r="B108" s="182"/>
      <c r="C108" s="183"/>
      <c r="D108" s="180"/>
      <c r="E108" s="210"/>
    </row>
    <row r="109" spans="1:5" ht="15.75" customHeight="1">
      <c r="A109" s="183"/>
      <c r="B109" s="182"/>
      <c r="C109" s="183"/>
      <c r="D109" s="180"/>
      <c r="E109" s="210"/>
    </row>
    <row r="110" spans="1:5" ht="15.75" customHeight="1">
      <c r="A110" s="183"/>
      <c r="B110" s="182"/>
      <c r="C110" s="183"/>
      <c r="D110" s="180"/>
      <c r="E110" s="210"/>
    </row>
    <row r="111" spans="1:5" ht="15.75" customHeight="1">
      <c r="A111" s="183"/>
      <c r="B111" s="182"/>
      <c r="C111" s="183"/>
      <c r="D111" s="180"/>
      <c r="E111" s="210"/>
    </row>
    <row r="112" spans="1:5" ht="15.75" customHeight="1">
      <c r="A112" s="183"/>
      <c r="B112" s="182"/>
      <c r="C112" s="183"/>
      <c r="D112" s="180"/>
      <c r="E112" s="210"/>
    </row>
    <row r="113" spans="1:5" ht="15.75" customHeight="1">
      <c r="A113" s="183"/>
      <c r="B113" s="182"/>
      <c r="C113" s="183"/>
      <c r="D113" s="180"/>
      <c r="E113" s="210"/>
    </row>
    <row r="114" spans="1:5" ht="15.75" customHeight="1">
      <c r="A114" s="183"/>
      <c r="B114" s="182"/>
      <c r="C114" s="183"/>
      <c r="D114" s="180"/>
      <c r="E114" s="210"/>
    </row>
    <row r="115" spans="1:5" ht="15.75" customHeight="1">
      <c r="A115" s="183"/>
      <c r="B115" s="182"/>
      <c r="C115" s="183"/>
      <c r="D115" s="180"/>
      <c r="E115" s="210"/>
    </row>
    <row r="116" spans="1:5" ht="15.75" customHeight="1">
      <c r="A116" s="183"/>
      <c r="B116" s="182"/>
      <c r="C116" s="183"/>
      <c r="D116" s="180"/>
      <c r="E116" s="210"/>
    </row>
    <row r="117" spans="1:5" ht="15.75" customHeight="1">
      <c r="A117" s="183"/>
      <c r="B117" s="182"/>
      <c r="C117" s="183"/>
      <c r="D117" s="180"/>
      <c r="E117" s="210"/>
    </row>
    <row r="118" spans="1:5" ht="15.75" customHeight="1">
      <c r="A118" s="183"/>
      <c r="B118" s="182"/>
      <c r="C118" s="183"/>
      <c r="D118" s="180"/>
      <c r="E118" s="210"/>
    </row>
    <row r="119" spans="1:5" ht="15.75" customHeight="1">
      <c r="A119" s="183"/>
      <c r="B119" s="182"/>
      <c r="C119" s="183"/>
      <c r="D119" s="180"/>
      <c r="E119" s="210"/>
    </row>
    <row r="120" spans="1:5" ht="15.75" customHeight="1">
      <c r="A120" s="183"/>
      <c r="B120" s="182"/>
      <c r="C120" s="183"/>
      <c r="D120" s="180"/>
      <c r="E120" s="210"/>
    </row>
    <row r="121" spans="1:5" ht="15.75" customHeight="1">
      <c r="A121" s="183"/>
      <c r="B121" s="182"/>
      <c r="C121" s="183"/>
      <c r="D121" s="180"/>
      <c r="E121" s="210"/>
    </row>
    <row r="122" spans="1:5" ht="15.75" customHeight="1">
      <c r="A122" s="183"/>
      <c r="B122" s="182"/>
      <c r="C122" s="183"/>
      <c r="D122" s="180"/>
      <c r="E122" s="210"/>
    </row>
    <row r="123" spans="1:5" ht="15.75" customHeight="1">
      <c r="A123" s="183"/>
      <c r="B123" s="182"/>
      <c r="C123" s="183"/>
      <c r="D123" s="180"/>
      <c r="E123" s="210"/>
    </row>
    <row r="124" spans="1:5" ht="15.75" customHeight="1">
      <c r="A124" s="183"/>
      <c r="B124" s="182"/>
      <c r="C124" s="183"/>
      <c r="D124" s="180"/>
      <c r="E124" s="210"/>
    </row>
    <row r="125" spans="1:5" ht="15.75" customHeight="1">
      <c r="A125" s="183"/>
      <c r="B125" s="182"/>
      <c r="C125" s="183"/>
      <c r="D125" s="180"/>
      <c r="E125" s="210"/>
    </row>
    <row r="126" spans="1:5" ht="15.75" customHeight="1">
      <c r="A126" s="183"/>
      <c r="B126" s="182"/>
      <c r="C126" s="183"/>
      <c r="D126" s="180"/>
      <c r="E126" s="210"/>
    </row>
    <row r="127" spans="1:5" ht="15.75" customHeight="1">
      <c r="A127" s="183"/>
      <c r="B127" s="182"/>
      <c r="C127" s="183"/>
      <c r="D127" s="180"/>
      <c r="E127" s="210"/>
    </row>
    <row r="128" spans="1:5" ht="15.75" customHeight="1">
      <c r="A128" s="183"/>
      <c r="B128" s="182"/>
      <c r="C128" s="183"/>
      <c r="D128" s="180"/>
      <c r="E128" s="210"/>
    </row>
    <row r="129" spans="1:5" ht="15.75" customHeight="1">
      <c r="A129" s="183"/>
      <c r="B129" s="182"/>
      <c r="C129" s="183"/>
      <c r="D129" s="180"/>
      <c r="E129" s="210"/>
    </row>
    <row r="130" spans="1:5" ht="15.75" customHeight="1">
      <c r="A130" s="183"/>
      <c r="B130" s="182"/>
      <c r="C130" s="183"/>
      <c r="D130" s="180"/>
      <c r="E130" s="210"/>
    </row>
    <row r="131" spans="1:5" ht="15.75" customHeight="1">
      <c r="A131" s="183"/>
      <c r="B131" s="182"/>
      <c r="C131" s="183"/>
      <c r="D131" s="180"/>
      <c r="E131" s="210"/>
    </row>
    <row r="132" spans="1:5" ht="15.75" customHeight="1">
      <c r="A132" s="183"/>
      <c r="B132" s="182"/>
      <c r="C132" s="183"/>
      <c r="D132" s="180"/>
      <c r="E132" s="210"/>
    </row>
    <row r="133" spans="1:5" ht="15.75" customHeight="1">
      <c r="A133" s="183"/>
      <c r="B133" s="182"/>
      <c r="C133" s="183"/>
      <c r="D133" s="180"/>
      <c r="E133" s="210"/>
    </row>
    <row r="134" spans="1:5" ht="15.75" customHeight="1">
      <c r="A134" s="183"/>
      <c r="B134" s="182"/>
      <c r="C134" s="183"/>
      <c r="D134" s="180"/>
      <c r="E134" s="210"/>
    </row>
    <row r="135" spans="1:5" ht="15.75" customHeight="1">
      <c r="A135" s="183"/>
      <c r="B135" s="182"/>
      <c r="C135" s="183"/>
      <c r="D135" s="180"/>
      <c r="E135" s="210"/>
    </row>
    <row r="136" spans="1:5" ht="15.75" customHeight="1">
      <c r="A136" s="183"/>
      <c r="B136" s="182"/>
      <c r="C136" s="183"/>
      <c r="D136" s="180"/>
      <c r="E136" s="210"/>
    </row>
    <row r="137" spans="1:5" ht="15.75" customHeight="1">
      <c r="A137" s="183"/>
      <c r="B137" s="182"/>
      <c r="C137" s="183"/>
      <c r="D137" s="180"/>
      <c r="E137" s="210"/>
    </row>
    <row r="138" spans="1:5" ht="15.75" customHeight="1">
      <c r="A138" s="183"/>
      <c r="B138" s="182"/>
      <c r="C138" s="183"/>
      <c r="D138" s="180"/>
      <c r="E138" s="210"/>
    </row>
    <row r="139" spans="1:5" ht="15.75" customHeight="1">
      <c r="A139" s="183"/>
      <c r="B139" s="182"/>
      <c r="C139" s="183"/>
      <c r="D139" s="180"/>
      <c r="E139" s="210"/>
    </row>
    <row r="140" spans="1:5" ht="15.75" customHeight="1">
      <c r="A140" s="183"/>
      <c r="B140" s="182"/>
      <c r="C140" s="183"/>
      <c r="D140" s="180"/>
      <c r="E140" s="210"/>
    </row>
    <row r="141" spans="1:5" ht="15.75" customHeight="1">
      <c r="A141" s="183"/>
      <c r="B141" s="182"/>
      <c r="C141" s="183"/>
      <c r="D141" s="180"/>
      <c r="E141" s="210"/>
    </row>
    <row r="142" spans="1:5" ht="15.75" customHeight="1">
      <c r="A142" s="183"/>
      <c r="B142" s="182"/>
      <c r="C142" s="183"/>
      <c r="D142" s="180"/>
      <c r="E142" s="210"/>
    </row>
    <row r="143" spans="1:5" ht="15.75" customHeight="1">
      <c r="A143" s="183"/>
      <c r="B143" s="182"/>
      <c r="C143" s="183"/>
      <c r="D143" s="180"/>
      <c r="E143" s="210"/>
    </row>
    <row r="144" spans="1:5" ht="15.75" customHeight="1">
      <c r="A144" s="183"/>
      <c r="B144" s="182"/>
      <c r="C144" s="183"/>
      <c r="D144" s="180"/>
      <c r="E144" s="210"/>
    </row>
    <row r="145" spans="1:5" ht="15.75" customHeight="1">
      <c r="A145" s="183"/>
      <c r="B145" s="182"/>
      <c r="C145" s="183"/>
      <c r="D145" s="180"/>
      <c r="E145" s="210"/>
    </row>
    <row r="146" spans="1:5" ht="15.75" customHeight="1">
      <c r="A146" s="183"/>
      <c r="B146" s="182"/>
      <c r="C146" s="183"/>
      <c r="D146" s="180"/>
      <c r="E146" s="210"/>
    </row>
    <row r="147" spans="1:5" ht="15.75" customHeight="1">
      <c r="A147" s="183"/>
      <c r="B147" s="182"/>
      <c r="C147" s="183"/>
      <c r="D147" s="180"/>
      <c r="E147" s="210"/>
    </row>
    <row r="148" spans="1:5" ht="15.75" customHeight="1">
      <c r="A148" s="183"/>
      <c r="B148" s="182"/>
      <c r="C148" s="183"/>
      <c r="D148" s="180"/>
      <c r="E148" s="210"/>
    </row>
    <row r="149" spans="1:5" ht="15.75" customHeight="1">
      <c r="A149" s="183"/>
      <c r="B149" s="182"/>
      <c r="C149" s="183"/>
      <c r="D149" s="180"/>
      <c r="E149" s="210"/>
    </row>
    <row r="150" spans="1:5" ht="15.75" customHeight="1">
      <c r="A150" s="183"/>
      <c r="B150" s="182"/>
      <c r="C150" s="183"/>
      <c r="D150" s="180"/>
      <c r="E150" s="210"/>
    </row>
    <row r="151" spans="1:5" ht="15.75" customHeight="1">
      <c r="A151" s="183"/>
      <c r="B151" s="182"/>
      <c r="C151" s="183"/>
      <c r="D151" s="180"/>
      <c r="E151" s="210"/>
    </row>
    <row r="152" spans="1:5" ht="15.75" customHeight="1">
      <c r="A152" s="183"/>
      <c r="B152" s="182"/>
      <c r="C152" s="183"/>
      <c r="D152" s="180"/>
      <c r="E152" s="210"/>
    </row>
    <row r="153" spans="1:5" ht="15.75" customHeight="1">
      <c r="A153" s="183"/>
      <c r="B153" s="182"/>
      <c r="C153" s="183"/>
      <c r="D153" s="180"/>
      <c r="E153" s="210"/>
    </row>
    <row r="154" spans="1:5" ht="15.75" customHeight="1">
      <c r="A154" s="183"/>
      <c r="B154" s="182"/>
      <c r="C154" s="183"/>
      <c r="D154" s="180"/>
      <c r="E154" s="210"/>
    </row>
    <row r="155" spans="1:5" ht="15.75" customHeight="1">
      <c r="A155" s="183"/>
      <c r="B155" s="182"/>
      <c r="C155" s="183"/>
      <c r="D155" s="180"/>
      <c r="E155" s="210"/>
    </row>
    <row r="156" spans="1:5" ht="15.75" customHeight="1">
      <c r="A156" s="183"/>
      <c r="B156" s="182"/>
      <c r="C156" s="183"/>
      <c r="D156" s="180"/>
      <c r="E156" s="210"/>
    </row>
    <row r="157" spans="1:5" ht="15.75" customHeight="1">
      <c r="A157" s="183"/>
      <c r="B157" s="182"/>
      <c r="C157" s="183"/>
      <c r="D157" s="180"/>
      <c r="E157" s="210"/>
    </row>
    <row r="158" spans="1:5" ht="15.75" customHeight="1">
      <c r="A158" s="183"/>
      <c r="B158" s="182"/>
      <c r="C158" s="183"/>
      <c r="D158" s="180"/>
      <c r="E158" s="210"/>
    </row>
    <row r="159" spans="1:5" ht="15.75" customHeight="1">
      <c r="A159" s="183"/>
      <c r="B159" s="182"/>
      <c r="C159" s="183"/>
      <c r="D159" s="180"/>
      <c r="E159" s="210"/>
    </row>
    <row r="160" spans="1:5" ht="15.75" customHeight="1">
      <c r="A160" s="183"/>
      <c r="B160" s="182"/>
      <c r="C160" s="183"/>
      <c r="D160" s="180"/>
      <c r="E160" s="210"/>
    </row>
    <row r="161" spans="1:5" ht="15.75" customHeight="1">
      <c r="A161" s="183"/>
      <c r="B161" s="182"/>
      <c r="C161" s="183"/>
      <c r="D161" s="180"/>
      <c r="E161" s="210"/>
    </row>
    <row r="162" spans="1:5" ht="15.75" customHeight="1">
      <c r="A162" s="183"/>
      <c r="B162" s="182"/>
      <c r="C162" s="183"/>
      <c r="D162" s="180"/>
      <c r="E162" s="210"/>
    </row>
    <row r="163" spans="1:5" ht="15.75" customHeight="1">
      <c r="A163" s="183"/>
      <c r="B163" s="182"/>
      <c r="C163" s="183"/>
      <c r="D163" s="180"/>
      <c r="E163" s="210"/>
    </row>
    <row r="164" spans="1:5" ht="15.75" customHeight="1">
      <c r="A164" s="183"/>
      <c r="B164" s="182"/>
      <c r="C164" s="183"/>
      <c r="D164" s="180"/>
      <c r="E164" s="210"/>
    </row>
    <row r="165" spans="1:5" ht="15.75" customHeight="1">
      <c r="A165" s="183"/>
      <c r="B165" s="182"/>
      <c r="C165" s="183"/>
      <c r="D165" s="180"/>
      <c r="E165" s="210"/>
    </row>
    <row r="166" spans="1:5" ht="15.75" customHeight="1">
      <c r="A166" s="183"/>
      <c r="B166" s="182"/>
      <c r="C166" s="183"/>
      <c r="D166" s="180"/>
      <c r="E166" s="210"/>
    </row>
    <row r="167" spans="1:5" ht="15.75" customHeight="1">
      <c r="A167" s="183"/>
      <c r="B167" s="182"/>
      <c r="C167" s="183"/>
      <c r="D167" s="180"/>
      <c r="E167" s="210"/>
    </row>
    <row r="168" spans="1:5" ht="15.75" customHeight="1">
      <c r="A168" s="183"/>
      <c r="B168" s="182"/>
      <c r="C168" s="183"/>
      <c r="D168" s="180"/>
      <c r="E168" s="210"/>
    </row>
    <row r="169" spans="1:5" ht="15.75" customHeight="1">
      <c r="A169" s="183"/>
      <c r="B169" s="182"/>
      <c r="C169" s="183"/>
      <c r="D169" s="180"/>
      <c r="E169" s="210"/>
    </row>
    <row r="170" spans="1:5" ht="15.75" customHeight="1">
      <c r="A170" s="183"/>
      <c r="B170" s="182"/>
      <c r="C170" s="183"/>
      <c r="D170" s="180"/>
      <c r="E170" s="210"/>
    </row>
    <row r="171" spans="1:5" ht="15.75" customHeight="1">
      <c r="A171" s="183"/>
      <c r="B171" s="182"/>
      <c r="C171" s="183"/>
      <c r="D171" s="180"/>
      <c r="E171" s="210"/>
    </row>
    <row r="172" spans="1:5" ht="15.75" customHeight="1">
      <c r="A172" s="183"/>
      <c r="B172" s="182"/>
      <c r="C172" s="183"/>
      <c r="D172" s="180"/>
      <c r="E172" s="210"/>
    </row>
    <row r="173" spans="1:5" ht="15.75" customHeight="1">
      <c r="A173" s="183"/>
      <c r="B173" s="182"/>
      <c r="C173" s="183"/>
      <c r="D173" s="180"/>
      <c r="E173" s="210"/>
    </row>
    <row r="174" spans="1:5" ht="15.75" customHeight="1">
      <c r="A174" s="183"/>
      <c r="B174" s="182"/>
      <c r="C174" s="183"/>
      <c r="D174" s="180"/>
      <c r="E174" s="210"/>
    </row>
    <row r="175" spans="1:5" ht="15.75" customHeight="1">
      <c r="A175" s="183"/>
      <c r="B175" s="182"/>
      <c r="C175" s="183"/>
      <c r="D175" s="180"/>
      <c r="E175" s="210"/>
    </row>
    <row r="176" spans="1:5" ht="15.75" customHeight="1">
      <c r="A176" s="183"/>
      <c r="B176" s="182"/>
      <c r="C176" s="183"/>
      <c r="D176" s="180"/>
      <c r="E176" s="210"/>
    </row>
    <row r="177" spans="1:5" ht="15.75" customHeight="1">
      <c r="A177" s="183"/>
      <c r="B177" s="182"/>
      <c r="C177" s="183"/>
      <c r="D177" s="180"/>
      <c r="E177" s="210"/>
    </row>
    <row r="178" spans="1:5" ht="15.75" customHeight="1">
      <c r="A178" s="183"/>
      <c r="B178" s="182"/>
      <c r="C178" s="183"/>
      <c r="D178" s="180"/>
      <c r="E178" s="210"/>
    </row>
    <row r="179" spans="1:5" ht="15.75" customHeight="1">
      <c r="A179" s="183"/>
      <c r="B179" s="182"/>
      <c r="C179" s="183"/>
      <c r="D179" s="180"/>
      <c r="E179" s="210"/>
    </row>
    <row r="180" spans="1:5" ht="15.75" customHeight="1">
      <c r="A180" s="183"/>
      <c r="B180" s="182"/>
      <c r="C180" s="183"/>
      <c r="D180" s="180"/>
      <c r="E180" s="210"/>
    </row>
    <row r="181" spans="1:5" ht="15.75" customHeight="1">
      <c r="A181" s="183"/>
      <c r="B181" s="182"/>
      <c r="C181" s="183"/>
      <c r="D181" s="180"/>
      <c r="E181" s="210"/>
    </row>
    <row r="182" spans="1:5" ht="15.75" customHeight="1">
      <c r="A182" s="183"/>
      <c r="B182" s="182"/>
      <c r="C182" s="183"/>
      <c r="D182" s="180"/>
      <c r="E182" s="210"/>
    </row>
    <row r="183" spans="1:5" ht="15.75" customHeight="1">
      <c r="A183" s="183"/>
      <c r="B183" s="182"/>
      <c r="C183" s="183"/>
      <c r="D183" s="180"/>
      <c r="E183" s="210"/>
    </row>
    <row r="184" spans="1:5" ht="15.75" customHeight="1">
      <c r="A184" s="183"/>
      <c r="B184" s="182"/>
      <c r="C184" s="183"/>
      <c r="D184" s="180"/>
      <c r="E184" s="210"/>
    </row>
    <row r="185" spans="1:5" ht="15.75" customHeight="1">
      <c r="A185" s="183"/>
      <c r="B185" s="182"/>
      <c r="C185" s="183"/>
      <c r="D185" s="180"/>
      <c r="E185" s="210"/>
    </row>
    <row r="186" spans="1:5" ht="15.75" customHeight="1">
      <c r="A186" s="183"/>
      <c r="B186" s="182"/>
      <c r="C186" s="183"/>
      <c r="D186" s="180"/>
      <c r="E186" s="210"/>
    </row>
    <row r="187" spans="1:5" ht="15.75" customHeight="1">
      <c r="A187" s="183"/>
      <c r="B187" s="182"/>
      <c r="C187" s="183"/>
      <c r="D187" s="180"/>
      <c r="E187" s="210"/>
    </row>
    <row r="188" spans="1:5" ht="15.75" customHeight="1">
      <c r="A188" s="183"/>
      <c r="B188" s="182"/>
      <c r="C188" s="183"/>
      <c r="D188" s="180"/>
      <c r="E188" s="210"/>
    </row>
    <row r="189" spans="1:5" ht="15.75" customHeight="1">
      <c r="A189" s="183"/>
      <c r="B189" s="182"/>
      <c r="C189" s="183"/>
      <c r="D189" s="180"/>
      <c r="E189" s="210"/>
    </row>
    <row r="190" spans="1:5" ht="15.75" customHeight="1">
      <c r="A190" s="183"/>
      <c r="B190" s="182"/>
      <c r="C190" s="183"/>
      <c r="D190" s="180"/>
      <c r="E190" s="210"/>
    </row>
    <row r="191" spans="1:5" ht="15.75" customHeight="1">
      <c r="A191" s="183"/>
      <c r="B191" s="182"/>
      <c r="C191" s="183"/>
      <c r="D191" s="180"/>
      <c r="E191" s="210"/>
    </row>
    <row r="192" spans="1:5" ht="15.75" customHeight="1">
      <c r="A192" s="183"/>
      <c r="B192" s="182"/>
      <c r="C192" s="183"/>
      <c r="D192" s="180"/>
      <c r="E192" s="210"/>
    </row>
    <row r="193" spans="1:5" ht="15.75" customHeight="1">
      <c r="A193" s="183"/>
      <c r="B193" s="182"/>
      <c r="C193" s="183"/>
      <c r="D193" s="180"/>
      <c r="E193" s="210"/>
    </row>
    <row r="194" spans="1:5" ht="15.75" customHeight="1">
      <c r="A194" s="183"/>
      <c r="B194" s="182"/>
      <c r="C194" s="183"/>
      <c r="D194" s="180"/>
      <c r="E194" s="210"/>
    </row>
    <row r="195" spans="1:5" ht="15.75" customHeight="1">
      <c r="A195" s="183"/>
      <c r="B195" s="182"/>
      <c r="C195" s="183"/>
      <c r="D195" s="180"/>
      <c r="E195" s="210"/>
    </row>
    <row r="196" spans="1:5" ht="15.75" customHeight="1">
      <c r="A196" s="183"/>
      <c r="B196" s="182"/>
      <c r="C196" s="183"/>
      <c r="D196" s="180"/>
      <c r="E196" s="210"/>
    </row>
    <row r="197" spans="1:5" ht="15.75" customHeight="1">
      <c r="A197" s="183"/>
      <c r="B197" s="182"/>
      <c r="C197" s="183"/>
      <c r="D197" s="180"/>
      <c r="E197" s="210"/>
    </row>
    <row r="198" spans="1:5" ht="15.75" customHeight="1">
      <c r="A198" s="183"/>
      <c r="B198" s="182"/>
      <c r="C198" s="183"/>
      <c r="D198" s="180"/>
      <c r="E198" s="210"/>
    </row>
    <row r="199" spans="1:5" ht="15.75" customHeight="1">
      <c r="A199" s="183"/>
      <c r="B199" s="182"/>
      <c r="C199" s="183"/>
      <c r="D199" s="180"/>
      <c r="E199" s="210"/>
    </row>
    <row r="200" spans="1:5" ht="15.75" customHeight="1">
      <c r="A200" s="183"/>
      <c r="B200" s="182"/>
      <c r="C200" s="183"/>
      <c r="D200" s="180"/>
      <c r="E200" s="210"/>
    </row>
    <row r="201" spans="1:5" ht="15.75" customHeight="1">
      <c r="A201" s="183"/>
      <c r="B201" s="182"/>
      <c r="C201" s="183"/>
      <c r="D201" s="180"/>
      <c r="E201" s="210"/>
    </row>
    <row r="202" spans="1:5" ht="15.75" customHeight="1">
      <c r="A202" s="183"/>
      <c r="B202" s="182"/>
      <c r="C202" s="183"/>
      <c r="D202" s="180"/>
      <c r="E202" s="210"/>
    </row>
    <row r="203" spans="1:5" ht="15.75" customHeight="1">
      <c r="A203" s="183"/>
      <c r="B203" s="182"/>
      <c r="C203" s="183"/>
      <c r="D203" s="180"/>
      <c r="E203" s="210"/>
    </row>
    <row r="204" spans="1:5" ht="15.75" customHeight="1">
      <c r="A204" s="183"/>
      <c r="B204" s="182"/>
      <c r="C204" s="183"/>
      <c r="D204" s="180"/>
      <c r="E204" s="210"/>
    </row>
    <row r="205" spans="1:5" ht="15.75" customHeight="1">
      <c r="A205" s="183"/>
      <c r="B205" s="182"/>
      <c r="C205" s="183"/>
      <c r="D205" s="180"/>
      <c r="E205" s="210"/>
    </row>
    <row r="206" spans="1:5" ht="15.75" customHeight="1">
      <c r="A206" s="183"/>
      <c r="B206" s="182"/>
      <c r="C206" s="183"/>
      <c r="D206" s="180"/>
      <c r="E206" s="210"/>
    </row>
    <row r="207" spans="1:5" ht="15.75" customHeight="1">
      <c r="A207" s="183"/>
      <c r="B207" s="182"/>
      <c r="C207" s="183"/>
      <c r="D207" s="180"/>
      <c r="E207" s="210"/>
    </row>
    <row r="208" spans="1:5" ht="15.75" customHeight="1">
      <c r="A208" s="183"/>
      <c r="B208" s="182"/>
      <c r="C208" s="183"/>
      <c r="D208" s="180"/>
      <c r="E208" s="210"/>
    </row>
    <row r="209" spans="1:5" ht="15.75" customHeight="1">
      <c r="A209" s="183"/>
      <c r="B209" s="182"/>
      <c r="C209" s="183"/>
      <c r="D209" s="180"/>
      <c r="E209" s="210"/>
    </row>
    <row r="210" spans="1:5" ht="15.75" customHeight="1">
      <c r="A210" s="183"/>
      <c r="B210" s="182"/>
      <c r="C210" s="183"/>
      <c r="D210" s="180"/>
      <c r="E210" s="210"/>
    </row>
    <row r="211" spans="1:5" ht="15.75" customHeight="1">
      <c r="A211" s="183"/>
      <c r="B211" s="182"/>
      <c r="C211" s="183"/>
      <c r="D211" s="180"/>
      <c r="E211" s="210"/>
    </row>
    <row r="212" spans="1:5" ht="15.75" customHeight="1">
      <c r="A212" s="183"/>
      <c r="B212" s="182"/>
      <c r="C212" s="183"/>
      <c r="D212" s="180"/>
      <c r="E212" s="210"/>
    </row>
    <row r="213" spans="1:5" ht="15.75" customHeight="1">
      <c r="A213" s="183"/>
      <c r="B213" s="182"/>
      <c r="C213" s="183"/>
      <c r="D213" s="180"/>
      <c r="E213" s="210"/>
    </row>
    <row r="214" spans="1:5" ht="15.75" customHeight="1">
      <c r="A214" s="183"/>
      <c r="B214" s="182"/>
      <c r="C214" s="183"/>
      <c r="D214" s="180"/>
      <c r="E214" s="210"/>
    </row>
    <row r="215" spans="1:5" ht="15.75" customHeight="1">
      <c r="A215" s="183"/>
      <c r="B215" s="182"/>
      <c r="C215" s="183"/>
      <c r="D215" s="180"/>
      <c r="E215" s="210"/>
    </row>
    <row r="216" spans="1:5" ht="15.75" customHeight="1">
      <c r="A216" s="183"/>
      <c r="B216" s="182"/>
      <c r="C216" s="183"/>
      <c r="D216" s="180"/>
      <c r="E216" s="210"/>
    </row>
    <row r="217" spans="1:5" ht="15.75" customHeight="1">
      <c r="A217" s="183"/>
      <c r="B217" s="182"/>
      <c r="C217" s="183"/>
      <c r="D217" s="180"/>
      <c r="E217" s="210"/>
    </row>
    <row r="218" spans="1:5" ht="15.75" customHeight="1">
      <c r="A218" s="183"/>
      <c r="B218" s="182"/>
      <c r="C218" s="183"/>
      <c r="D218" s="180"/>
      <c r="E218" s="210"/>
    </row>
    <row r="219" spans="1:5" ht="15.75" customHeight="1">
      <c r="A219" s="183"/>
      <c r="B219" s="182"/>
      <c r="C219" s="183"/>
      <c r="D219" s="180"/>
      <c r="E219" s="210"/>
    </row>
    <row r="220" spans="1:5" ht="15.75" customHeight="1">
      <c r="A220" s="183"/>
      <c r="B220" s="182"/>
      <c r="C220" s="183"/>
      <c r="D220" s="180"/>
      <c r="E220" s="210"/>
    </row>
    <row r="221" spans="1:5" ht="15.75" customHeight="1">
      <c r="A221" s="183"/>
      <c r="B221" s="182"/>
      <c r="C221" s="183"/>
      <c r="D221" s="180"/>
      <c r="E221" s="210"/>
    </row>
    <row r="222" spans="1:5" ht="15.75" customHeight="1">
      <c r="A222" s="183"/>
      <c r="B222" s="182"/>
      <c r="C222" s="183"/>
      <c r="D222" s="180"/>
      <c r="E222" s="210"/>
    </row>
    <row r="223" spans="1:5" ht="15.75" customHeight="1">
      <c r="A223" s="183"/>
      <c r="B223" s="182"/>
      <c r="C223" s="183"/>
      <c r="D223" s="180"/>
      <c r="E223" s="210"/>
    </row>
    <row r="224" spans="1:5" ht="15.75" customHeight="1">
      <c r="A224" s="183"/>
      <c r="B224" s="182"/>
      <c r="C224" s="183"/>
      <c r="D224" s="180"/>
      <c r="E224" s="210"/>
    </row>
    <row r="225" spans="1:5" ht="15.75" customHeight="1">
      <c r="A225" s="183"/>
      <c r="B225" s="182"/>
      <c r="C225" s="183"/>
      <c r="D225" s="180"/>
      <c r="E225" s="210"/>
    </row>
    <row r="226" spans="1:5" ht="15.75" customHeight="1">
      <c r="A226" s="183"/>
      <c r="B226" s="182"/>
      <c r="C226" s="183"/>
      <c r="D226" s="180"/>
      <c r="E226" s="210"/>
    </row>
    <row r="227" spans="1:5" ht="15.75" customHeight="1">
      <c r="A227" s="183"/>
      <c r="B227" s="182"/>
      <c r="C227" s="183"/>
      <c r="D227" s="180"/>
      <c r="E227" s="210"/>
    </row>
    <row r="228" spans="1:5" ht="15.75" customHeight="1">
      <c r="A228" s="183"/>
      <c r="B228" s="182"/>
      <c r="C228" s="183"/>
      <c r="D228" s="180"/>
      <c r="E228" s="210"/>
    </row>
    <row r="229" spans="1:5" ht="15.75" customHeight="1">
      <c r="A229" s="183"/>
      <c r="B229" s="182"/>
      <c r="C229" s="183"/>
      <c r="D229" s="180"/>
      <c r="E229" s="210"/>
    </row>
    <row r="230" spans="1:5" ht="15.75" customHeight="1">
      <c r="A230" s="183"/>
      <c r="B230" s="182"/>
      <c r="C230" s="183"/>
      <c r="D230" s="180"/>
      <c r="E230" s="210"/>
    </row>
    <row r="231" spans="1:5" ht="15.75" customHeight="1">
      <c r="A231" s="183"/>
      <c r="B231" s="182"/>
      <c r="C231" s="183"/>
      <c r="D231" s="180"/>
      <c r="E231" s="210"/>
    </row>
    <row r="232" spans="1:5" ht="15.75" customHeight="1">
      <c r="A232" s="183"/>
      <c r="B232" s="182"/>
      <c r="C232" s="183"/>
      <c r="D232" s="180"/>
      <c r="E232" s="210"/>
    </row>
    <row r="233" spans="1:5" ht="15.75" customHeight="1">
      <c r="A233" s="183"/>
      <c r="B233" s="182"/>
      <c r="C233" s="183"/>
      <c r="D233" s="180"/>
      <c r="E233" s="210"/>
    </row>
    <row r="234" spans="1:5" ht="15.75" customHeight="1">
      <c r="A234" s="183"/>
      <c r="B234" s="182"/>
      <c r="C234" s="183"/>
      <c r="D234" s="180"/>
      <c r="E234" s="210"/>
    </row>
    <row r="235" spans="1:5" ht="15.75" customHeight="1">
      <c r="A235" s="183"/>
      <c r="B235" s="182"/>
      <c r="C235" s="183"/>
      <c r="D235" s="180"/>
      <c r="E235" s="210"/>
    </row>
    <row r="236" spans="1:5" ht="15.75" customHeight="1">
      <c r="A236" s="183"/>
      <c r="B236" s="182"/>
      <c r="C236" s="183"/>
      <c r="D236" s="180"/>
      <c r="E236" s="210"/>
    </row>
    <row r="237" spans="1:5" ht="15.75" customHeight="1">
      <c r="A237" s="183"/>
      <c r="B237" s="182"/>
      <c r="C237" s="183"/>
      <c r="D237" s="180"/>
      <c r="E237" s="210"/>
    </row>
    <row r="238" spans="1:5" ht="15.75" customHeight="1">
      <c r="A238" s="183"/>
      <c r="B238" s="182"/>
      <c r="C238" s="183"/>
      <c r="D238" s="180"/>
      <c r="E238" s="210"/>
    </row>
    <row r="239" spans="1:5" ht="15.75" customHeight="1">
      <c r="A239" s="183"/>
      <c r="B239" s="182"/>
      <c r="C239" s="183"/>
      <c r="D239" s="180"/>
      <c r="E239" s="210"/>
    </row>
    <row r="240" spans="1:5" ht="15.75" customHeight="1">
      <c r="A240" s="183"/>
      <c r="B240" s="182"/>
      <c r="C240" s="183"/>
      <c r="D240" s="180"/>
      <c r="E240" s="210"/>
    </row>
    <row r="241" spans="1:5" ht="15.75" customHeight="1">
      <c r="A241" s="183"/>
      <c r="B241" s="182"/>
      <c r="C241" s="183"/>
      <c r="D241" s="180"/>
      <c r="E241" s="210"/>
    </row>
    <row r="242" spans="1:5" ht="15.75" customHeight="1">
      <c r="A242" s="183"/>
      <c r="B242" s="182"/>
      <c r="C242" s="183"/>
      <c r="D242" s="180"/>
      <c r="E242" s="210"/>
    </row>
    <row r="243" spans="1:5" ht="15.75" customHeight="1">
      <c r="A243" s="183"/>
      <c r="B243" s="182"/>
      <c r="C243" s="183"/>
      <c r="D243" s="180"/>
      <c r="E243" s="210"/>
    </row>
    <row r="244" spans="1:5" ht="15.75" customHeight="1">
      <c r="A244" s="183"/>
      <c r="B244" s="182"/>
      <c r="C244" s="183"/>
      <c r="D244" s="180"/>
      <c r="E244" s="210"/>
    </row>
    <row r="245" spans="1:5" ht="15.75" customHeight="1">
      <c r="A245" s="183"/>
      <c r="B245" s="182"/>
      <c r="C245" s="183"/>
      <c r="D245" s="180"/>
      <c r="E245" s="210"/>
    </row>
    <row r="246" spans="1:5" ht="15.75" customHeight="1">
      <c r="A246" s="183"/>
      <c r="B246" s="182"/>
      <c r="C246" s="183"/>
      <c r="D246" s="180"/>
      <c r="E246" s="210"/>
    </row>
    <row r="247" spans="1:5" ht="15.75" customHeight="1">
      <c r="A247" s="183"/>
      <c r="B247" s="182"/>
      <c r="C247" s="183"/>
      <c r="D247" s="180"/>
      <c r="E247" s="210"/>
    </row>
    <row r="248" spans="1:5" ht="15.75" customHeight="1">
      <c r="A248" s="183"/>
      <c r="B248" s="182"/>
      <c r="C248" s="183"/>
      <c r="D248" s="180"/>
      <c r="E248" s="210"/>
    </row>
    <row r="249" spans="1:5" ht="15.75" customHeight="1">
      <c r="A249" s="183"/>
      <c r="B249" s="182"/>
      <c r="C249" s="183"/>
      <c r="D249" s="180"/>
      <c r="E249" s="210"/>
    </row>
    <row r="250" spans="1:5" ht="15.75" customHeight="1">
      <c r="A250" s="183"/>
      <c r="B250" s="182"/>
      <c r="C250" s="183"/>
      <c r="D250" s="180"/>
      <c r="E250" s="210"/>
    </row>
    <row r="251" spans="1:5" ht="15.75" customHeight="1">
      <c r="A251" s="183"/>
      <c r="B251" s="182"/>
      <c r="C251" s="183"/>
      <c r="D251" s="180"/>
      <c r="E251" s="210"/>
    </row>
    <row r="252" spans="1:5" ht="15.75" customHeight="1">
      <c r="A252" s="183"/>
      <c r="B252" s="182"/>
      <c r="C252" s="183"/>
      <c r="D252" s="180"/>
      <c r="E252" s="210"/>
    </row>
    <row r="253" spans="1:5" ht="15.75" customHeight="1">
      <c r="A253" s="183"/>
      <c r="B253" s="182"/>
      <c r="C253" s="183"/>
      <c r="D253" s="180"/>
      <c r="E253" s="210"/>
    </row>
    <row r="254" spans="1:5" ht="15.75" customHeight="1">
      <c r="A254" s="183"/>
      <c r="B254" s="182"/>
      <c r="C254" s="183"/>
      <c r="D254" s="180"/>
      <c r="E254" s="210"/>
    </row>
    <row r="255" spans="1:5" ht="15.75" customHeight="1">
      <c r="A255" s="183"/>
      <c r="B255" s="182"/>
      <c r="C255" s="183"/>
      <c r="D255" s="180"/>
      <c r="E255" s="210"/>
    </row>
    <row r="256" spans="1:5" ht="15.75" customHeight="1">
      <c r="A256" s="183"/>
      <c r="B256" s="182"/>
      <c r="C256" s="183"/>
      <c r="D256" s="180"/>
      <c r="E256" s="210"/>
    </row>
    <row r="257" spans="1:5" ht="15.75" customHeight="1">
      <c r="A257" s="183"/>
      <c r="B257" s="182"/>
      <c r="C257" s="183"/>
      <c r="D257" s="180"/>
      <c r="E257" s="210"/>
    </row>
    <row r="258" spans="1:5" ht="15.75" customHeight="1">
      <c r="A258" s="183"/>
      <c r="B258" s="182"/>
      <c r="C258" s="183"/>
      <c r="D258" s="180"/>
      <c r="E258" s="210"/>
    </row>
    <row r="259" spans="1:5" ht="15.75" customHeight="1">
      <c r="A259" s="183"/>
      <c r="B259" s="182"/>
      <c r="C259" s="183"/>
      <c r="D259" s="180"/>
      <c r="E259" s="210"/>
    </row>
    <row r="260" spans="1:5" ht="15.75" customHeight="1">
      <c r="A260" s="183"/>
      <c r="B260" s="182"/>
      <c r="C260" s="183"/>
      <c r="D260" s="180"/>
      <c r="E260" s="210"/>
    </row>
    <row r="261" spans="1:5" ht="15.75" customHeight="1">
      <c r="A261" s="183"/>
      <c r="B261" s="182"/>
      <c r="C261" s="183"/>
      <c r="D261" s="180"/>
      <c r="E261" s="210"/>
    </row>
    <row r="262" spans="1:5" ht="15.75" customHeight="1">
      <c r="A262" s="183"/>
      <c r="B262" s="182"/>
      <c r="C262" s="183"/>
      <c r="D262" s="180"/>
      <c r="E262" s="210"/>
    </row>
    <row r="263" spans="1:5" ht="15.75" customHeight="1">
      <c r="A263" s="183"/>
      <c r="B263" s="182"/>
      <c r="C263" s="183"/>
      <c r="D263" s="180"/>
      <c r="E263" s="210"/>
    </row>
    <row r="264" spans="1:5" ht="15.75" customHeight="1">
      <c r="A264" s="183"/>
      <c r="B264" s="182"/>
      <c r="C264" s="183"/>
      <c r="D264" s="180"/>
      <c r="E264" s="210"/>
    </row>
    <row r="265" spans="1:5" ht="15.75" customHeight="1">
      <c r="A265" s="183"/>
      <c r="B265" s="182"/>
      <c r="C265" s="183"/>
      <c r="D265" s="180"/>
      <c r="E265" s="210"/>
    </row>
    <row r="266" spans="1:5" ht="15.75" customHeight="1">
      <c r="A266" s="183"/>
      <c r="B266" s="182"/>
      <c r="C266" s="183"/>
      <c r="D266" s="180"/>
      <c r="E266" s="210"/>
    </row>
    <row r="267" spans="1:5" ht="15.75" customHeight="1">
      <c r="A267" s="183"/>
      <c r="B267" s="182"/>
      <c r="C267" s="183"/>
      <c r="D267" s="180"/>
      <c r="E267" s="210"/>
    </row>
    <row r="268" spans="1:5" ht="15.75" customHeight="1">
      <c r="A268" s="183"/>
      <c r="B268" s="182"/>
      <c r="C268" s="183"/>
      <c r="D268" s="180"/>
      <c r="E268" s="210"/>
    </row>
    <row r="269" spans="1:5" ht="15.75" customHeight="1">
      <c r="A269" s="183"/>
      <c r="B269" s="182"/>
      <c r="C269" s="183"/>
      <c r="D269" s="180"/>
      <c r="E269" s="210"/>
    </row>
    <row r="270" spans="1:5" ht="15.75" customHeight="1">
      <c r="A270" s="183"/>
      <c r="B270" s="182"/>
      <c r="C270" s="183"/>
      <c r="D270" s="180"/>
      <c r="E270" s="210"/>
    </row>
    <row r="271" spans="1:5" ht="15.75" customHeight="1">
      <c r="A271" s="183"/>
      <c r="B271" s="182"/>
      <c r="C271" s="183"/>
      <c r="D271" s="180"/>
      <c r="E271" s="210"/>
    </row>
    <row r="272" spans="1:5" ht="15.75" customHeight="1">
      <c r="A272" s="183"/>
      <c r="B272" s="182"/>
      <c r="C272" s="183"/>
      <c r="D272" s="180"/>
      <c r="E272" s="210"/>
    </row>
    <row r="273" spans="1:5" ht="15.75" customHeight="1">
      <c r="A273" s="183"/>
      <c r="B273" s="182"/>
      <c r="C273" s="183"/>
      <c r="D273" s="180"/>
      <c r="E273" s="210"/>
    </row>
    <row r="274" spans="1:5" ht="15.75" customHeight="1">
      <c r="A274" s="183"/>
      <c r="B274" s="182"/>
      <c r="C274" s="183"/>
      <c r="D274" s="180"/>
      <c r="E274" s="210"/>
    </row>
    <row r="275" spans="1:5" ht="15.75" customHeight="1">
      <c r="A275" s="183"/>
      <c r="B275" s="182"/>
      <c r="C275" s="183"/>
      <c r="D275" s="180"/>
      <c r="E275" s="210"/>
    </row>
    <row r="276" spans="1:5" ht="15.75" customHeight="1">
      <c r="A276" s="183"/>
      <c r="B276" s="182"/>
      <c r="C276" s="183"/>
      <c r="D276" s="180"/>
      <c r="E276" s="210"/>
    </row>
    <row r="277" spans="1:5" ht="15.75" customHeight="1">
      <c r="A277" s="183"/>
      <c r="B277" s="182"/>
      <c r="C277" s="183"/>
      <c r="D277" s="180"/>
      <c r="E277" s="210"/>
    </row>
    <row r="278" spans="1:5" ht="15.75" customHeight="1">
      <c r="A278" s="183"/>
      <c r="B278" s="182"/>
      <c r="C278" s="183"/>
      <c r="D278" s="180"/>
      <c r="E278" s="210"/>
    </row>
    <row r="279" spans="1:5" ht="15.75" customHeight="1">
      <c r="A279" s="183"/>
      <c r="B279" s="182"/>
      <c r="C279" s="183"/>
      <c r="D279" s="180"/>
      <c r="E279" s="210"/>
    </row>
    <row r="280" spans="1:5" ht="15.75" customHeight="1">
      <c r="A280" s="183"/>
      <c r="B280" s="182"/>
      <c r="C280" s="183"/>
      <c r="D280" s="180"/>
      <c r="E280" s="210"/>
    </row>
    <row r="281" spans="1:5" ht="15.75" customHeight="1">
      <c r="A281" s="183"/>
      <c r="B281" s="182"/>
      <c r="C281" s="183"/>
      <c r="D281" s="180"/>
      <c r="E281" s="210"/>
    </row>
    <row r="282" spans="1:5" ht="15.75" customHeight="1">
      <c r="A282" s="183"/>
      <c r="B282" s="182"/>
      <c r="C282" s="183"/>
      <c r="D282" s="180"/>
      <c r="E282" s="210"/>
    </row>
    <row r="283" spans="1:5" ht="15.75" customHeight="1">
      <c r="A283" s="183"/>
      <c r="B283" s="182"/>
      <c r="C283" s="183"/>
      <c r="D283" s="180"/>
      <c r="E283" s="210"/>
    </row>
    <row r="284" spans="1:5" ht="15.75" customHeight="1">
      <c r="A284" s="183"/>
      <c r="B284" s="182"/>
      <c r="C284" s="183"/>
      <c r="D284" s="180"/>
      <c r="E284" s="210"/>
    </row>
    <row r="285" spans="1:5" ht="15.75" customHeight="1">
      <c r="A285" s="183"/>
      <c r="B285" s="182"/>
      <c r="C285" s="183"/>
      <c r="D285" s="180"/>
      <c r="E285" s="210"/>
    </row>
    <row r="286" spans="1:5" ht="15.75" customHeight="1">
      <c r="A286" s="183"/>
      <c r="B286" s="182"/>
      <c r="C286" s="183"/>
      <c r="D286" s="180"/>
      <c r="E286" s="210"/>
    </row>
    <row r="287" spans="1:5" ht="15.75" customHeight="1">
      <c r="A287" s="183"/>
      <c r="B287" s="182"/>
      <c r="C287" s="183"/>
      <c r="D287" s="180"/>
      <c r="E287" s="210"/>
    </row>
    <row r="288" spans="1:5" ht="15.75" customHeight="1">
      <c r="A288" s="183"/>
      <c r="B288" s="182"/>
      <c r="C288" s="183"/>
      <c r="D288" s="180"/>
      <c r="E288" s="210"/>
    </row>
    <row r="289" spans="1:5" ht="15.75" customHeight="1">
      <c r="A289" s="183"/>
      <c r="B289" s="182"/>
      <c r="C289" s="183"/>
      <c r="D289" s="180"/>
      <c r="E289" s="210"/>
    </row>
    <row r="290" spans="1:5" ht="15.75" customHeight="1">
      <c r="A290" s="183"/>
      <c r="B290" s="182"/>
      <c r="C290" s="183"/>
      <c r="D290" s="180"/>
      <c r="E290" s="210"/>
    </row>
    <row r="291" spans="1:5" ht="15.75" customHeight="1">
      <c r="A291" s="183"/>
      <c r="B291" s="182"/>
      <c r="C291" s="183"/>
      <c r="D291" s="180"/>
      <c r="E291" s="210"/>
    </row>
    <row r="292" spans="1:5" ht="15.75" customHeight="1">
      <c r="A292" s="183"/>
      <c r="B292" s="182"/>
      <c r="C292" s="183"/>
      <c r="D292" s="180"/>
      <c r="E292" s="210"/>
    </row>
    <row r="293" spans="1:5" ht="15.75" customHeight="1">
      <c r="A293" s="183"/>
      <c r="B293" s="182"/>
      <c r="C293" s="183"/>
      <c r="D293" s="180"/>
      <c r="E293" s="210"/>
    </row>
    <row r="294" spans="1:5" ht="15.75" customHeight="1">
      <c r="A294" s="183"/>
      <c r="B294" s="182"/>
      <c r="C294" s="183"/>
      <c r="D294" s="180"/>
      <c r="E294" s="210"/>
    </row>
    <row r="295" spans="1:5" ht="15.75" customHeight="1">
      <c r="A295" s="183"/>
      <c r="B295" s="182"/>
      <c r="C295" s="183"/>
      <c r="D295" s="180"/>
      <c r="E295" s="210"/>
    </row>
    <row r="296" spans="1:5" ht="15.75" customHeight="1">
      <c r="A296" s="183"/>
      <c r="B296" s="182"/>
      <c r="C296" s="183"/>
      <c r="D296" s="180"/>
      <c r="E296" s="210"/>
    </row>
    <row r="297" spans="1:5" ht="15.75" customHeight="1">
      <c r="A297" s="183"/>
      <c r="B297" s="182"/>
      <c r="C297" s="183"/>
      <c r="D297" s="180"/>
      <c r="E297" s="210"/>
    </row>
    <row r="298" spans="1:5" ht="15.75" customHeight="1">
      <c r="A298" s="183"/>
      <c r="B298" s="182"/>
      <c r="C298" s="183"/>
      <c r="D298" s="180"/>
      <c r="E298" s="210"/>
    </row>
    <row r="299" spans="1:5" ht="15.75" customHeight="1">
      <c r="A299" s="183"/>
      <c r="B299" s="182"/>
      <c r="C299" s="183"/>
      <c r="D299" s="180"/>
      <c r="E299" s="210"/>
    </row>
    <row r="300" spans="1:5" ht="15.75" customHeight="1">
      <c r="A300" s="183"/>
      <c r="B300" s="182"/>
      <c r="C300" s="183"/>
      <c r="D300" s="180"/>
      <c r="E300" s="210"/>
    </row>
    <row r="301" spans="1:5" ht="15.75" customHeight="1">
      <c r="A301" s="183"/>
      <c r="B301" s="182"/>
      <c r="C301" s="183"/>
      <c r="D301" s="180"/>
      <c r="E301" s="210"/>
    </row>
    <row r="302" spans="1:5" ht="15.75" customHeight="1">
      <c r="A302" s="183"/>
      <c r="B302" s="182"/>
      <c r="C302" s="183"/>
      <c r="D302" s="180"/>
      <c r="E302" s="210"/>
    </row>
    <row r="303" spans="1:5" ht="15.75" customHeight="1">
      <c r="A303" s="183"/>
      <c r="B303" s="182"/>
      <c r="C303" s="183"/>
      <c r="D303" s="180"/>
      <c r="E303" s="210"/>
    </row>
    <row r="304" spans="1:5" ht="15.75" customHeight="1">
      <c r="A304" s="183"/>
      <c r="B304" s="182"/>
      <c r="C304" s="183"/>
      <c r="D304" s="180"/>
      <c r="E304" s="210"/>
    </row>
    <row r="305" spans="1:5" ht="15.75" customHeight="1">
      <c r="A305" s="183"/>
      <c r="B305" s="182"/>
      <c r="C305" s="183"/>
      <c r="D305" s="180"/>
      <c r="E305" s="210"/>
    </row>
    <row r="306" spans="1:5" ht="15.75" customHeight="1">
      <c r="A306" s="183"/>
      <c r="B306" s="182"/>
      <c r="C306" s="183"/>
      <c r="D306" s="180"/>
      <c r="E306" s="210"/>
    </row>
    <row r="307" spans="1:5" ht="15.75" customHeight="1">
      <c r="A307" s="183"/>
      <c r="B307" s="182"/>
      <c r="C307" s="183"/>
      <c r="D307" s="180"/>
      <c r="E307" s="210"/>
    </row>
    <row r="308" spans="1:5" ht="15.75" customHeight="1">
      <c r="A308" s="183"/>
      <c r="B308" s="182"/>
      <c r="C308" s="183"/>
      <c r="D308" s="180"/>
      <c r="E308" s="210"/>
    </row>
    <row r="309" spans="1:5" ht="15.75" customHeight="1">
      <c r="A309" s="183"/>
      <c r="B309" s="182"/>
      <c r="C309" s="183"/>
      <c r="D309" s="180"/>
      <c r="E309" s="210"/>
    </row>
    <row r="310" spans="1:5" ht="15.75" customHeight="1">
      <c r="A310" s="183"/>
      <c r="B310" s="182"/>
      <c r="C310" s="183"/>
      <c r="D310" s="180"/>
      <c r="E310" s="210"/>
    </row>
    <row r="311" spans="1:5" ht="15.75" customHeight="1">
      <c r="A311" s="183"/>
      <c r="B311" s="182"/>
      <c r="C311" s="183"/>
      <c r="D311" s="180"/>
      <c r="E311" s="210"/>
    </row>
    <row r="312" spans="1:5" ht="15.75" customHeight="1">
      <c r="A312" s="183"/>
      <c r="B312" s="182"/>
      <c r="C312" s="183"/>
      <c r="D312" s="180"/>
      <c r="E312" s="210"/>
    </row>
    <row r="313" spans="1:5" ht="15.75" customHeight="1">
      <c r="A313" s="183"/>
      <c r="B313" s="182"/>
      <c r="C313" s="183"/>
      <c r="D313" s="180"/>
      <c r="E313" s="210"/>
    </row>
    <row r="314" spans="1:5" ht="15.75" customHeight="1">
      <c r="A314" s="183"/>
      <c r="B314" s="182"/>
      <c r="C314" s="183"/>
      <c r="D314" s="180"/>
      <c r="E314" s="210"/>
    </row>
    <row r="315" spans="1:5" ht="15.75" customHeight="1">
      <c r="A315" s="183"/>
      <c r="B315" s="182"/>
      <c r="C315" s="183"/>
      <c r="D315" s="180"/>
      <c r="E315" s="210"/>
    </row>
    <row r="316" spans="1:5" ht="15.75" customHeight="1">
      <c r="A316" s="183"/>
      <c r="B316" s="182"/>
      <c r="C316" s="183"/>
      <c r="D316" s="180"/>
      <c r="E316" s="210"/>
    </row>
    <row r="317" spans="1:5" ht="15.75" customHeight="1">
      <c r="A317" s="183"/>
      <c r="B317" s="182"/>
      <c r="C317" s="183"/>
      <c r="D317" s="180"/>
      <c r="E317" s="210"/>
    </row>
    <row r="318" spans="1:5" ht="15.75" customHeight="1">
      <c r="A318" s="183"/>
      <c r="B318" s="182"/>
      <c r="C318" s="183"/>
      <c r="D318" s="180"/>
      <c r="E318" s="210"/>
    </row>
    <row r="319" spans="1:5" ht="15.75" customHeight="1">
      <c r="A319" s="183"/>
      <c r="B319" s="182"/>
      <c r="C319" s="183"/>
      <c r="D319" s="180"/>
      <c r="E319" s="210"/>
    </row>
    <row r="320" spans="1:5" ht="15.75" customHeight="1">
      <c r="A320" s="183"/>
      <c r="B320" s="182"/>
      <c r="C320" s="183"/>
      <c r="D320" s="180"/>
      <c r="E320" s="210"/>
    </row>
    <row r="321" spans="1:5" ht="15.75" customHeight="1">
      <c r="A321" s="183"/>
      <c r="B321" s="182"/>
      <c r="C321" s="183"/>
      <c r="D321" s="180"/>
      <c r="E321" s="210"/>
    </row>
    <row r="322" spans="1:5" ht="15.75" customHeight="1">
      <c r="A322" s="183"/>
      <c r="B322" s="182"/>
      <c r="C322" s="183"/>
      <c r="D322" s="180"/>
      <c r="E322" s="210"/>
    </row>
    <row r="323" spans="1:5" ht="15.75" customHeight="1">
      <c r="A323" s="183"/>
      <c r="B323" s="182"/>
      <c r="C323" s="183"/>
      <c r="D323" s="180"/>
      <c r="E323" s="210"/>
    </row>
    <row r="324" spans="1:5" ht="15.75" customHeight="1">
      <c r="A324" s="183"/>
      <c r="B324" s="182"/>
      <c r="C324" s="183"/>
      <c r="D324" s="180"/>
      <c r="E324" s="210"/>
    </row>
    <row r="325" spans="1:5" ht="15.75" customHeight="1">
      <c r="A325" s="183"/>
      <c r="B325" s="182"/>
      <c r="C325" s="183"/>
      <c r="D325" s="180"/>
      <c r="E325" s="210"/>
    </row>
    <row r="326" spans="1:5" ht="15.75" customHeight="1">
      <c r="A326" s="183"/>
      <c r="B326" s="182"/>
      <c r="C326" s="183"/>
      <c r="D326" s="180"/>
      <c r="E326" s="210"/>
    </row>
    <row r="327" spans="1:5" ht="15.75" customHeight="1">
      <c r="A327" s="183"/>
      <c r="B327" s="182"/>
      <c r="C327" s="183"/>
      <c r="D327" s="180"/>
      <c r="E327" s="210"/>
    </row>
    <row r="328" spans="1:5" ht="15.75" customHeight="1">
      <c r="A328" s="183"/>
      <c r="B328" s="182"/>
      <c r="C328" s="183"/>
      <c r="D328" s="180"/>
      <c r="E328" s="210"/>
    </row>
    <row r="329" spans="1:5" ht="15.75" customHeight="1">
      <c r="A329" s="183"/>
      <c r="B329" s="182"/>
      <c r="C329" s="183"/>
      <c r="D329" s="180"/>
      <c r="E329" s="210"/>
    </row>
    <row r="330" spans="1:5" ht="15.75" customHeight="1">
      <c r="A330" s="183"/>
      <c r="B330" s="182"/>
      <c r="C330" s="183"/>
      <c r="D330" s="180"/>
      <c r="E330" s="210"/>
    </row>
    <row r="331" spans="1:5" ht="15.75" customHeight="1">
      <c r="A331" s="183"/>
      <c r="B331" s="182"/>
      <c r="C331" s="183"/>
      <c r="D331" s="180"/>
      <c r="E331" s="210"/>
    </row>
    <row r="332" spans="1:5" ht="15.75" customHeight="1">
      <c r="A332" s="183"/>
      <c r="B332" s="182"/>
      <c r="C332" s="183"/>
      <c r="D332" s="180"/>
      <c r="E332" s="210"/>
    </row>
    <row r="333" spans="1:5" ht="15.75" customHeight="1">
      <c r="A333" s="183"/>
      <c r="B333" s="182"/>
      <c r="C333" s="183"/>
      <c r="D333" s="180"/>
      <c r="E333" s="210"/>
    </row>
    <row r="334" spans="1:5" ht="15.75" customHeight="1">
      <c r="A334" s="183"/>
      <c r="B334" s="182"/>
      <c r="C334" s="183"/>
      <c r="D334" s="180"/>
      <c r="E334" s="210"/>
    </row>
    <row r="335" spans="1:5" ht="15.75" customHeight="1">
      <c r="A335" s="183"/>
      <c r="B335" s="182"/>
      <c r="C335" s="183"/>
      <c r="D335" s="180"/>
      <c r="E335" s="210"/>
    </row>
    <row r="336" spans="1:5" ht="15.75" customHeight="1">
      <c r="A336" s="183"/>
      <c r="B336" s="182"/>
      <c r="C336" s="183"/>
      <c r="D336" s="180"/>
      <c r="E336" s="210"/>
    </row>
    <row r="337" spans="1:5" ht="15.75" customHeight="1">
      <c r="A337" s="183"/>
      <c r="B337" s="182"/>
      <c r="C337" s="183"/>
      <c r="D337" s="180"/>
      <c r="E337" s="210"/>
    </row>
    <row r="338" spans="1:5" ht="15.75" customHeight="1">
      <c r="A338" s="183"/>
      <c r="B338" s="182"/>
      <c r="C338" s="183"/>
      <c r="D338" s="180"/>
      <c r="E338" s="210"/>
    </row>
    <row r="339" spans="1:5" ht="15.75" customHeight="1">
      <c r="A339" s="183"/>
      <c r="B339" s="182"/>
      <c r="C339" s="183"/>
      <c r="D339" s="180"/>
      <c r="E339" s="210"/>
    </row>
    <row r="340" spans="1:5" ht="15.75" customHeight="1">
      <c r="A340" s="183"/>
      <c r="B340" s="182"/>
      <c r="C340" s="183"/>
      <c r="D340" s="180"/>
      <c r="E340" s="210"/>
    </row>
    <row r="341" spans="1:5" ht="15.75" customHeight="1">
      <c r="A341" s="183"/>
      <c r="B341" s="182"/>
      <c r="C341" s="183"/>
      <c r="D341" s="180"/>
      <c r="E341" s="210"/>
    </row>
    <row r="342" spans="1:5" ht="15.75" customHeight="1">
      <c r="A342" s="183"/>
      <c r="B342" s="182"/>
      <c r="C342" s="183"/>
      <c r="D342" s="180"/>
      <c r="E342" s="210"/>
    </row>
    <row r="343" spans="1:5" ht="15.75" customHeight="1">
      <c r="A343" s="183"/>
      <c r="B343" s="182"/>
      <c r="C343" s="183"/>
      <c r="D343" s="180"/>
      <c r="E343" s="210"/>
    </row>
    <row r="344" spans="1:5" ht="15.75" customHeight="1">
      <c r="A344" s="183"/>
      <c r="B344" s="182"/>
      <c r="C344" s="183"/>
      <c r="D344" s="180"/>
      <c r="E344" s="210"/>
    </row>
    <row r="345" spans="1:5" ht="15.75" customHeight="1">
      <c r="A345" s="183"/>
      <c r="B345" s="182"/>
      <c r="C345" s="183"/>
      <c r="D345" s="180"/>
      <c r="E345" s="210"/>
    </row>
    <row r="346" spans="1:5" ht="15.75" customHeight="1">
      <c r="A346" s="183"/>
      <c r="B346" s="182"/>
      <c r="C346" s="183"/>
      <c r="D346" s="180"/>
      <c r="E346" s="210"/>
    </row>
    <row r="347" spans="1:5" ht="15.75" customHeight="1">
      <c r="A347" s="183"/>
      <c r="B347" s="182"/>
      <c r="C347" s="183"/>
      <c r="D347" s="180"/>
      <c r="E347" s="210"/>
    </row>
    <row r="348" spans="1:5" ht="15.75" customHeight="1">
      <c r="A348" s="183"/>
      <c r="B348" s="182"/>
      <c r="C348" s="183"/>
      <c r="D348" s="180"/>
      <c r="E348" s="210"/>
    </row>
    <row r="349" spans="1:5" ht="15.75" customHeight="1">
      <c r="A349" s="183"/>
      <c r="B349" s="182"/>
      <c r="C349" s="183"/>
      <c r="D349" s="180"/>
      <c r="E349" s="210"/>
    </row>
    <row r="350" spans="1:5" ht="15.75" customHeight="1">
      <c r="A350" s="183"/>
      <c r="B350" s="182"/>
      <c r="C350" s="183"/>
      <c r="D350" s="180"/>
      <c r="E350" s="210"/>
    </row>
    <row r="351" spans="1:5" ht="15.75" customHeight="1">
      <c r="A351" s="183"/>
      <c r="B351" s="182"/>
      <c r="C351" s="183"/>
      <c r="D351" s="180"/>
      <c r="E351" s="210"/>
    </row>
    <row r="352" spans="1:5" ht="15.75" customHeight="1">
      <c r="A352" s="183"/>
      <c r="B352" s="182"/>
      <c r="C352" s="183"/>
      <c r="D352" s="180"/>
      <c r="E352" s="210"/>
    </row>
    <row r="353" spans="1:5" ht="15.75" customHeight="1">
      <c r="A353" s="183"/>
      <c r="B353" s="182"/>
      <c r="C353" s="183"/>
      <c r="D353" s="180"/>
      <c r="E353" s="210"/>
    </row>
    <row r="354" spans="1:5" ht="15.75" customHeight="1">
      <c r="A354" s="183"/>
      <c r="B354" s="182"/>
      <c r="C354" s="183"/>
      <c r="D354" s="180"/>
      <c r="E354" s="210"/>
    </row>
    <row r="355" spans="1:5" ht="15.75" customHeight="1">
      <c r="A355" s="183"/>
      <c r="B355" s="182"/>
      <c r="C355" s="183"/>
      <c r="D355" s="180"/>
      <c r="E355" s="210"/>
    </row>
    <row r="356" spans="1:5" ht="15.75" customHeight="1">
      <c r="A356" s="183"/>
      <c r="B356" s="182"/>
      <c r="C356" s="183"/>
      <c r="D356" s="180"/>
      <c r="E356" s="210"/>
    </row>
    <row r="357" spans="1:5" ht="15.75" customHeight="1">
      <c r="A357" s="183"/>
      <c r="B357" s="182"/>
      <c r="C357" s="183"/>
      <c r="D357" s="180"/>
      <c r="E357" s="210"/>
    </row>
    <row r="358" spans="1:5" ht="15.75" customHeight="1">
      <c r="A358" s="183"/>
      <c r="B358" s="182"/>
      <c r="C358" s="183"/>
      <c r="D358" s="180"/>
      <c r="E358" s="210"/>
    </row>
    <row r="359" spans="1:5" ht="15.75" customHeight="1">
      <c r="A359" s="183"/>
      <c r="B359" s="182"/>
      <c r="C359" s="183"/>
      <c r="D359" s="180"/>
      <c r="E359" s="210"/>
    </row>
    <row r="360" spans="1:5" ht="15.75" customHeight="1">
      <c r="A360" s="183"/>
      <c r="B360" s="182"/>
      <c r="C360" s="183"/>
      <c r="D360" s="180"/>
      <c r="E360" s="210"/>
    </row>
    <row r="361" spans="1:5" ht="15.75" customHeight="1">
      <c r="A361" s="183"/>
      <c r="B361" s="182"/>
      <c r="C361" s="183"/>
      <c r="D361" s="180"/>
      <c r="E361" s="210"/>
    </row>
    <row r="362" spans="1:5" ht="15.75" customHeight="1">
      <c r="A362" s="183"/>
      <c r="B362" s="182"/>
      <c r="C362" s="183"/>
      <c r="D362" s="180"/>
      <c r="E362" s="210"/>
    </row>
    <row r="363" spans="1:5" ht="15.75" customHeight="1">
      <c r="A363" s="183"/>
      <c r="B363" s="182"/>
      <c r="C363" s="183"/>
      <c r="D363" s="180"/>
      <c r="E363" s="210"/>
    </row>
    <row r="364" spans="1:5" ht="15.75" customHeight="1">
      <c r="A364" s="183"/>
      <c r="B364" s="182"/>
      <c r="C364" s="183"/>
      <c r="D364" s="180"/>
      <c r="E364" s="210"/>
    </row>
    <row r="365" spans="1:5" ht="15.75" customHeight="1">
      <c r="A365" s="183"/>
      <c r="B365" s="182"/>
      <c r="C365" s="183"/>
      <c r="D365" s="180"/>
      <c r="E365" s="210"/>
    </row>
    <row r="366" spans="1:5" ht="15.75" customHeight="1">
      <c r="A366" s="183"/>
      <c r="B366" s="182"/>
      <c r="C366" s="183"/>
      <c r="D366" s="180"/>
      <c r="E366" s="210"/>
    </row>
    <row r="367" spans="1:5" ht="15.75" customHeight="1">
      <c r="A367" s="183"/>
      <c r="B367" s="182"/>
      <c r="C367" s="183"/>
      <c r="D367" s="180"/>
      <c r="E367" s="210"/>
    </row>
    <row r="368" spans="1:5" ht="15.75" customHeight="1">
      <c r="A368" s="183"/>
      <c r="B368" s="182"/>
      <c r="C368" s="183"/>
      <c r="D368" s="180"/>
      <c r="E368" s="210"/>
    </row>
    <row r="369" spans="1:5" ht="15.75" customHeight="1">
      <c r="A369" s="183"/>
      <c r="B369" s="182"/>
      <c r="C369" s="183"/>
      <c r="D369" s="180"/>
      <c r="E369" s="210"/>
    </row>
    <row r="370" spans="1:5" ht="15.75" customHeight="1">
      <c r="A370" s="183"/>
      <c r="B370" s="182"/>
      <c r="C370" s="183"/>
      <c r="D370" s="180"/>
      <c r="E370" s="210"/>
    </row>
    <row r="371" spans="1:5" ht="15.75" customHeight="1">
      <c r="A371" s="183"/>
      <c r="B371" s="182"/>
      <c r="C371" s="183"/>
      <c r="D371" s="180"/>
      <c r="E371" s="210"/>
    </row>
    <row r="372" spans="1:5" ht="15.75" customHeight="1">
      <c r="A372" s="183"/>
      <c r="B372" s="182"/>
      <c r="C372" s="183"/>
      <c r="D372" s="180"/>
      <c r="E372" s="210"/>
    </row>
    <row r="373" spans="1:5" ht="15.75" customHeight="1">
      <c r="A373" s="183"/>
      <c r="B373" s="182"/>
      <c r="C373" s="183"/>
      <c r="D373" s="180"/>
      <c r="E373" s="210"/>
    </row>
    <row r="374" spans="1:5" ht="15.75" customHeight="1">
      <c r="A374" s="183"/>
      <c r="B374" s="182"/>
      <c r="C374" s="183"/>
      <c r="D374" s="180"/>
      <c r="E374" s="210"/>
    </row>
    <row r="375" spans="1:5" ht="15.75" customHeight="1">
      <c r="A375" s="183"/>
      <c r="B375" s="182"/>
      <c r="C375" s="183"/>
      <c r="D375" s="180"/>
      <c r="E375" s="210"/>
    </row>
    <row r="376" spans="1:5" ht="15.75" customHeight="1">
      <c r="A376" s="183"/>
      <c r="B376" s="182"/>
      <c r="C376" s="183"/>
      <c r="D376" s="180"/>
      <c r="E376" s="210"/>
    </row>
    <row r="377" spans="1:5" ht="15.75" customHeight="1">
      <c r="A377" s="183"/>
      <c r="B377" s="182"/>
      <c r="C377" s="183"/>
      <c r="D377" s="180"/>
      <c r="E377" s="210"/>
    </row>
    <row r="378" spans="1:5" ht="15.75" customHeight="1">
      <c r="A378" s="183"/>
      <c r="B378" s="182"/>
      <c r="C378" s="183"/>
      <c r="D378" s="180"/>
      <c r="E378" s="210"/>
    </row>
    <row r="379" spans="1:5" ht="15.75" customHeight="1">
      <c r="A379" s="183"/>
      <c r="B379" s="182"/>
      <c r="C379" s="183"/>
      <c r="D379" s="180"/>
      <c r="E379" s="210"/>
    </row>
    <row r="380" spans="1:5" ht="15.75" customHeight="1">
      <c r="A380" s="183"/>
      <c r="B380" s="182"/>
      <c r="C380" s="183"/>
      <c r="D380" s="180"/>
      <c r="E380" s="210"/>
    </row>
    <row r="381" spans="1:5" ht="15.75" customHeight="1">
      <c r="A381" s="183"/>
      <c r="B381" s="182"/>
      <c r="C381" s="183"/>
      <c r="D381" s="180"/>
      <c r="E381" s="210"/>
    </row>
    <row r="382" spans="1:5" ht="15.75" customHeight="1">
      <c r="A382" s="183"/>
      <c r="B382" s="182"/>
      <c r="C382" s="183"/>
      <c r="D382" s="180"/>
      <c r="E382" s="210"/>
    </row>
    <row r="383" spans="1:5" ht="15.75" customHeight="1">
      <c r="A383" s="183"/>
      <c r="B383" s="182"/>
      <c r="C383" s="183"/>
      <c r="D383" s="180"/>
      <c r="E383" s="210"/>
    </row>
    <row r="384" spans="1:5" ht="15.75" customHeight="1">
      <c r="A384" s="183"/>
      <c r="B384" s="182"/>
      <c r="C384" s="183"/>
      <c r="D384" s="180"/>
      <c r="E384" s="210"/>
    </row>
    <row r="385" spans="1:5" ht="15.75" customHeight="1">
      <c r="A385" s="183"/>
      <c r="B385" s="182"/>
      <c r="C385" s="183"/>
      <c r="D385" s="180"/>
      <c r="E385" s="210"/>
    </row>
    <row r="386" spans="1:5" ht="15.75" customHeight="1">
      <c r="A386" s="183"/>
      <c r="B386" s="182"/>
      <c r="C386" s="183"/>
      <c r="D386" s="180"/>
      <c r="E386" s="210"/>
    </row>
    <row r="387" spans="1:5" ht="15.75" customHeight="1">
      <c r="A387" s="183"/>
      <c r="B387" s="182"/>
      <c r="C387" s="183"/>
      <c r="D387" s="180"/>
      <c r="E387" s="210"/>
    </row>
    <row r="388" spans="1:5" ht="15.75" customHeight="1">
      <c r="A388" s="183"/>
      <c r="B388" s="182"/>
      <c r="C388" s="183"/>
      <c r="D388" s="180"/>
      <c r="E388" s="210"/>
    </row>
    <row r="389" spans="1:5" ht="15.75" customHeight="1">
      <c r="A389" s="183"/>
      <c r="B389" s="182"/>
      <c r="C389" s="183"/>
      <c r="D389" s="180"/>
      <c r="E389" s="210"/>
    </row>
    <row r="390" spans="1:5" ht="15.75" customHeight="1">
      <c r="A390" s="183"/>
      <c r="B390" s="182"/>
      <c r="C390" s="183"/>
      <c r="D390" s="180"/>
      <c r="E390" s="210"/>
    </row>
    <row r="391" spans="1:5" ht="15.75" customHeight="1">
      <c r="A391" s="183"/>
      <c r="B391" s="182"/>
      <c r="C391" s="183"/>
      <c r="D391" s="180"/>
      <c r="E391" s="210"/>
    </row>
    <row r="392" spans="1:5" ht="15.75" customHeight="1">
      <c r="A392" s="183"/>
      <c r="B392" s="182"/>
      <c r="C392" s="183"/>
      <c r="D392" s="180"/>
      <c r="E392" s="210"/>
    </row>
    <row r="393" spans="1:5" ht="15.75" customHeight="1">
      <c r="A393" s="183"/>
      <c r="B393" s="182"/>
      <c r="C393" s="183"/>
      <c r="D393" s="180"/>
      <c r="E393" s="210"/>
    </row>
    <row r="394" spans="1:5" ht="15.75" customHeight="1">
      <c r="A394" s="183"/>
      <c r="B394" s="182"/>
      <c r="C394" s="183"/>
      <c r="D394" s="180"/>
      <c r="E394" s="210"/>
    </row>
    <row r="395" spans="1:5" ht="15.75" customHeight="1">
      <c r="A395" s="183"/>
      <c r="B395" s="182"/>
      <c r="C395" s="183"/>
      <c r="D395" s="180"/>
      <c r="E395" s="210"/>
    </row>
    <row r="396" spans="1:5" ht="15.75" customHeight="1">
      <c r="A396" s="183"/>
      <c r="B396" s="182"/>
      <c r="C396" s="183"/>
      <c r="D396" s="180"/>
      <c r="E396" s="210"/>
    </row>
    <row r="397" spans="1:5" ht="15.75" customHeight="1">
      <c r="A397" s="183"/>
      <c r="B397" s="182"/>
      <c r="C397" s="183"/>
      <c r="D397" s="180"/>
      <c r="E397" s="210"/>
    </row>
    <row r="398" spans="1:5" ht="15.75" customHeight="1">
      <c r="A398" s="183"/>
      <c r="B398" s="182"/>
      <c r="C398" s="183"/>
      <c r="D398" s="180"/>
      <c r="E398" s="210"/>
    </row>
    <row r="399" spans="1:5" ht="15.75" customHeight="1">
      <c r="A399" s="183"/>
      <c r="B399" s="182"/>
      <c r="C399" s="183"/>
      <c r="D399" s="180"/>
      <c r="E399" s="210"/>
    </row>
    <row r="400" spans="1:5" ht="15.75" customHeight="1">
      <c r="A400" s="183"/>
      <c r="B400" s="182"/>
      <c r="C400" s="183"/>
      <c r="D400" s="180"/>
      <c r="E400" s="210"/>
    </row>
    <row r="401" spans="1:5" ht="15.75" customHeight="1">
      <c r="A401" s="183"/>
      <c r="B401" s="182"/>
      <c r="C401" s="183"/>
      <c r="D401" s="180"/>
      <c r="E401" s="210"/>
    </row>
    <row r="402" spans="1:5" ht="15.75" customHeight="1">
      <c r="A402" s="183"/>
      <c r="B402" s="182"/>
      <c r="C402" s="183"/>
      <c r="D402" s="180"/>
      <c r="E402" s="210"/>
    </row>
    <row r="403" spans="1:5" ht="15.75" customHeight="1">
      <c r="A403" s="183"/>
      <c r="B403" s="182"/>
      <c r="C403" s="183"/>
      <c r="D403" s="180"/>
      <c r="E403" s="210"/>
    </row>
    <row r="404" spans="1:5" ht="15.75" customHeight="1">
      <c r="A404" s="183"/>
      <c r="B404" s="182"/>
      <c r="C404" s="183"/>
      <c r="D404" s="180"/>
      <c r="E404" s="210"/>
    </row>
    <row r="405" spans="1:5" ht="15.75" customHeight="1">
      <c r="A405" s="183"/>
      <c r="B405" s="182"/>
      <c r="C405" s="183"/>
      <c r="D405" s="180"/>
      <c r="E405" s="210"/>
    </row>
    <row r="406" spans="1:5" ht="15.75" customHeight="1">
      <c r="A406" s="183"/>
      <c r="B406" s="182"/>
      <c r="C406" s="183"/>
      <c r="D406" s="180"/>
      <c r="E406" s="210"/>
    </row>
    <row r="407" spans="1:5" ht="15.75" customHeight="1">
      <c r="A407" s="183"/>
      <c r="B407" s="182"/>
      <c r="C407" s="183"/>
      <c r="D407" s="180"/>
      <c r="E407" s="210"/>
    </row>
    <row r="408" spans="1:5" ht="15.75" customHeight="1">
      <c r="A408" s="183"/>
      <c r="B408" s="182"/>
      <c r="C408" s="183"/>
      <c r="D408" s="180"/>
      <c r="E408" s="210"/>
    </row>
    <row r="409" spans="1:5" ht="15.75" customHeight="1">
      <c r="A409" s="183"/>
      <c r="B409" s="182"/>
      <c r="C409" s="183"/>
      <c r="D409" s="180"/>
      <c r="E409" s="210"/>
    </row>
    <row r="410" spans="1:5" ht="15.75" customHeight="1">
      <c r="A410" s="183"/>
      <c r="B410" s="182"/>
      <c r="C410" s="183"/>
      <c r="D410" s="180"/>
      <c r="E410" s="210"/>
    </row>
    <row r="411" spans="1:5" ht="15.75" customHeight="1">
      <c r="A411" s="183"/>
      <c r="B411" s="182"/>
      <c r="C411" s="183"/>
      <c r="D411" s="180"/>
      <c r="E411" s="210"/>
    </row>
    <row r="412" spans="1:5" ht="15.75" customHeight="1">
      <c r="A412" s="183"/>
      <c r="B412" s="182"/>
      <c r="C412" s="183"/>
      <c r="D412" s="180"/>
      <c r="E412" s="210"/>
    </row>
    <row r="413" spans="1:5" ht="15.75" customHeight="1">
      <c r="A413" s="183"/>
      <c r="B413" s="182"/>
      <c r="C413" s="183"/>
      <c r="D413" s="180"/>
      <c r="E413" s="210"/>
    </row>
    <row r="414" spans="1:5" ht="15.75" customHeight="1">
      <c r="A414" s="183"/>
      <c r="B414" s="182"/>
      <c r="C414" s="183"/>
      <c r="D414" s="180"/>
      <c r="E414" s="210"/>
    </row>
    <row r="415" spans="1:5" ht="15.75" customHeight="1">
      <c r="A415" s="183"/>
      <c r="B415" s="182"/>
      <c r="C415" s="183"/>
      <c r="D415" s="180"/>
      <c r="E415" s="210"/>
    </row>
    <row r="416" spans="1:5" ht="15.75" customHeight="1">
      <c r="A416" s="183"/>
      <c r="B416" s="182"/>
      <c r="C416" s="183"/>
      <c r="D416" s="180"/>
      <c r="E416" s="210"/>
    </row>
    <row r="417" spans="1:5" ht="15.75" customHeight="1">
      <c r="A417" s="183"/>
      <c r="B417" s="182"/>
      <c r="C417" s="183"/>
      <c r="D417" s="180"/>
      <c r="E417" s="210"/>
    </row>
    <row r="418" spans="1:5" ht="15.75" customHeight="1">
      <c r="A418" s="183"/>
      <c r="B418" s="182"/>
      <c r="C418" s="183"/>
      <c r="D418" s="180"/>
      <c r="E418" s="210"/>
    </row>
    <row r="419" spans="1:5" ht="15.75" customHeight="1">
      <c r="A419" s="183"/>
      <c r="B419" s="182"/>
      <c r="C419" s="183"/>
      <c r="D419" s="180"/>
      <c r="E419" s="210"/>
    </row>
    <row r="420" spans="1:5" ht="15.75" customHeight="1">
      <c r="A420" s="183"/>
      <c r="B420" s="182"/>
      <c r="C420" s="183"/>
      <c r="D420" s="180"/>
      <c r="E420" s="210"/>
    </row>
    <row r="421" spans="1:5" ht="15.75" customHeight="1">
      <c r="A421" s="183"/>
      <c r="B421" s="182"/>
      <c r="C421" s="183"/>
      <c r="D421" s="180"/>
      <c r="E421" s="210"/>
    </row>
    <row r="422" spans="1:5" ht="15.75" customHeight="1">
      <c r="A422" s="183"/>
      <c r="B422" s="182"/>
      <c r="C422" s="183"/>
      <c r="D422" s="180"/>
      <c r="E422" s="210"/>
    </row>
    <row r="423" spans="1:5" ht="15.75" customHeight="1">
      <c r="A423" s="183"/>
      <c r="B423" s="182"/>
      <c r="C423" s="183"/>
      <c r="D423" s="180"/>
      <c r="E423" s="210"/>
    </row>
    <row r="424" spans="1:5" ht="15.75" customHeight="1">
      <c r="A424" s="183"/>
      <c r="B424" s="182"/>
      <c r="C424" s="183"/>
      <c r="D424" s="180"/>
      <c r="E424" s="210"/>
    </row>
    <row r="425" spans="1:5" ht="15.75" customHeight="1">
      <c r="A425" s="183"/>
      <c r="B425" s="182"/>
      <c r="C425" s="183"/>
      <c r="D425" s="180"/>
      <c r="E425" s="210"/>
    </row>
    <row r="426" spans="1:5" ht="15.75" customHeight="1">
      <c r="A426" s="183"/>
      <c r="B426" s="182"/>
      <c r="C426" s="183"/>
      <c r="D426" s="180"/>
      <c r="E426" s="210"/>
    </row>
    <row r="427" spans="1:5" ht="15.75" customHeight="1">
      <c r="A427" s="183"/>
      <c r="B427" s="182"/>
      <c r="C427" s="183"/>
      <c r="D427" s="180"/>
      <c r="E427" s="210"/>
    </row>
    <row r="428" spans="1:5" ht="15.75" customHeight="1">
      <c r="A428" s="183"/>
      <c r="B428" s="182"/>
      <c r="C428" s="183"/>
      <c r="D428" s="180"/>
      <c r="E428" s="210"/>
    </row>
    <row r="429" spans="1:5" ht="15.75" customHeight="1">
      <c r="A429" s="183"/>
      <c r="B429" s="182"/>
      <c r="C429" s="183"/>
      <c r="D429" s="180"/>
      <c r="E429" s="210"/>
    </row>
    <row r="430" spans="1:5" ht="15.75" customHeight="1">
      <c r="A430" s="183"/>
      <c r="B430" s="182"/>
      <c r="C430" s="183"/>
      <c r="D430" s="180"/>
      <c r="E430" s="210"/>
    </row>
    <row r="431" spans="1:5" ht="15.75" customHeight="1">
      <c r="A431" s="183"/>
      <c r="B431" s="182"/>
      <c r="C431" s="183"/>
      <c r="D431" s="180"/>
      <c r="E431" s="210"/>
    </row>
    <row r="432" spans="1:5" ht="15.75" customHeight="1">
      <c r="A432" s="183"/>
      <c r="B432" s="182"/>
      <c r="C432" s="183"/>
      <c r="D432" s="180"/>
      <c r="E432" s="210"/>
    </row>
    <row r="433" spans="1:5" ht="15.75" customHeight="1">
      <c r="A433" s="183"/>
      <c r="B433" s="182"/>
      <c r="C433" s="183"/>
      <c r="D433" s="180"/>
      <c r="E433" s="210"/>
    </row>
    <row r="434" spans="1:5" ht="15.75" customHeight="1">
      <c r="A434" s="183"/>
      <c r="B434" s="182"/>
      <c r="C434" s="183"/>
      <c r="D434" s="180"/>
      <c r="E434" s="210"/>
    </row>
    <row r="435" spans="1:5" ht="15.75" customHeight="1">
      <c r="A435" s="183"/>
      <c r="B435" s="182"/>
      <c r="C435" s="183"/>
      <c r="D435" s="180"/>
      <c r="E435" s="210"/>
    </row>
    <row r="436" spans="1:5" ht="15.75" customHeight="1">
      <c r="A436" s="183"/>
      <c r="B436" s="182"/>
      <c r="C436" s="183"/>
      <c r="D436" s="180"/>
      <c r="E436" s="210"/>
    </row>
    <row r="437" spans="1:5" ht="15.75" customHeight="1">
      <c r="A437" s="183"/>
      <c r="B437" s="182"/>
      <c r="C437" s="183"/>
      <c r="D437" s="180"/>
      <c r="E437" s="210"/>
    </row>
    <row r="438" spans="1:5" ht="15.75" customHeight="1">
      <c r="A438" s="183"/>
      <c r="B438" s="182"/>
      <c r="C438" s="183"/>
      <c r="D438" s="180"/>
      <c r="E438" s="210"/>
    </row>
    <row r="439" spans="1:5" ht="15.75" customHeight="1">
      <c r="A439" s="183"/>
      <c r="B439" s="182"/>
      <c r="C439" s="183"/>
      <c r="D439" s="180"/>
      <c r="E439" s="210"/>
    </row>
    <row r="440" spans="1:5" ht="15.75" customHeight="1">
      <c r="A440" s="183"/>
      <c r="B440" s="182"/>
      <c r="C440" s="183"/>
      <c r="D440" s="180"/>
      <c r="E440" s="210"/>
    </row>
    <row r="441" spans="1:5" ht="15.75" customHeight="1">
      <c r="A441" s="183"/>
      <c r="B441" s="182"/>
      <c r="C441" s="183"/>
      <c r="D441" s="180"/>
      <c r="E441" s="210"/>
    </row>
    <row r="442" spans="1:5" ht="15.75" customHeight="1">
      <c r="A442" s="183"/>
      <c r="B442" s="182"/>
      <c r="C442" s="183"/>
      <c r="D442" s="180"/>
      <c r="E442" s="210"/>
    </row>
    <row r="443" spans="1:5" ht="15.75" customHeight="1">
      <c r="A443" s="183"/>
      <c r="B443" s="182"/>
      <c r="C443" s="183"/>
      <c r="D443" s="180"/>
      <c r="E443" s="210"/>
    </row>
    <row r="444" spans="1:5" ht="15.75" customHeight="1">
      <c r="A444" s="183"/>
      <c r="B444" s="182"/>
      <c r="C444" s="183"/>
      <c r="D444" s="180"/>
      <c r="E444" s="210"/>
    </row>
    <row r="445" spans="1:5" ht="15.75" customHeight="1">
      <c r="A445" s="183"/>
      <c r="B445" s="182"/>
      <c r="C445" s="183"/>
      <c r="D445" s="180"/>
      <c r="E445" s="210"/>
    </row>
    <row r="446" spans="1:5" ht="15.75" customHeight="1">
      <c r="A446" s="183"/>
      <c r="B446" s="182"/>
      <c r="C446" s="183"/>
      <c r="D446" s="180"/>
      <c r="E446" s="210"/>
    </row>
    <row r="447" spans="1:5" ht="15.75" customHeight="1">
      <c r="A447" s="183"/>
      <c r="B447" s="182"/>
      <c r="C447" s="183"/>
      <c r="D447" s="180"/>
      <c r="E447" s="210"/>
    </row>
    <row r="448" spans="1:5" ht="15.75" customHeight="1">
      <c r="A448" s="183"/>
      <c r="B448" s="182"/>
      <c r="C448" s="183"/>
      <c r="D448" s="180"/>
      <c r="E448" s="210"/>
    </row>
    <row r="449" spans="1:5" ht="15.75" customHeight="1">
      <c r="A449" s="183"/>
      <c r="B449" s="182"/>
      <c r="C449" s="183"/>
      <c r="D449" s="180"/>
      <c r="E449" s="210"/>
    </row>
    <row r="450" spans="1:5" ht="15.75" customHeight="1">
      <c r="A450" s="183"/>
      <c r="B450" s="182"/>
      <c r="C450" s="183"/>
      <c r="D450" s="180"/>
      <c r="E450" s="210"/>
    </row>
    <row r="451" spans="1:5" ht="15.75" customHeight="1">
      <c r="A451" s="183"/>
      <c r="B451" s="182"/>
      <c r="C451" s="183"/>
      <c r="D451" s="180"/>
      <c r="E451" s="210"/>
    </row>
    <row r="452" spans="1:5" ht="15.75" customHeight="1">
      <c r="A452" s="183"/>
      <c r="B452" s="182"/>
      <c r="C452" s="183"/>
      <c r="D452" s="180"/>
      <c r="E452" s="210"/>
    </row>
    <row r="453" spans="1:5" ht="15.75" customHeight="1">
      <c r="A453" s="183"/>
      <c r="B453" s="182"/>
      <c r="C453" s="183"/>
      <c r="D453" s="180"/>
      <c r="E453" s="210"/>
    </row>
    <row r="454" spans="1:5" ht="15.75" customHeight="1">
      <c r="A454" s="183"/>
      <c r="B454" s="182"/>
      <c r="C454" s="183"/>
      <c r="D454" s="180"/>
      <c r="E454" s="210"/>
    </row>
    <row r="455" spans="1:5" ht="15.75" customHeight="1">
      <c r="A455" s="183"/>
      <c r="B455" s="182"/>
      <c r="C455" s="183"/>
      <c r="D455" s="180"/>
      <c r="E455" s="210"/>
    </row>
    <row r="456" spans="1:5" ht="15.75" customHeight="1">
      <c r="A456" s="183"/>
      <c r="B456" s="182"/>
      <c r="C456" s="183"/>
      <c r="D456" s="180"/>
      <c r="E456" s="210"/>
    </row>
    <row r="457" spans="1:5" ht="15.75" customHeight="1">
      <c r="A457" s="183"/>
      <c r="B457" s="182"/>
      <c r="C457" s="183"/>
      <c r="D457" s="180"/>
      <c r="E457" s="210"/>
    </row>
    <row r="458" spans="1:5" ht="15.75" customHeight="1">
      <c r="A458" s="183"/>
      <c r="B458" s="182"/>
      <c r="C458" s="183"/>
      <c r="D458" s="180"/>
      <c r="E458" s="210"/>
    </row>
    <row r="459" spans="1:5" ht="15.75" customHeight="1">
      <c r="A459" s="183"/>
      <c r="B459" s="182"/>
      <c r="C459" s="183"/>
      <c r="D459" s="180"/>
      <c r="E459" s="210"/>
    </row>
    <row r="460" spans="1:5" ht="15.75" customHeight="1">
      <c r="A460" s="183"/>
      <c r="B460" s="182"/>
      <c r="C460" s="183"/>
      <c r="D460" s="180"/>
      <c r="E460" s="210"/>
    </row>
    <row r="461" spans="1:5" ht="15.75" customHeight="1">
      <c r="A461" s="183"/>
      <c r="B461" s="182"/>
      <c r="C461" s="183"/>
      <c r="D461" s="180"/>
      <c r="E461" s="210"/>
    </row>
    <row r="462" spans="1:5" ht="15.75" customHeight="1">
      <c r="A462" s="183"/>
      <c r="B462" s="182"/>
      <c r="C462" s="183"/>
      <c r="D462" s="180"/>
      <c r="E462" s="210"/>
    </row>
    <row r="463" spans="1:5" ht="15.75" customHeight="1">
      <c r="A463" s="183"/>
      <c r="B463" s="182"/>
      <c r="C463" s="183"/>
      <c r="D463" s="180"/>
      <c r="E463" s="210"/>
    </row>
    <row r="464" spans="1:5" ht="15.75" customHeight="1">
      <c r="A464" s="183"/>
      <c r="B464" s="182"/>
      <c r="C464" s="183"/>
      <c r="D464" s="180"/>
      <c r="E464" s="210"/>
    </row>
    <row r="465" spans="1:5" ht="15.75" customHeight="1">
      <c r="A465" s="183"/>
      <c r="B465" s="182"/>
      <c r="C465" s="183"/>
      <c r="D465" s="180"/>
      <c r="E465" s="210"/>
    </row>
    <row r="466" spans="1:5" ht="15.75" customHeight="1">
      <c r="A466" s="183"/>
      <c r="B466" s="182"/>
      <c r="C466" s="183"/>
      <c r="D466" s="180"/>
      <c r="E466" s="210"/>
    </row>
    <row r="467" spans="1:5" ht="15.75" customHeight="1">
      <c r="A467" s="183"/>
      <c r="B467" s="182"/>
      <c r="C467" s="183"/>
      <c r="D467" s="180"/>
      <c r="E467" s="210"/>
    </row>
    <row r="468" spans="1:5" ht="15.75" customHeight="1">
      <c r="A468" s="183"/>
      <c r="B468" s="182"/>
      <c r="C468" s="183"/>
      <c r="D468" s="180"/>
      <c r="E468" s="210"/>
    </row>
    <row r="469" spans="1:5" ht="15.75" customHeight="1">
      <c r="A469" s="183"/>
      <c r="B469" s="182"/>
      <c r="C469" s="183"/>
      <c r="D469" s="180"/>
      <c r="E469" s="210"/>
    </row>
    <row r="470" spans="1:5" ht="15.75" customHeight="1">
      <c r="A470" s="183"/>
      <c r="B470" s="182"/>
      <c r="C470" s="183"/>
      <c r="D470" s="180"/>
      <c r="E470" s="210"/>
    </row>
    <row r="471" spans="1:5" ht="15.75" customHeight="1">
      <c r="A471" s="183"/>
      <c r="B471" s="182"/>
      <c r="C471" s="183"/>
      <c r="D471" s="180"/>
      <c r="E471" s="210"/>
    </row>
    <row r="472" spans="1:5" ht="15.75" customHeight="1">
      <c r="A472" s="183"/>
      <c r="B472" s="182"/>
      <c r="C472" s="183"/>
      <c r="D472" s="180"/>
      <c r="E472" s="210"/>
    </row>
    <row r="473" spans="1:5" ht="15.75" customHeight="1">
      <c r="A473" s="183"/>
      <c r="B473" s="182"/>
      <c r="C473" s="183"/>
      <c r="D473" s="180"/>
      <c r="E473" s="210"/>
    </row>
    <row r="474" spans="1:5" ht="15.75" customHeight="1">
      <c r="A474" s="183"/>
      <c r="B474" s="182"/>
      <c r="C474" s="183"/>
      <c r="D474" s="180"/>
      <c r="E474" s="210"/>
    </row>
    <row r="475" spans="1:5" ht="15.75" customHeight="1">
      <c r="A475" s="183"/>
      <c r="B475" s="182"/>
      <c r="C475" s="183"/>
      <c r="D475" s="180"/>
      <c r="E475" s="210"/>
    </row>
    <row r="476" spans="1:5" ht="15.75" customHeight="1">
      <c r="A476" s="183"/>
      <c r="B476" s="182"/>
      <c r="C476" s="183"/>
      <c r="D476" s="180"/>
      <c r="E476" s="210"/>
    </row>
    <row r="477" spans="1:5" ht="15.75" customHeight="1">
      <c r="A477" s="183"/>
      <c r="B477" s="182"/>
      <c r="C477" s="183"/>
      <c r="D477" s="180"/>
      <c r="E477" s="210"/>
    </row>
    <row r="478" spans="1:5" ht="15.75" customHeight="1">
      <c r="A478" s="183"/>
      <c r="B478" s="182"/>
      <c r="C478" s="183"/>
      <c r="D478" s="180"/>
      <c r="E478" s="210"/>
    </row>
    <row r="479" spans="1:5" ht="15.75" customHeight="1">
      <c r="A479" s="183"/>
      <c r="B479" s="182"/>
      <c r="C479" s="183"/>
      <c r="D479" s="180"/>
      <c r="E479" s="210"/>
    </row>
    <row r="480" spans="1:5" ht="15.75" customHeight="1">
      <c r="A480" s="183"/>
      <c r="B480" s="182"/>
      <c r="C480" s="183"/>
      <c r="D480" s="180"/>
      <c r="E480" s="210"/>
    </row>
    <row r="481" spans="1:5" ht="15.75" customHeight="1">
      <c r="A481" s="183"/>
      <c r="B481" s="182"/>
      <c r="C481" s="183"/>
      <c r="D481" s="180"/>
      <c r="E481" s="210"/>
    </row>
    <row r="482" spans="1:5" ht="15.75" customHeight="1">
      <c r="A482" s="183"/>
      <c r="B482" s="182"/>
      <c r="C482" s="183"/>
      <c r="D482" s="180"/>
      <c r="E482" s="210"/>
    </row>
    <row r="483" spans="1:5" ht="15.75" customHeight="1">
      <c r="A483" s="183"/>
      <c r="B483" s="182"/>
      <c r="C483" s="183"/>
      <c r="D483" s="180"/>
      <c r="E483" s="210"/>
    </row>
    <row r="484" spans="1:5" ht="15.75" customHeight="1">
      <c r="A484" s="183"/>
      <c r="B484" s="182"/>
      <c r="C484" s="183"/>
      <c r="D484" s="180"/>
      <c r="E484" s="210"/>
    </row>
    <row r="485" spans="1:5" ht="15.75" customHeight="1">
      <c r="A485" s="183"/>
      <c r="B485" s="182"/>
      <c r="C485" s="183"/>
      <c r="D485" s="180"/>
      <c r="E485" s="210"/>
    </row>
    <row r="486" spans="1:5" ht="15.75" customHeight="1">
      <c r="A486" s="183"/>
      <c r="B486" s="182"/>
      <c r="C486" s="183"/>
      <c r="D486" s="180"/>
      <c r="E486" s="210"/>
    </row>
    <row r="487" spans="1:5" ht="15.75" customHeight="1">
      <c r="A487" s="183"/>
      <c r="B487" s="182"/>
      <c r="C487" s="183"/>
      <c r="D487" s="180"/>
      <c r="E487" s="210"/>
    </row>
    <row r="488" spans="1:5" ht="15.75" customHeight="1">
      <c r="A488" s="183"/>
      <c r="B488" s="182"/>
      <c r="C488" s="183"/>
      <c r="D488" s="180"/>
      <c r="E488" s="210"/>
    </row>
    <row r="489" spans="1:5" ht="15.75" customHeight="1">
      <c r="A489" s="183"/>
      <c r="B489" s="182"/>
      <c r="C489" s="183"/>
      <c r="D489" s="180"/>
      <c r="E489" s="210"/>
    </row>
    <row r="490" spans="1:5" ht="15.75" customHeight="1">
      <c r="A490" s="183"/>
      <c r="B490" s="182"/>
      <c r="C490" s="183"/>
      <c r="D490" s="180"/>
      <c r="E490" s="210"/>
    </row>
    <row r="491" spans="1:5" ht="15.75" customHeight="1">
      <c r="A491" s="183"/>
      <c r="B491" s="182"/>
      <c r="C491" s="183"/>
      <c r="D491" s="180"/>
      <c r="E491" s="210"/>
    </row>
    <row r="492" spans="1:5" ht="15.75" customHeight="1">
      <c r="A492" s="183"/>
      <c r="B492" s="182"/>
      <c r="C492" s="183"/>
      <c r="D492" s="180"/>
      <c r="E492" s="210"/>
    </row>
    <row r="493" spans="1:5" ht="15.75" customHeight="1">
      <c r="A493" s="183"/>
      <c r="B493" s="182"/>
      <c r="C493" s="183"/>
      <c r="D493" s="180"/>
      <c r="E493" s="210"/>
    </row>
    <row r="494" spans="1:5" ht="15.75" customHeight="1">
      <c r="A494" s="183"/>
      <c r="B494" s="182"/>
      <c r="C494" s="183"/>
      <c r="D494" s="180"/>
      <c r="E494" s="210"/>
    </row>
    <row r="495" spans="1:5" ht="15.75" customHeight="1">
      <c r="A495" s="183"/>
      <c r="B495" s="182"/>
      <c r="C495" s="183"/>
      <c r="D495" s="180"/>
      <c r="E495" s="210"/>
    </row>
    <row r="496" spans="1:5" ht="15.75" customHeight="1">
      <c r="A496" s="183"/>
      <c r="B496" s="182"/>
      <c r="C496" s="183"/>
      <c r="D496" s="180"/>
      <c r="E496" s="210"/>
    </row>
    <row r="497" spans="1:5" ht="15.75" customHeight="1">
      <c r="A497" s="183"/>
      <c r="B497" s="182"/>
      <c r="C497" s="183"/>
      <c r="D497" s="180"/>
      <c r="E497" s="210"/>
    </row>
    <row r="498" spans="1:5" ht="15.75" customHeight="1">
      <c r="A498" s="183"/>
      <c r="B498" s="182"/>
      <c r="C498" s="183"/>
      <c r="D498" s="180"/>
      <c r="E498" s="210"/>
    </row>
    <row r="499" spans="1:5" ht="15.75" customHeight="1">
      <c r="A499" s="183"/>
      <c r="B499" s="182"/>
      <c r="C499" s="183"/>
      <c r="D499" s="180"/>
      <c r="E499" s="210"/>
    </row>
    <row r="500" spans="1:5" ht="15.75" customHeight="1">
      <c r="A500" s="183"/>
      <c r="B500" s="182"/>
      <c r="C500" s="183"/>
      <c r="D500" s="180"/>
      <c r="E500" s="210"/>
    </row>
    <row r="501" spans="1:5" ht="15.75" customHeight="1">
      <c r="A501" s="183"/>
      <c r="B501" s="182"/>
      <c r="C501" s="183"/>
      <c r="D501" s="180"/>
      <c r="E501" s="210"/>
    </row>
    <row r="502" spans="1:5" ht="15.75" customHeight="1">
      <c r="A502" s="183"/>
      <c r="B502" s="182"/>
      <c r="C502" s="183"/>
      <c r="D502" s="180"/>
      <c r="E502" s="210"/>
    </row>
    <row r="503" spans="1:5" ht="15.75" customHeight="1">
      <c r="A503" s="183"/>
      <c r="B503" s="182"/>
      <c r="C503" s="183"/>
      <c r="D503" s="180"/>
      <c r="E503" s="210"/>
    </row>
    <row r="504" spans="1:5" ht="15.75" customHeight="1">
      <c r="A504" s="183"/>
      <c r="B504" s="182"/>
      <c r="C504" s="183"/>
      <c r="D504" s="180"/>
      <c r="E504" s="210"/>
    </row>
    <row r="505" spans="1:5" ht="15.75" customHeight="1">
      <c r="A505" s="183"/>
      <c r="B505" s="182"/>
      <c r="C505" s="183"/>
      <c r="D505" s="180"/>
      <c r="E505" s="210"/>
    </row>
    <row r="506" spans="1:5" ht="15.75" customHeight="1">
      <c r="A506" s="183"/>
      <c r="B506" s="182"/>
      <c r="C506" s="183"/>
      <c r="D506" s="180"/>
      <c r="E506" s="210"/>
    </row>
    <row r="507" spans="1:5" ht="15.75" customHeight="1">
      <c r="A507" s="183"/>
      <c r="B507" s="182"/>
      <c r="C507" s="183"/>
      <c r="D507" s="180"/>
      <c r="E507" s="210"/>
    </row>
    <row r="508" spans="1:5" ht="15.75" customHeight="1">
      <c r="A508" s="183"/>
      <c r="B508" s="182"/>
      <c r="C508" s="183"/>
      <c r="D508" s="180"/>
      <c r="E508" s="210"/>
    </row>
    <row r="509" spans="1:5" ht="15.75" customHeight="1">
      <c r="A509" s="183"/>
      <c r="B509" s="182"/>
      <c r="C509" s="183"/>
      <c r="D509" s="180"/>
      <c r="E509" s="210"/>
    </row>
    <row r="510" spans="1:5" ht="15.75" customHeight="1">
      <c r="A510" s="183"/>
      <c r="B510" s="182"/>
      <c r="C510" s="183"/>
      <c r="D510" s="180"/>
      <c r="E510" s="210"/>
    </row>
    <row r="511" spans="1:5" ht="15.75" customHeight="1">
      <c r="A511" s="183"/>
      <c r="B511" s="182"/>
      <c r="C511" s="183"/>
      <c r="D511" s="180"/>
      <c r="E511" s="210"/>
    </row>
    <row r="512" spans="1:5" ht="15.75" customHeight="1">
      <c r="A512" s="183"/>
      <c r="B512" s="182"/>
      <c r="C512" s="183"/>
      <c r="D512" s="180"/>
      <c r="E512" s="210"/>
    </row>
    <row r="513" spans="1:5" ht="15.75" customHeight="1">
      <c r="A513" s="183"/>
      <c r="B513" s="182"/>
      <c r="C513" s="183"/>
      <c r="D513" s="180"/>
      <c r="E513" s="210"/>
    </row>
    <row r="514" spans="1:5" ht="15.75" customHeight="1">
      <c r="A514" s="183"/>
      <c r="B514" s="182"/>
      <c r="C514" s="183"/>
      <c r="D514" s="180"/>
      <c r="E514" s="210"/>
    </row>
    <row r="515" spans="1:5" ht="15.75" customHeight="1">
      <c r="A515" s="183"/>
      <c r="B515" s="182"/>
      <c r="C515" s="183"/>
      <c r="D515" s="180"/>
      <c r="E515" s="210"/>
    </row>
    <row r="516" spans="1:5" ht="15.75" customHeight="1">
      <c r="A516" s="183"/>
      <c r="B516" s="182"/>
      <c r="C516" s="183"/>
      <c r="D516" s="180"/>
      <c r="E516" s="210"/>
    </row>
    <row r="517" spans="1:5" ht="15.75" customHeight="1">
      <c r="A517" s="183"/>
      <c r="B517" s="182"/>
      <c r="C517" s="183"/>
      <c r="D517" s="180"/>
      <c r="E517" s="210"/>
    </row>
    <row r="518" spans="1:5" ht="15.75" customHeight="1">
      <c r="A518" s="183"/>
      <c r="B518" s="182"/>
      <c r="C518" s="183"/>
      <c r="D518" s="180"/>
      <c r="E518" s="210"/>
    </row>
    <row r="519" spans="1:5" ht="15.75" customHeight="1">
      <c r="A519" s="183"/>
      <c r="B519" s="182"/>
      <c r="C519" s="183"/>
      <c r="D519" s="180"/>
      <c r="E519" s="210"/>
    </row>
    <row r="520" spans="1:5" ht="15.75" customHeight="1">
      <c r="A520" s="183"/>
      <c r="B520" s="182"/>
      <c r="C520" s="183"/>
      <c r="D520" s="180"/>
      <c r="E520" s="210"/>
    </row>
    <row r="521" spans="1:5" ht="15.75" customHeight="1">
      <c r="A521" s="183"/>
      <c r="B521" s="182"/>
      <c r="C521" s="183"/>
      <c r="D521" s="180"/>
      <c r="E521" s="210"/>
    </row>
    <row r="522" spans="1:5" ht="15.75" customHeight="1">
      <c r="A522" s="183"/>
      <c r="B522" s="182"/>
      <c r="C522" s="183"/>
      <c r="D522" s="180"/>
      <c r="E522" s="210"/>
    </row>
    <row r="523" spans="1:5" ht="15.75" customHeight="1">
      <c r="A523" s="183"/>
      <c r="B523" s="182"/>
      <c r="C523" s="183"/>
      <c r="D523" s="180"/>
      <c r="E523" s="210"/>
    </row>
    <row r="524" spans="1:5" ht="15.75" customHeight="1">
      <c r="A524" s="183"/>
      <c r="B524" s="182"/>
      <c r="C524" s="183"/>
      <c r="D524" s="180"/>
      <c r="E524" s="210"/>
    </row>
    <row r="525" spans="1:5" ht="15.75" customHeight="1">
      <c r="A525" s="183"/>
      <c r="B525" s="182"/>
      <c r="C525" s="183"/>
      <c r="D525" s="180"/>
      <c r="E525" s="210"/>
    </row>
    <row r="526" spans="1:5" ht="15.75" customHeight="1">
      <c r="A526" s="183"/>
      <c r="B526" s="182"/>
      <c r="C526" s="183"/>
      <c r="D526" s="180"/>
      <c r="E526" s="210"/>
    </row>
    <row r="527" spans="1:5" ht="15.75" customHeight="1">
      <c r="A527" s="183"/>
      <c r="B527" s="182"/>
      <c r="C527" s="183"/>
      <c r="D527" s="180"/>
      <c r="E527" s="210"/>
    </row>
    <row r="528" spans="1:5" ht="15.75" customHeight="1">
      <c r="A528" s="183"/>
      <c r="B528" s="182"/>
      <c r="C528" s="183"/>
      <c r="D528" s="180"/>
      <c r="E528" s="210"/>
    </row>
    <row r="529" spans="1:5" ht="15.75" customHeight="1">
      <c r="A529" s="183"/>
      <c r="B529" s="182"/>
      <c r="C529" s="183"/>
      <c r="D529" s="180"/>
      <c r="E529" s="210"/>
    </row>
    <row r="530" spans="1:5" ht="15.75" customHeight="1">
      <c r="A530" s="183"/>
      <c r="B530" s="182"/>
      <c r="C530" s="183"/>
      <c r="D530" s="180"/>
      <c r="E530" s="210"/>
    </row>
    <row r="531" spans="1:5" ht="15.75" customHeight="1">
      <c r="A531" s="183"/>
      <c r="B531" s="182"/>
      <c r="C531" s="183"/>
      <c r="D531" s="180"/>
      <c r="E531" s="210"/>
    </row>
    <row r="532" spans="1:5" ht="15.75" customHeight="1">
      <c r="A532" s="183"/>
      <c r="B532" s="182"/>
      <c r="C532" s="183"/>
      <c r="D532" s="180"/>
      <c r="E532" s="210"/>
    </row>
    <row r="533" spans="1:5" ht="15.75" customHeight="1">
      <c r="A533" s="183"/>
      <c r="B533" s="182"/>
      <c r="C533" s="183"/>
      <c r="D533" s="180"/>
      <c r="E533" s="210"/>
    </row>
    <row r="534" spans="1:5" ht="15.75" customHeight="1">
      <c r="A534" s="183"/>
      <c r="B534" s="182"/>
      <c r="C534" s="183"/>
      <c r="D534" s="180"/>
      <c r="E534" s="210"/>
    </row>
    <row r="535" spans="1:5" ht="15.75" customHeight="1">
      <c r="A535" s="183"/>
      <c r="B535" s="182"/>
      <c r="C535" s="183"/>
      <c r="D535" s="180"/>
      <c r="E535" s="210"/>
    </row>
    <row r="536" spans="1:5" ht="15.75" customHeight="1">
      <c r="A536" s="183"/>
      <c r="B536" s="182"/>
      <c r="C536" s="183"/>
      <c r="D536" s="180"/>
      <c r="E536" s="210"/>
    </row>
    <row r="537" spans="1:5" ht="15.75" customHeight="1">
      <c r="A537" s="183"/>
      <c r="B537" s="182"/>
      <c r="C537" s="183"/>
      <c r="D537" s="180"/>
      <c r="E537" s="210"/>
    </row>
    <row r="538" spans="1:5" ht="15.75" customHeight="1">
      <c r="A538" s="183"/>
      <c r="B538" s="182"/>
      <c r="C538" s="183"/>
      <c r="D538" s="180"/>
      <c r="E538" s="210"/>
    </row>
    <row r="539" spans="1:5" ht="15.75" customHeight="1">
      <c r="A539" s="183"/>
      <c r="B539" s="182"/>
      <c r="C539" s="183"/>
      <c r="D539" s="180"/>
      <c r="E539" s="210"/>
    </row>
    <row r="540" spans="1:5" ht="15.75" customHeight="1">
      <c r="A540" s="183"/>
      <c r="B540" s="182"/>
      <c r="C540" s="183"/>
      <c r="D540" s="180"/>
      <c r="E540" s="210"/>
    </row>
    <row r="541" spans="1:5" ht="15.75" customHeight="1">
      <c r="A541" s="183"/>
      <c r="B541" s="182"/>
      <c r="C541" s="183"/>
      <c r="D541" s="180"/>
      <c r="E541" s="210"/>
    </row>
    <row r="542" spans="1:5" ht="15.75" customHeight="1">
      <c r="A542" s="183"/>
      <c r="B542" s="182"/>
      <c r="C542" s="183"/>
      <c r="D542" s="180"/>
      <c r="E542" s="210"/>
    </row>
    <row r="543" spans="1:5" ht="15.75" customHeight="1">
      <c r="A543" s="183"/>
      <c r="B543" s="182"/>
      <c r="C543" s="183"/>
      <c r="D543" s="180"/>
      <c r="E543" s="210"/>
    </row>
    <row r="544" spans="1:5" ht="15.75" customHeight="1">
      <c r="A544" s="183"/>
      <c r="B544" s="182"/>
      <c r="C544" s="183"/>
      <c r="D544" s="180"/>
      <c r="E544" s="210"/>
    </row>
    <row r="545" spans="1:5" ht="15.75" customHeight="1">
      <c r="A545" s="183"/>
      <c r="B545" s="182"/>
      <c r="C545" s="183"/>
      <c r="D545" s="180"/>
      <c r="E545" s="210"/>
    </row>
    <row r="546" spans="1:5" ht="15.75" customHeight="1">
      <c r="A546" s="183"/>
      <c r="B546" s="182"/>
      <c r="C546" s="183"/>
      <c r="D546" s="180"/>
      <c r="E546" s="210"/>
    </row>
    <row r="547" spans="1:5" ht="15.75" customHeight="1">
      <c r="A547" s="183"/>
      <c r="B547" s="182"/>
      <c r="C547" s="183"/>
      <c r="D547" s="180"/>
      <c r="E547" s="210"/>
    </row>
    <row r="548" spans="1:5" ht="15.75" customHeight="1">
      <c r="A548" s="183"/>
      <c r="B548" s="182"/>
      <c r="C548" s="183"/>
      <c r="D548" s="180"/>
      <c r="E548" s="210"/>
    </row>
    <row r="549" spans="1:5" ht="15.75" customHeight="1">
      <c r="A549" s="183"/>
      <c r="B549" s="182"/>
      <c r="C549" s="183"/>
      <c r="D549" s="180"/>
      <c r="E549" s="210"/>
    </row>
    <row r="550" spans="1:5" ht="15.75" customHeight="1">
      <c r="A550" s="183"/>
      <c r="B550" s="182"/>
      <c r="C550" s="183"/>
      <c r="D550" s="180"/>
      <c r="E550" s="210"/>
    </row>
    <row r="551" spans="1:5" ht="15.75" customHeight="1">
      <c r="A551" s="183"/>
      <c r="B551" s="182"/>
      <c r="C551" s="183"/>
      <c r="D551" s="180"/>
      <c r="E551" s="210"/>
    </row>
    <row r="552" spans="1:5" ht="15.75" customHeight="1">
      <c r="A552" s="183"/>
      <c r="B552" s="182"/>
      <c r="C552" s="183"/>
      <c r="D552" s="180"/>
      <c r="E552" s="210"/>
    </row>
    <row r="553" spans="1:5" ht="15.75" customHeight="1">
      <c r="A553" s="183"/>
      <c r="B553" s="182"/>
      <c r="C553" s="183"/>
      <c r="D553" s="180"/>
      <c r="E553" s="210"/>
    </row>
    <row r="554" spans="1:5" ht="15.75" customHeight="1">
      <c r="A554" s="183"/>
      <c r="B554" s="182"/>
      <c r="C554" s="183"/>
      <c r="D554" s="180"/>
      <c r="E554" s="210"/>
    </row>
    <row r="555" spans="1:5" ht="15.75" customHeight="1">
      <c r="A555" s="183"/>
      <c r="B555" s="182"/>
      <c r="C555" s="183"/>
      <c r="D555" s="180"/>
      <c r="E555" s="210"/>
    </row>
    <row r="556" spans="1:5" ht="15.75" customHeight="1">
      <c r="A556" s="183"/>
      <c r="B556" s="182"/>
      <c r="C556" s="183"/>
      <c r="D556" s="180"/>
      <c r="E556" s="210"/>
    </row>
    <row r="557" spans="1:5" ht="15.75" customHeight="1">
      <c r="A557" s="183"/>
      <c r="B557" s="182"/>
      <c r="C557" s="183"/>
      <c r="D557" s="180"/>
      <c r="E557" s="210"/>
    </row>
    <row r="558" spans="1:5" ht="15.75" customHeight="1">
      <c r="A558" s="183"/>
      <c r="B558" s="182"/>
      <c r="C558" s="183"/>
      <c r="D558" s="180"/>
      <c r="E558" s="210"/>
    </row>
    <row r="559" spans="1:5" ht="15.75" customHeight="1">
      <c r="A559" s="183"/>
      <c r="B559" s="182"/>
      <c r="C559" s="183"/>
      <c r="D559" s="180"/>
      <c r="E559" s="210"/>
    </row>
    <row r="560" spans="1:5" ht="15.75" customHeight="1">
      <c r="A560" s="183"/>
      <c r="B560" s="182"/>
      <c r="C560" s="183"/>
      <c r="D560" s="180"/>
      <c r="E560" s="210"/>
    </row>
    <row r="561" spans="1:5" ht="15.75" customHeight="1">
      <c r="A561" s="183"/>
      <c r="B561" s="182"/>
      <c r="C561" s="183"/>
      <c r="D561" s="180"/>
      <c r="E561" s="210"/>
    </row>
    <row r="562" spans="1:5" ht="15.75" customHeight="1">
      <c r="A562" s="183"/>
      <c r="B562" s="182"/>
      <c r="C562" s="183"/>
      <c r="D562" s="180"/>
      <c r="E562" s="210"/>
    </row>
    <row r="563" spans="1:5" ht="15.75" customHeight="1">
      <c r="A563" s="183"/>
      <c r="B563" s="182"/>
      <c r="C563" s="183"/>
      <c r="D563" s="180"/>
      <c r="E563" s="210"/>
    </row>
    <row r="564" spans="1:5" ht="15.75" customHeight="1">
      <c r="A564" s="183"/>
      <c r="B564" s="182"/>
      <c r="C564" s="183"/>
      <c r="D564" s="180"/>
      <c r="E564" s="210"/>
    </row>
    <row r="565" spans="1:5" ht="15.75" customHeight="1">
      <c r="A565" s="183"/>
      <c r="B565" s="182"/>
      <c r="C565" s="183"/>
      <c r="D565" s="180"/>
      <c r="E565" s="210"/>
    </row>
    <row r="566" spans="1:5" ht="15.75" customHeight="1">
      <c r="A566" s="183"/>
      <c r="B566" s="182"/>
      <c r="C566" s="183"/>
      <c r="D566" s="180"/>
      <c r="E566" s="210"/>
    </row>
    <row r="567" spans="1:5" ht="15.75" customHeight="1">
      <c r="A567" s="183"/>
      <c r="B567" s="182"/>
      <c r="C567" s="183"/>
      <c r="D567" s="180"/>
      <c r="E567" s="210"/>
    </row>
    <row r="568" spans="1:5" ht="15.75" customHeight="1">
      <c r="A568" s="183"/>
      <c r="B568" s="182"/>
      <c r="C568" s="183"/>
      <c r="D568" s="180"/>
      <c r="E568" s="210"/>
    </row>
    <row r="569" spans="1:5" ht="15.75" customHeight="1">
      <c r="A569" s="183"/>
      <c r="B569" s="182"/>
      <c r="C569" s="183"/>
      <c r="D569" s="180"/>
      <c r="E569" s="210"/>
    </row>
    <row r="570" spans="1:5" ht="15.75" customHeight="1">
      <c r="A570" s="183"/>
      <c r="B570" s="182"/>
      <c r="C570" s="183"/>
      <c r="D570" s="180"/>
      <c r="E570" s="210"/>
    </row>
    <row r="571" spans="1:5" ht="15.75" customHeight="1">
      <c r="A571" s="183"/>
      <c r="B571" s="182"/>
      <c r="C571" s="183"/>
      <c r="D571" s="180"/>
      <c r="E571" s="210"/>
    </row>
    <row r="572" spans="1:5" ht="15.75" customHeight="1">
      <c r="A572" s="183"/>
      <c r="B572" s="182"/>
      <c r="C572" s="183"/>
      <c r="D572" s="180"/>
      <c r="E572" s="210"/>
    </row>
    <row r="573" spans="1:5" ht="15.75" customHeight="1">
      <c r="A573" s="183"/>
      <c r="B573" s="182"/>
      <c r="C573" s="183"/>
      <c r="D573" s="180"/>
      <c r="E573" s="210"/>
    </row>
    <row r="574" spans="1:5" ht="15.75" customHeight="1">
      <c r="A574" s="183"/>
      <c r="B574" s="182"/>
      <c r="C574" s="183"/>
      <c r="D574" s="180"/>
      <c r="E574" s="210"/>
    </row>
    <row r="575" spans="1:5" ht="15.75" customHeight="1">
      <c r="A575" s="183"/>
      <c r="B575" s="182"/>
      <c r="C575" s="183"/>
      <c r="D575" s="180"/>
      <c r="E575" s="210"/>
    </row>
    <row r="576" spans="1:5" ht="15.75" customHeight="1">
      <c r="A576" s="183"/>
      <c r="B576" s="182"/>
      <c r="C576" s="183"/>
      <c r="D576" s="180"/>
      <c r="E576" s="210"/>
    </row>
    <row r="577" spans="1:5" ht="15.75" customHeight="1">
      <c r="A577" s="183"/>
      <c r="B577" s="182"/>
      <c r="C577" s="183"/>
      <c r="D577" s="180"/>
      <c r="E577" s="210"/>
    </row>
    <row r="578" spans="1:5" ht="15.75" customHeight="1">
      <c r="A578" s="183"/>
      <c r="B578" s="182"/>
      <c r="C578" s="183"/>
      <c r="D578" s="180"/>
      <c r="E578" s="210"/>
    </row>
    <row r="579" spans="1:5" ht="15.75" customHeight="1">
      <c r="A579" s="183"/>
      <c r="B579" s="182"/>
      <c r="C579" s="183"/>
      <c r="D579" s="180"/>
      <c r="E579" s="210"/>
    </row>
    <row r="580" spans="1:5" ht="15.75" customHeight="1">
      <c r="A580" s="183"/>
      <c r="B580" s="182"/>
      <c r="C580" s="183"/>
      <c r="D580" s="180"/>
      <c r="E580" s="210"/>
    </row>
    <row r="581" spans="1:5" ht="15.75" customHeight="1">
      <c r="A581" s="183"/>
      <c r="B581" s="182"/>
      <c r="C581" s="183"/>
      <c r="D581" s="180"/>
      <c r="E581" s="210"/>
    </row>
    <row r="582" spans="1:5" ht="15.75" customHeight="1">
      <c r="A582" s="183"/>
      <c r="B582" s="182"/>
      <c r="C582" s="183"/>
      <c r="D582" s="180"/>
      <c r="E582" s="210"/>
    </row>
    <row r="583" spans="1:5" ht="15.75" customHeight="1">
      <c r="A583" s="183"/>
      <c r="B583" s="182"/>
      <c r="C583" s="183"/>
      <c r="D583" s="180"/>
      <c r="E583" s="210"/>
    </row>
    <row r="584" spans="1:5" ht="15.75" customHeight="1">
      <c r="A584" s="183"/>
      <c r="B584" s="182"/>
      <c r="C584" s="183"/>
      <c r="D584" s="180"/>
      <c r="E584" s="210"/>
    </row>
    <row r="585" spans="1:5" ht="15.75" customHeight="1">
      <c r="A585" s="183"/>
      <c r="B585" s="182"/>
      <c r="C585" s="183"/>
      <c r="D585" s="180"/>
      <c r="E585" s="210"/>
    </row>
    <row r="586" spans="1:5" ht="15.75" customHeight="1">
      <c r="A586" s="183"/>
      <c r="B586" s="182"/>
      <c r="C586" s="183"/>
      <c r="D586" s="180"/>
      <c r="E586" s="210"/>
    </row>
    <row r="587" spans="1:5" ht="15.75" customHeight="1">
      <c r="A587" s="183"/>
      <c r="B587" s="182"/>
      <c r="C587" s="183"/>
      <c r="D587" s="180"/>
      <c r="E587" s="210"/>
    </row>
    <row r="588" spans="1:5" ht="15.75" customHeight="1">
      <c r="A588" s="183"/>
      <c r="B588" s="182"/>
      <c r="C588" s="183"/>
      <c r="D588" s="180"/>
      <c r="E588" s="210"/>
    </row>
    <row r="589" spans="1:5" ht="15.75" customHeight="1">
      <c r="A589" s="183"/>
      <c r="B589" s="182"/>
      <c r="C589" s="183"/>
      <c r="D589" s="180"/>
      <c r="E589" s="210"/>
    </row>
    <row r="590" spans="1:5" ht="15.75" customHeight="1">
      <c r="A590" s="183"/>
      <c r="B590" s="182"/>
      <c r="C590" s="183"/>
      <c r="D590" s="180"/>
      <c r="E590" s="210"/>
    </row>
    <row r="591" spans="1:5" ht="15.75" customHeight="1">
      <c r="A591" s="183"/>
      <c r="B591" s="182"/>
      <c r="C591" s="183"/>
      <c r="D591" s="180"/>
      <c r="E591" s="210"/>
    </row>
    <row r="592" spans="1:5" ht="15.75" customHeight="1">
      <c r="A592" s="183"/>
      <c r="B592" s="182"/>
      <c r="C592" s="183"/>
      <c r="D592" s="180"/>
      <c r="E592" s="210"/>
    </row>
    <row r="593" spans="1:5" ht="15.75" customHeight="1">
      <c r="A593" s="183"/>
      <c r="B593" s="182"/>
      <c r="C593" s="183"/>
      <c r="D593" s="180"/>
      <c r="E593" s="210"/>
    </row>
    <row r="594" spans="1:5" ht="15.75" customHeight="1">
      <c r="A594" s="183"/>
      <c r="B594" s="182"/>
      <c r="C594" s="183"/>
      <c r="D594" s="180"/>
      <c r="E594" s="210"/>
    </row>
    <row r="595" spans="1:5" ht="15.75" customHeight="1">
      <c r="A595" s="183"/>
      <c r="B595" s="182"/>
      <c r="C595" s="183"/>
      <c r="D595" s="180"/>
      <c r="E595" s="210"/>
    </row>
    <row r="596" spans="1:5" ht="15.75" customHeight="1">
      <c r="A596" s="183"/>
      <c r="B596" s="182"/>
      <c r="C596" s="183"/>
      <c r="D596" s="180"/>
      <c r="E596" s="210"/>
    </row>
    <row r="597" spans="1:5" ht="15.75" customHeight="1">
      <c r="A597" s="183"/>
      <c r="B597" s="182"/>
      <c r="C597" s="183"/>
      <c r="D597" s="180"/>
      <c r="E597" s="210"/>
    </row>
    <row r="598" spans="1:5" ht="15.75" customHeight="1">
      <c r="A598" s="183"/>
      <c r="B598" s="182"/>
      <c r="C598" s="183"/>
      <c r="D598" s="180"/>
      <c r="E598" s="210"/>
    </row>
    <row r="599" spans="1:5" ht="15.75" customHeight="1">
      <c r="A599" s="183"/>
      <c r="B599" s="182"/>
      <c r="C599" s="183"/>
      <c r="D599" s="180"/>
      <c r="E599" s="210"/>
    </row>
    <row r="600" spans="1:5" ht="15.75" customHeight="1">
      <c r="A600" s="183"/>
      <c r="B600" s="182"/>
      <c r="C600" s="183"/>
      <c r="D600" s="180"/>
      <c r="E600" s="210"/>
    </row>
    <row r="601" spans="1:5" ht="15.75" customHeight="1">
      <c r="A601" s="183"/>
      <c r="B601" s="182"/>
      <c r="C601" s="183"/>
      <c r="D601" s="180"/>
      <c r="E601" s="210"/>
    </row>
    <row r="602" spans="1:5" ht="15.75" customHeight="1">
      <c r="A602" s="183"/>
      <c r="B602" s="182"/>
      <c r="C602" s="183"/>
      <c r="D602" s="180"/>
      <c r="E602" s="210"/>
    </row>
    <row r="603" spans="1:5" ht="15.75" customHeight="1">
      <c r="A603" s="183"/>
      <c r="B603" s="182"/>
      <c r="C603" s="183"/>
      <c r="D603" s="180"/>
      <c r="E603" s="210"/>
    </row>
    <row r="604" spans="1:5" ht="15.75" customHeight="1">
      <c r="A604" s="183"/>
      <c r="B604" s="182"/>
      <c r="C604" s="183"/>
      <c r="D604" s="180"/>
      <c r="E604" s="210"/>
    </row>
    <row r="605" spans="1:5" ht="15.75" customHeight="1">
      <c r="A605" s="183"/>
      <c r="B605" s="182"/>
      <c r="C605" s="183"/>
      <c r="D605" s="180"/>
      <c r="E605" s="210"/>
    </row>
    <row r="606" spans="1:5" ht="15.75" customHeight="1">
      <c r="A606" s="183"/>
      <c r="B606" s="182"/>
      <c r="C606" s="183"/>
      <c r="D606" s="180"/>
      <c r="E606" s="210"/>
    </row>
    <row r="607" spans="1:5" ht="15.75" customHeight="1">
      <c r="A607" s="183"/>
      <c r="B607" s="182"/>
      <c r="C607" s="183"/>
      <c r="D607" s="180"/>
      <c r="E607" s="210"/>
    </row>
    <row r="608" spans="1:5" ht="15.75" customHeight="1">
      <c r="A608" s="183"/>
      <c r="B608" s="182"/>
      <c r="C608" s="183"/>
      <c r="D608" s="180"/>
      <c r="E608" s="210"/>
    </row>
    <row r="609" spans="1:5" ht="15.75" customHeight="1">
      <c r="A609" s="183"/>
      <c r="B609" s="182"/>
      <c r="C609" s="183"/>
      <c r="D609" s="180"/>
      <c r="E609" s="210"/>
    </row>
    <row r="610" spans="1:5" ht="15.75" customHeight="1">
      <c r="A610" s="183"/>
      <c r="B610" s="182"/>
      <c r="C610" s="183"/>
      <c r="D610" s="180"/>
      <c r="E610" s="210"/>
    </row>
    <row r="611" spans="1:5" ht="15.75" customHeight="1">
      <c r="A611" s="183"/>
      <c r="B611" s="182"/>
      <c r="C611" s="183"/>
      <c r="D611" s="180"/>
      <c r="E611" s="210"/>
    </row>
    <row r="612" spans="1:5" ht="15.75" customHeight="1">
      <c r="A612" s="183"/>
      <c r="B612" s="182"/>
      <c r="C612" s="183"/>
      <c r="D612" s="180"/>
      <c r="E612" s="210"/>
    </row>
    <row r="613" spans="1:5" ht="15.75" customHeight="1">
      <c r="A613" s="183"/>
      <c r="B613" s="182"/>
      <c r="C613" s="183"/>
      <c r="D613" s="180"/>
      <c r="E613" s="210"/>
    </row>
    <row r="614" spans="1:5" ht="15.75" customHeight="1">
      <c r="A614" s="183"/>
      <c r="B614" s="182"/>
      <c r="C614" s="183"/>
      <c r="D614" s="180"/>
      <c r="E614" s="210"/>
    </row>
    <row r="615" spans="1:5" ht="15.75" customHeight="1">
      <c r="A615" s="183"/>
      <c r="B615" s="182"/>
      <c r="C615" s="183"/>
      <c r="D615" s="180"/>
      <c r="E615" s="210"/>
    </row>
    <row r="616" spans="1:5" ht="15.75" customHeight="1">
      <c r="A616" s="183"/>
      <c r="B616" s="182"/>
      <c r="C616" s="183"/>
      <c r="D616" s="180"/>
      <c r="E616" s="210"/>
    </row>
    <row r="617" spans="1:5" ht="15.75" customHeight="1">
      <c r="A617" s="183"/>
      <c r="B617" s="182"/>
      <c r="C617" s="183"/>
      <c r="D617" s="180"/>
      <c r="E617" s="210"/>
    </row>
    <row r="618" spans="1:5" ht="15.75" customHeight="1">
      <c r="A618" s="183"/>
      <c r="B618" s="182"/>
      <c r="C618" s="183"/>
      <c r="D618" s="180"/>
      <c r="E618" s="210"/>
    </row>
    <row r="619" spans="1:5" ht="15.75" customHeight="1">
      <c r="A619" s="183"/>
      <c r="B619" s="182"/>
      <c r="C619" s="183"/>
      <c r="D619" s="180"/>
      <c r="E619" s="210"/>
    </row>
    <row r="620" spans="1:5" ht="15.75" customHeight="1">
      <c r="A620" s="183"/>
      <c r="B620" s="182"/>
      <c r="C620" s="183"/>
      <c r="D620" s="180"/>
      <c r="E620" s="210"/>
    </row>
    <row r="621" spans="1:5" ht="15.75" customHeight="1">
      <c r="A621" s="183"/>
      <c r="B621" s="182"/>
      <c r="C621" s="183"/>
      <c r="D621" s="180"/>
      <c r="E621" s="210"/>
    </row>
    <row r="622" spans="1:5" ht="15.75" customHeight="1">
      <c r="A622" s="183"/>
      <c r="B622" s="182"/>
      <c r="C622" s="183"/>
      <c r="D622" s="180"/>
      <c r="E622" s="210"/>
    </row>
    <row r="623" spans="1:5" ht="15.75" customHeight="1">
      <c r="A623" s="183"/>
      <c r="B623" s="182"/>
      <c r="C623" s="183"/>
      <c r="D623" s="180"/>
      <c r="E623" s="210"/>
    </row>
    <row r="624" spans="1:5" ht="15.75" customHeight="1">
      <c r="A624" s="183"/>
      <c r="B624" s="182"/>
      <c r="C624" s="183"/>
      <c r="D624" s="180"/>
      <c r="E624" s="210"/>
    </row>
    <row r="625" spans="1:5" ht="15.75" customHeight="1">
      <c r="A625" s="183"/>
      <c r="B625" s="182"/>
      <c r="C625" s="183"/>
      <c r="D625" s="180"/>
      <c r="E625" s="210"/>
    </row>
    <row r="626" spans="1:5" ht="15.75" customHeight="1">
      <c r="A626" s="183"/>
      <c r="B626" s="182"/>
      <c r="C626" s="183"/>
      <c r="D626" s="180"/>
      <c r="E626" s="210"/>
    </row>
    <row r="627" spans="1:5" ht="15.75" customHeight="1">
      <c r="A627" s="183"/>
      <c r="B627" s="182"/>
      <c r="C627" s="183"/>
      <c r="D627" s="180"/>
      <c r="E627" s="210"/>
    </row>
    <row r="628" spans="1:5" ht="15.75" customHeight="1">
      <c r="A628" s="183"/>
      <c r="B628" s="182"/>
      <c r="C628" s="183"/>
      <c r="D628" s="180"/>
      <c r="E628" s="210"/>
    </row>
    <row r="629" spans="1:5" ht="15.75" customHeight="1">
      <c r="A629" s="183"/>
      <c r="B629" s="182"/>
      <c r="C629" s="183"/>
      <c r="D629" s="180"/>
      <c r="E629" s="210"/>
    </row>
    <row r="630" spans="1:5" ht="15.75" customHeight="1">
      <c r="A630" s="183"/>
      <c r="B630" s="182"/>
      <c r="C630" s="183"/>
      <c r="D630" s="180"/>
      <c r="E630" s="210"/>
    </row>
    <row r="631" spans="1:5" ht="15.75" customHeight="1">
      <c r="A631" s="183"/>
      <c r="B631" s="182"/>
      <c r="C631" s="183"/>
      <c r="D631" s="180"/>
      <c r="E631" s="210"/>
    </row>
    <row r="632" spans="1:5" ht="15.75" customHeight="1">
      <c r="A632" s="183"/>
      <c r="B632" s="182"/>
      <c r="C632" s="183"/>
      <c r="D632" s="180"/>
      <c r="E632" s="210"/>
    </row>
    <row r="633" spans="1:5" ht="15.75" customHeight="1">
      <c r="A633" s="183"/>
      <c r="B633" s="182"/>
      <c r="C633" s="183"/>
      <c r="D633" s="180"/>
      <c r="E633" s="210"/>
    </row>
    <row r="634" spans="1:5" ht="15.75" customHeight="1">
      <c r="A634" s="183"/>
      <c r="B634" s="182"/>
      <c r="C634" s="183"/>
      <c r="D634" s="180"/>
      <c r="E634" s="210"/>
    </row>
    <row r="635" spans="1:5" ht="15.75" customHeight="1">
      <c r="A635" s="183"/>
      <c r="B635" s="182"/>
      <c r="C635" s="183"/>
      <c r="D635" s="180"/>
      <c r="E635" s="210"/>
    </row>
    <row r="636" spans="1:5" ht="15.75" customHeight="1">
      <c r="A636" s="183"/>
      <c r="B636" s="182"/>
      <c r="C636" s="183"/>
      <c r="D636" s="180"/>
      <c r="E636" s="210"/>
    </row>
    <row r="637" spans="1:5" ht="15.75" customHeight="1">
      <c r="A637" s="183"/>
      <c r="B637" s="182"/>
      <c r="C637" s="183"/>
      <c r="D637" s="180"/>
      <c r="E637" s="210"/>
    </row>
    <row r="638" spans="1:5" ht="15.75" customHeight="1">
      <c r="A638" s="183"/>
      <c r="B638" s="182"/>
      <c r="C638" s="183"/>
      <c r="D638" s="180"/>
      <c r="E638" s="210"/>
    </row>
    <row r="639" spans="1:5" ht="15.75" customHeight="1">
      <c r="A639" s="183"/>
      <c r="B639" s="182"/>
      <c r="C639" s="183"/>
      <c r="D639" s="180"/>
      <c r="E639" s="210"/>
    </row>
    <row r="640" spans="1:5" ht="15.75" customHeight="1">
      <c r="A640" s="183"/>
      <c r="B640" s="182"/>
      <c r="C640" s="183"/>
      <c r="D640" s="180"/>
      <c r="E640" s="210"/>
    </row>
    <row r="641" spans="1:5" ht="15.75" customHeight="1">
      <c r="A641" s="183"/>
      <c r="B641" s="182"/>
      <c r="C641" s="183"/>
      <c r="D641" s="180"/>
      <c r="E641" s="210"/>
    </row>
    <row r="642" spans="1:5" ht="15.75" customHeight="1">
      <c r="A642" s="183"/>
      <c r="B642" s="182"/>
      <c r="C642" s="183"/>
      <c r="D642" s="180"/>
      <c r="E642" s="210"/>
    </row>
    <row r="643" spans="1:5" ht="15.75" customHeight="1">
      <c r="A643" s="183"/>
      <c r="B643" s="182"/>
      <c r="C643" s="183"/>
      <c r="D643" s="180"/>
      <c r="E643" s="210"/>
    </row>
    <row r="644" spans="1:5" ht="15.75" customHeight="1">
      <c r="A644" s="183"/>
      <c r="B644" s="182"/>
      <c r="C644" s="183"/>
      <c r="D644" s="180"/>
      <c r="E644" s="210"/>
    </row>
    <row r="645" spans="1:5" ht="15.75" customHeight="1">
      <c r="A645" s="183"/>
      <c r="B645" s="182"/>
      <c r="C645" s="183"/>
      <c r="D645" s="180"/>
      <c r="E645" s="210"/>
    </row>
    <row r="646" spans="1:5" ht="15.75" customHeight="1">
      <c r="A646" s="183"/>
      <c r="B646" s="182"/>
      <c r="C646" s="183"/>
      <c r="D646" s="180"/>
      <c r="E646" s="210"/>
    </row>
    <row r="647" spans="1:5" ht="15.75" customHeight="1">
      <c r="A647" s="183"/>
      <c r="B647" s="182"/>
      <c r="C647" s="183"/>
      <c r="D647" s="180"/>
      <c r="E647" s="210"/>
    </row>
    <row r="648" spans="1:5" ht="15.75" customHeight="1">
      <c r="A648" s="183"/>
      <c r="B648" s="182"/>
      <c r="C648" s="183"/>
      <c r="D648" s="180"/>
      <c r="E648" s="210"/>
    </row>
    <row r="649" spans="1:5" ht="15.75" customHeight="1">
      <c r="A649" s="183"/>
      <c r="B649" s="182"/>
      <c r="C649" s="183"/>
      <c r="D649" s="180"/>
      <c r="E649" s="210"/>
    </row>
    <row r="650" spans="1:5" ht="15.75" customHeight="1">
      <c r="A650" s="183"/>
      <c r="B650" s="182"/>
      <c r="C650" s="183"/>
      <c r="D650" s="180"/>
      <c r="E650" s="210"/>
    </row>
    <row r="651" spans="1:5" ht="15.75" customHeight="1">
      <c r="A651" s="183"/>
      <c r="B651" s="182"/>
      <c r="C651" s="183"/>
      <c r="D651" s="180"/>
      <c r="E651" s="210"/>
    </row>
    <row r="652" spans="1:5" ht="15.75" customHeight="1">
      <c r="A652" s="183"/>
      <c r="B652" s="182"/>
      <c r="C652" s="183"/>
      <c r="D652" s="180"/>
      <c r="E652" s="210"/>
    </row>
    <row r="653" spans="1:5" ht="15.75" customHeight="1">
      <c r="A653" s="183"/>
      <c r="B653" s="182"/>
      <c r="C653" s="183"/>
      <c r="D653" s="180"/>
      <c r="E653" s="210"/>
    </row>
    <row r="654" spans="1:5" ht="15.75" customHeight="1">
      <c r="A654" s="183"/>
      <c r="B654" s="182"/>
      <c r="C654" s="183"/>
      <c r="D654" s="180"/>
      <c r="E654" s="210"/>
    </row>
    <row r="655" spans="1:5" ht="15.75" customHeight="1">
      <c r="A655" s="183"/>
      <c r="B655" s="182"/>
      <c r="C655" s="183"/>
      <c r="D655" s="180"/>
      <c r="E655" s="210"/>
    </row>
    <row r="656" spans="1:5" ht="15.75" customHeight="1">
      <c r="A656" s="183"/>
      <c r="B656" s="182"/>
      <c r="C656" s="183"/>
      <c r="D656" s="180"/>
      <c r="E656" s="210"/>
    </row>
    <row r="657" spans="1:5" ht="15.75" customHeight="1">
      <c r="A657" s="183"/>
      <c r="B657" s="182"/>
      <c r="C657" s="183"/>
      <c r="D657" s="180"/>
      <c r="E657" s="210"/>
    </row>
    <row r="658" spans="1:5" ht="15.75" customHeight="1">
      <c r="A658" s="183"/>
      <c r="B658" s="182"/>
      <c r="C658" s="183"/>
      <c r="D658" s="180"/>
      <c r="E658" s="210"/>
    </row>
    <row r="659" spans="1:5" ht="15.75" customHeight="1">
      <c r="A659" s="183"/>
      <c r="B659" s="182"/>
      <c r="C659" s="183"/>
      <c r="D659" s="180"/>
      <c r="E659" s="210"/>
    </row>
    <row r="660" spans="1:5" ht="15.75" customHeight="1">
      <c r="A660" s="183"/>
      <c r="B660" s="182"/>
      <c r="C660" s="183"/>
      <c r="D660" s="180"/>
      <c r="E660" s="210"/>
    </row>
    <row r="661" spans="1:5" ht="15.75" customHeight="1">
      <c r="A661" s="183"/>
      <c r="B661" s="182"/>
      <c r="C661" s="183"/>
      <c r="D661" s="180"/>
      <c r="E661" s="210"/>
    </row>
    <row r="662" spans="1:5" ht="15.75" customHeight="1">
      <c r="A662" s="183"/>
      <c r="B662" s="182"/>
      <c r="C662" s="183"/>
      <c r="D662" s="180"/>
      <c r="E662" s="210"/>
    </row>
    <row r="663" spans="1:5" ht="15.75" customHeight="1">
      <c r="A663" s="183"/>
      <c r="B663" s="182"/>
      <c r="C663" s="183"/>
      <c r="D663" s="180"/>
      <c r="E663" s="210"/>
    </row>
    <row r="664" spans="1:5" ht="15.75" customHeight="1">
      <c r="A664" s="183"/>
      <c r="B664" s="182"/>
      <c r="C664" s="183"/>
      <c r="D664" s="180"/>
      <c r="E664" s="210"/>
    </row>
    <row r="665" spans="1:5" ht="15.75" customHeight="1">
      <c r="A665" s="183"/>
      <c r="B665" s="182"/>
      <c r="C665" s="183"/>
      <c r="D665" s="180"/>
      <c r="E665" s="210"/>
    </row>
    <row r="666" spans="1:5" ht="15.75" customHeight="1">
      <c r="A666" s="183"/>
      <c r="B666" s="182"/>
      <c r="C666" s="183"/>
      <c r="D666" s="180"/>
      <c r="E666" s="210"/>
    </row>
    <row r="667" spans="1:5" ht="15.75" customHeight="1">
      <c r="A667" s="183"/>
      <c r="B667" s="182"/>
      <c r="C667" s="183"/>
      <c r="D667" s="180"/>
      <c r="E667" s="210"/>
    </row>
    <row r="668" spans="1:5" ht="15.75" customHeight="1">
      <c r="A668" s="183"/>
      <c r="B668" s="182"/>
      <c r="C668" s="183"/>
      <c r="D668" s="180"/>
      <c r="E668" s="210"/>
    </row>
    <row r="669" spans="1:5" ht="15.75" customHeight="1">
      <c r="A669" s="183"/>
      <c r="B669" s="182"/>
      <c r="C669" s="183"/>
      <c r="D669" s="180"/>
      <c r="E669" s="210"/>
    </row>
    <row r="670" spans="1:5" ht="15.75" customHeight="1">
      <c r="A670" s="183"/>
      <c r="B670" s="182"/>
      <c r="C670" s="183"/>
      <c r="D670" s="180"/>
      <c r="E670" s="210"/>
    </row>
    <row r="671" spans="1:5" ht="15.75" customHeight="1">
      <c r="A671" s="183"/>
      <c r="B671" s="182"/>
      <c r="C671" s="183"/>
      <c r="D671" s="180"/>
      <c r="E671" s="210"/>
    </row>
    <row r="672" spans="1:5" ht="15.75" customHeight="1">
      <c r="A672" s="183"/>
      <c r="B672" s="182"/>
      <c r="C672" s="183"/>
      <c r="D672" s="180"/>
      <c r="E672" s="210"/>
    </row>
    <row r="673" spans="1:5" ht="15.75" customHeight="1">
      <c r="A673" s="183"/>
      <c r="B673" s="182"/>
      <c r="C673" s="183"/>
      <c r="D673" s="180"/>
      <c r="E673" s="210"/>
    </row>
    <row r="674" spans="1:5" ht="15.75" customHeight="1">
      <c r="A674" s="183"/>
      <c r="B674" s="182"/>
      <c r="C674" s="183"/>
      <c r="D674" s="180"/>
      <c r="E674" s="210"/>
    </row>
    <row r="675" spans="1:5" ht="15.75" customHeight="1">
      <c r="A675" s="183"/>
      <c r="B675" s="182"/>
      <c r="C675" s="183"/>
      <c r="D675" s="180"/>
      <c r="E675" s="210"/>
    </row>
    <row r="676" spans="1:5" ht="15.75" customHeight="1">
      <c r="A676" s="183"/>
      <c r="B676" s="182"/>
      <c r="C676" s="183"/>
      <c r="D676" s="180"/>
      <c r="E676" s="210"/>
    </row>
    <row r="677" spans="1:5" ht="15.75" customHeight="1">
      <c r="A677" s="183"/>
      <c r="B677" s="182"/>
      <c r="C677" s="183"/>
      <c r="D677" s="180"/>
      <c r="E677" s="210"/>
    </row>
    <row r="678" spans="1:5" ht="15.75" customHeight="1">
      <c r="A678" s="183"/>
      <c r="B678" s="182"/>
      <c r="C678" s="183"/>
      <c r="D678" s="180"/>
      <c r="E678" s="210"/>
    </row>
    <row r="679" spans="1:5" ht="15.75" customHeight="1">
      <c r="A679" s="183"/>
      <c r="B679" s="182"/>
      <c r="C679" s="183"/>
      <c r="D679" s="180"/>
      <c r="E679" s="210"/>
    </row>
    <row r="680" spans="1:5" ht="15.75" customHeight="1">
      <c r="A680" s="183"/>
      <c r="B680" s="182"/>
      <c r="C680" s="183"/>
      <c r="D680" s="180"/>
      <c r="E680" s="210"/>
    </row>
    <row r="681" spans="1:5" ht="15.75" customHeight="1">
      <c r="A681" s="183"/>
      <c r="B681" s="182"/>
      <c r="C681" s="183"/>
      <c r="D681" s="180"/>
      <c r="E681" s="210"/>
    </row>
    <row r="682" spans="1:5" ht="15.75" customHeight="1">
      <c r="A682" s="183"/>
      <c r="B682" s="182"/>
      <c r="C682" s="183"/>
      <c r="D682" s="180"/>
      <c r="E682" s="210"/>
    </row>
    <row r="683" spans="1:5" ht="15.75" customHeight="1">
      <c r="A683" s="183"/>
      <c r="B683" s="182"/>
      <c r="C683" s="183"/>
      <c r="D683" s="180"/>
      <c r="E683" s="210"/>
    </row>
    <row r="684" spans="1:5" ht="15.75" customHeight="1">
      <c r="A684" s="183"/>
      <c r="B684" s="182"/>
      <c r="C684" s="183"/>
      <c r="D684" s="180"/>
      <c r="E684" s="210"/>
    </row>
    <row r="685" spans="1:5" ht="15.75" customHeight="1">
      <c r="A685" s="183"/>
      <c r="B685" s="182"/>
      <c r="C685" s="183"/>
      <c r="D685" s="180"/>
      <c r="E685" s="210"/>
    </row>
    <row r="686" spans="1:5" ht="15.75" customHeight="1">
      <c r="A686" s="183"/>
      <c r="B686" s="182"/>
      <c r="C686" s="183"/>
      <c r="D686" s="180"/>
      <c r="E686" s="210"/>
    </row>
    <row r="687" spans="1:5" ht="15.75" customHeight="1">
      <c r="A687" s="183"/>
      <c r="B687" s="182"/>
      <c r="C687" s="183"/>
      <c r="D687" s="180"/>
      <c r="E687" s="210"/>
    </row>
    <row r="688" spans="1:5" ht="15.75" customHeight="1">
      <c r="A688" s="183"/>
      <c r="B688" s="182"/>
      <c r="C688" s="183"/>
      <c r="D688" s="180"/>
      <c r="E688" s="210"/>
    </row>
    <row r="689" spans="1:5" ht="15.75" customHeight="1">
      <c r="A689" s="183"/>
      <c r="B689" s="182"/>
      <c r="C689" s="183"/>
      <c r="D689" s="180"/>
      <c r="E689" s="210"/>
    </row>
    <row r="690" spans="1:5" ht="15.75" customHeight="1">
      <c r="A690" s="183"/>
      <c r="B690" s="182"/>
      <c r="C690" s="183"/>
      <c r="D690" s="180"/>
      <c r="E690" s="210"/>
    </row>
    <row r="691" spans="1:5" ht="15.75" customHeight="1">
      <c r="A691" s="183"/>
      <c r="B691" s="182"/>
      <c r="C691" s="183"/>
      <c r="D691" s="180"/>
      <c r="E691" s="210"/>
    </row>
    <row r="692" spans="1:5" ht="15.75" customHeight="1">
      <c r="A692" s="183"/>
      <c r="B692" s="182"/>
      <c r="C692" s="183"/>
      <c r="D692" s="180"/>
      <c r="E692" s="210"/>
    </row>
    <row r="693" spans="1:5" ht="15.75" customHeight="1">
      <c r="A693" s="183"/>
      <c r="B693" s="182"/>
      <c r="C693" s="183"/>
      <c r="D693" s="180"/>
      <c r="E693" s="210"/>
    </row>
    <row r="694" spans="1:5" ht="15.75" customHeight="1">
      <c r="A694" s="183"/>
      <c r="B694" s="182"/>
      <c r="C694" s="183"/>
      <c r="D694" s="180"/>
      <c r="E694" s="210"/>
    </row>
    <row r="695" spans="1:5" ht="15.75" customHeight="1">
      <c r="A695" s="183"/>
      <c r="B695" s="182"/>
      <c r="C695" s="183"/>
      <c r="D695" s="180"/>
      <c r="E695" s="210"/>
    </row>
    <row r="696" spans="1:5" ht="15.75" customHeight="1">
      <c r="A696" s="183"/>
      <c r="B696" s="182"/>
      <c r="C696" s="183"/>
      <c r="D696" s="180"/>
      <c r="E696" s="210"/>
    </row>
    <row r="697" spans="1:5" ht="15.75" customHeight="1">
      <c r="A697" s="183"/>
      <c r="B697" s="182"/>
      <c r="C697" s="183"/>
      <c r="D697" s="180"/>
      <c r="E697" s="210"/>
    </row>
    <row r="698" spans="1:5" ht="15.75" customHeight="1">
      <c r="A698" s="183"/>
      <c r="B698" s="182"/>
      <c r="C698" s="183"/>
      <c r="D698" s="180"/>
      <c r="E698" s="210"/>
    </row>
    <row r="699" spans="1:5" ht="15.75" customHeight="1">
      <c r="A699" s="183"/>
      <c r="B699" s="182"/>
      <c r="C699" s="183"/>
      <c r="D699" s="180"/>
      <c r="E699" s="210"/>
    </row>
    <row r="700" spans="1:5" ht="15.75" customHeight="1">
      <c r="A700" s="183"/>
      <c r="B700" s="182"/>
      <c r="C700" s="183"/>
      <c r="D700" s="180"/>
      <c r="E700" s="210"/>
    </row>
    <row r="701" spans="1:5" ht="15.75" customHeight="1">
      <c r="A701" s="183"/>
      <c r="B701" s="182"/>
      <c r="C701" s="183"/>
      <c r="D701" s="180"/>
      <c r="E701" s="210"/>
    </row>
    <row r="702" spans="1:5" ht="15.75" customHeight="1">
      <c r="A702" s="183"/>
      <c r="B702" s="182"/>
      <c r="C702" s="183"/>
      <c r="D702" s="180"/>
      <c r="E702" s="210"/>
    </row>
    <row r="703" spans="1:5" ht="15.75" customHeight="1">
      <c r="A703" s="183"/>
      <c r="B703" s="182"/>
      <c r="C703" s="183"/>
      <c r="D703" s="180"/>
      <c r="E703" s="210"/>
    </row>
    <row r="704" spans="1:5" ht="15.75" customHeight="1">
      <c r="A704" s="183"/>
      <c r="B704" s="182"/>
      <c r="C704" s="183"/>
      <c r="D704" s="180"/>
      <c r="E704" s="210"/>
    </row>
    <row r="705" spans="1:5" ht="15.75" customHeight="1">
      <c r="A705" s="183"/>
      <c r="B705" s="182"/>
      <c r="C705" s="183"/>
      <c r="D705" s="180"/>
      <c r="E705" s="210"/>
    </row>
    <row r="706" spans="1:5" ht="15.75" customHeight="1">
      <c r="A706" s="183"/>
      <c r="B706" s="182"/>
      <c r="C706" s="183"/>
      <c r="D706" s="180"/>
      <c r="E706" s="210"/>
    </row>
    <row r="707" spans="1:5" ht="15.75" customHeight="1">
      <c r="A707" s="183"/>
      <c r="B707" s="182"/>
      <c r="C707" s="183"/>
      <c r="D707" s="180"/>
      <c r="E707" s="210"/>
    </row>
    <row r="708" spans="1:5" ht="15.75" customHeight="1">
      <c r="A708" s="183"/>
      <c r="B708" s="182"/>
      <c r="C708" s="183"/>
      <c r="D708" s="180"/>
      <c r="E708" s="210"/>
    </row>
    <row r="709" spans="1:5" ht="15.75" customHeight="1">
      <c r="A709" s="183"/>
      <c r="B709" s="182"/>
      <c r="C709" s="183"/>
      <c r="D709" s="180"/>
      <c r="E709" s="210"/>
    </row>
    <row r="710" spans="1:5" ht="15.75" customHeight="1">
      <c r="A710" s="183"/>
      <c r="B710" s="182"/>
      <c r="C710" s="183"/>
      <c r="D710" s="180"/>
      <c r="E710" s="210"/>
    </row>
    <row r="711" spans="1:5" ht="15.75" customHeight="1">
      <c r="A711" s="183"/>
      <c r="B711" s="182"/>
      <c r="C711" s="183"/>
      <c r="D711" s="180"/>
      <c r="E711" s="210"/>
    </row>
    <row r="712" spans="1:5" ht="15.75" customHeight="1">
      <c r="A712" s="183"/>
      <c r="B712" s="182"/>
      <c r="C712" s="183"/>
      <c r="D712" s="180"/>
      <c r="E712" s="210"/>
    </row>
    <row r="713" spans="1:5" ht="15.75" customHeight="1">
      <c r="A713" s="183"/>
      <c r="B713" s="182"/>
      <c r="C713" s="183"/>
      <c r="D713" s="180"/>
      <c r="E713" s="210"/>
    </row>
    <row r="714" spans="1:5" ht="15.75" customHeight="1">
      <c r="A714" s="183"/>
      <c r="B714" s="182"/>
      <c r="C714" s="183"/>
      <c r="D714" s="180"/>
      <c r="E714" s="210"/>
    </row>
    <row r="715" spans="1:5" ht="15.75" customHeight="1">
      <c r="A715" s="183"/>
      <c r="B715" s="182"/>
      <c r="C715" s="183"/>
      <c r="D715" s="180"/>
      <c r="E715" s="210"/>
    </row>
    <row r="716" spans="1:5" ht="15.75" customHeight="1">
      <c r="A716" s="183"/>
      <c r="B716" s="182"/>
      <c r="C716" s="183"/>
      <c r="D716" s="180"/>
      <c r="E716" s="210"/>
    </row>
    <row r="717" spans="1:5" ht="15.75" customHeight="1">
      <c r="A717" s="183"/>
      <c r="B717" s="182"/>
      <c r="C717" s="183"/>
      <c r="D717" s="180"/>
      <c r="E717" s="210"/>
    </row>
    <row r="718" spans="1:5" ht="15.75" customHeight="1">
      <c r="A718" s="183"/>
      <c r="B718" s="182"/>
      <c r="C718" s="183"/>
      <c r="D718" s="180"/>
      <c r="E718" s="210"/>
    </row>
    <row r="719" spans="1:5" ht="15.75" customHeight="1">
      <c r="A719" s="183"/>
      <c r="B719" s="182"/>
      <c r="C719" s="183"/>
      <c r="D719" s="180"/>
      <c r="E719" s="210"/>
    </row>
    <row r="720" spans="1:5" ht="15.75" customHeight="1">
      <c r="A720" s="183"/>
      <c r="B720" s="182"/>
      <c r="C720" s="183"/>
      <c r="D720" s="180"/>
      <c r="E720" s="210"/>
    </row>
    <row r="721" spans="1:5" ht="15.75" customHeight="1">
      <c r="A721" s="183"/>
      <c r="B721" s="182"/>
      <c r="C721" s="183"/>
      <c r="D721" s="180"/>
      <c r="E721" s="210"/>
    </row>
    <row r="722" spans="1:5" ht="15.75" customHeight="1">
      <c r="A722" s="183"/>
      <c r="B722" s="182"/>
      <c r="C722" s="183"/>
      <c r="D722" s="180"/>
      <c r="E722" s="210"/>
    </row>
    <row r="723" spans="1:5" ht="15.75" customHeight="1">
      <c r="A723" s="183"/>
      <c r="B723" s="182"/>
      <c r="C723" s="183"/>
      <c r="D723" s="180"/>
      <c r="E723" s="210"/>
    </row>
    <row r="724" spans="1:5" ht="15.75" customHeight="1">
      <c r="A724" s="183"/>
      <c r="B724" s="182"/>
      <c r="C724" s="183"/>
      <c r="D724" s="180"/>
      <c r="E724" s="210"/>
    </row>
    <row r="725" spans="1:5" ht="15.75" customHeight="1">
      <c r="A725" s="183"/>
      <c r="B725" s="182"/>
      <c r="C725" s="183"/>
      <c r="D725" s="180"/>
      <c r="E725" s="210"/>
    </row>
    <row r="726" spans="1:5" ht="15.75" customHeight="1">
      <c r="A726" s="183"/>
      <c r="B726" s="182"/>
      <c r="C726" s="183"/>
      <c r="D726" s="180"/>
      <c r="E726" s="210"/>
    </row>
    <row r="727" spans="1:5" ht="15.75" customHeight="1">
      <c r="A727" s="183"/>
      <c r="B727" s="182"/>
      <c r="C727" s="183"/>
      <c r="D727" s="180"/>
      <c r="E727" s="210"/>
    </row>
    <row r="728" spans="1:5" ht="15.75" customHeight="1">
      <c r="A728" s="183"/>
      <c r="B728" s="182"/>
      <c r="C728" s="183"/>
      <c r="D728" s="180"/>
      <c r="E728" s="210"/>
    </row>
    <row r="729" spans="1:5" ht="15.75" customHeight="1">
      <c r="A729" s="183"/>
      <c r="B729" s="182"/>
      <c r="C729" s="183"/>
      <c r="D729" s="180"/>
      <c r="E729" s="210"/>
    </row>
    <row r="730" spans="1:5" ht="15.75" customHeight="1">
      <c r="A730" s="183"/>
      <c r="B730" s="182"/>
      <c r="C730" s="183"/>
      <c r="D730" s="180"/>
      <c r="E730" s="210"/>
    </row>
    <row r="731" spans="1:5" ht="15.75" customHeight="1">
      <c r="A731" s="183"/>
      <c r="B731" s="182"/>
      <c r="C731" s="183"/>
      <c r="D731" s="180"/>
      <c r="E731" s="210"/>
    </row>
    <row r="732" spans="1:5" ht="15.75" customHeight="1">
      <c r="A732" s="183"/>
      <c r="B732" s="182"/>
      <c r="C732" s="183"/>
      <c r="D732" s="180"/>
      <c r="E732" s="210"/>
    </row>
    <row r="733" spans="1:5" ht="15.75" customHeight="1">
      <c r="A733" s="183"/>
      <c r="B733" s="182"/>
      <c r="C733" s="183"/>
      <c r="D733" s="180"/>
      <c r="E733" s="210"/>
    </row>
    <row r="734" spans="1:5" ht="15.75" customHeight="1">
      <c r="A734" s="183"/>
      <c r="B734" s="182"/>
      <c r="C734" s="183"/>
      <c r="D734" s="180"/>
      <c r="E734" s="210"/>
    </row>
    <row r="735" spans="1:5" ht="15.75" customHeight="1">
      <c r="A735" s="183"/>
      <c r="B735" s="182"/>
      <c r="C735" s="183"/>
      <c r="D735" s="180"/>
      <c r="E735" s="210"/>
    </row>
    <row r="736" spans="1:5" ht="15.75" customHeight="1">
      <c r="A736" s="183"/>
      <c r="B736" s="182"/>
      <c r="C736" s="183"/>
      <c r="D736" s="180"/>
      <c r="E736" s="210"/>
    </row>
    <row r="737" spans="1:5" ht="15.75" customHeight="1">
      <c r="A737" s="183"/>
      <c r="B737" s="182"/>
      <c r="C737" s="183"/>
      <c r="D737" s="180"/>
      <c r="E737" s="210"/>
    </row>
    <row r="738" spans="1:5" ht="15.75" customHeight="1">
      <c r="A738" s="183"/>
      <c r="B738" s="182"/>
      <c r="C738" s="183"/>
      <c r="D738" s="180"/>
      <c r="E738" s="210"/>
    </row>
    <row r="739" spans="1:5" ht="15.75" customHeight="1">
      <c r="A739" s="183"/>
      <c r="B739" s="182"/>
      <c r="C739" s="183"/>
      <c r="D739" s="180"/>
      <c r="E739" s="210"/>
    </row>
    <row r="740" spans="1:5" ht="15.75" customHeight="1">
      <c r="A740" s="183"/>
      <c r="B740" s="182"/>
      <c r="C740" s="183"/>
      <c r="D740" s="180"/>
      <c r="E740" s="210"/>
    </row>
    <row r="741" spans="1:5" ht="15.75" customHeight="1">
      <c r="A741" s="183"/>
      <c r="B741" s="182"/>
      <c r="C741" s="183"/>
      <c r="D741" s="180"/>
      <c r="E741" s="210"/>
    </row>
    <row r="742" spans="1:5" ht="15.75" customHeight="1">
      <c r="A742" s="183"/>
      <c r="B742" s="182"/>
      <c r="C742" s="183"/>
      <c r="D742" s="180"/>
      <c r="E742" s="210"/>
    </row>
    <row r="743" spans="1:5" ht="15.75" customHeight="1">
      <c r="A743" s="183"/>
      <c r="B743" s="182"/>
      <c r="C743" s="183"/>
      <c r="D743" s="180"/>
      <c r="E743" s="210"/>
    </row>
    <row r="744" spans="1:5" ht="15.75" customHeight="1">
      <c r="A744" s="183"/>
      <c r="B744" s="182"/>
      <c r="C744" s="183"/>
      <c r="D744" s="180"/>
      <c r="E744" s="210"/>
    </row>
    <row r="745" spans="1:5" ht="15.75" customHeight="1">
      <c r="A745" s="183"/>
      <c r="B745" s="182"/>
      <c r="C745" s="183"/>
      <c r="D745" s="180"/>
      <c r="E745" s="210"/>
    </row>
    <row r="746" spans="1:5" ht="15.75" customHeight="1">
      <c r="A746" s="183"/>
      <c r="B746" s="182"/>
      <c r="C746" s="183"/>
      <c r="D746" s="180"/>
      <c r="E746" s="210"/>
    </row>
    <row r="747" spans="1:5" ht="15.75" customHeight="1">
      <c r="A747" s="183"/>
      <c r="B747" s="182"/>
      <c r="C747" s="183"/>
      <c r="D747" s="180"/>
      <c r="E747" s="210"/>
    </row>
    <row r="748" spans="1:5" ht="15.75" customHeight="1">
      <c r="A748" s="183"/>
      <c r="B748" s="182"/>
      <c r="C748" s="183"/>
      <c r="D748" s="180"/>
      <c r="E748" s="210"/>
    </row>
    <row r="749" spans="1:5" ht="15.75" customHeight="1">
      <c r="A749" s="183"/>
      <c r="B749" s="182"/>
      <c r="C749" s="183"/>
      <c r="D749" s="180"/>
      <c r="E749" s="210"/>
    </row>
    <row r="750" spans="1:5" ht="15.75" customHeight="1">
      <c r="A750" s="183"/>
      <c r="B750" s="182"/>
      <c r="C750" s="183"/>
      <c r="D750" s="180"/>
      <c r="E750" s="210"/>
    </row>
    <row r="751" spans="1:5" ht="15.75" customHeight="1">
      <c r="A751" s="183"/>
      <c r="B751" s="182"/>
      <c r="C751" s="183"/>
      <c r="D751" s="180"/>
      <c r="E751" s="210"/>
    </row>
    <row r="752" spans="1:5" ht="15.75" customHeight="1">
      <c r="A752" s="183"/>
      <c r="B752" s="182"/>
      <c r="C752" s="183"/>
      <c r="D752" s="180"/>
      <c r="E752" s="210"/>
    </row>
    <row r="753" spans="1:5" ht="15.75" customHeight="1">
      <c r="A753" s="183"/>
      <c r="B753" s="182"/>
      <c r="C753" s="183"/>
      <c r="D753" s="180"/>
      <c r="E753" s="210"/>
    </row>
    <row r="754" spans="1:5" ht="15.75" customHeight="1">
      <c r="A754" s="183"/>
      <c r="B754" s="182"/>
      <c r="C754" s="183"/>
      <c r="D754" s="180"/>
      <c r="E754" s="210"/>
    </row>
    <row r="755" spans="1:5" ht="15.75" customHeight="1">
      <c r="A755" s="183"/>
      <c r="B755" s="182"/>
      <c r="C755" s="183"/>
      <c r="D755" s="180"/>
      <c r="E755" s="210"/>
    </row>
    <row r="756" spans="1:5" ht="15.75" customHeight="1">
      <c r="A756" s="183"/>
      <c r="B756" s="182"/>
      <c r="C756" s="183"/>
      <c r="D756" s="180"/>
      <c r="E756" s="210"/>
    </row>
    <row r="757" spans="1:5" ht="15.75" customHeight="1">
      <c r="A757" s="183"/>
      <c r="B757" s="182"/>
      <c r="C757" s="183"/>
      <c r="D757" s="180"/>
      <c r="E757" s="210"/>
    </row>
    <row r="758" spans="1:5" ht="15.75" customHeight="1">
      <c r="A758" s="183"/>
      <c r="B758" s="182"/>
      <c r="C758" s="183"/>
      <c r="D758" s="180"/>
      <c r="E758" s="210"/>
    </row>
    <row r="759" spans="1:5" ht="15.75" customHeight="1">
      <c r="A759" s="183"/>
      <c r="B759" s="182"/>
      <c r="C759" s="183"/>
      <c r="D759" s="180"/>
      <c r="E759" s="210"/>
    </row>
    <row r="760" spans="1:5" ht="15.75" customHeight="1">
      <c r="A760" s="183"/>
      <c r="B760" s="182"/>
      <c r="C760" s="183"/>
      <c r="D760" s="180"/>
      <c r="E760" s="210"/>
    </row>
    <row r="761" spans="1:5" ht="15.75" customHeight="1">
      <c r="A761" s="183"/>
      <c r="B761" s="182"/>
      <c r="C761" s="183"/>
      <c r="D761" s="180"/>
      <c r="E761" s="210"/>
    </row>
    <row r="762" spans="1:5" ht="15.75" customHeight="1">
      <c r="A762" s="183"/>
      <c r="B762" s="182"/>
      <c r="C762" s="183"/>
      <c r="D762" s="180"/>
      <c r="E762" s="210"/>
    </row>
    <row r="763" spans="1:5" ht="15.75" customHeight="1">
      <c r="A763" s="183"/>
      <c r="B763" s="182"/>
      <c r="C763" s="183"/>
      <c r="D763" s="180"/>
      <c r="E763" s="210"/>
    </row>
    <row r="764" spans="1:5" ht="15.75" customHeight="1">
      <c r="A764" s="183"/>
      <c r="B764" s="182"/>
      <c r="C764" s="183"/>
      <c r="D764" s="180"/>
      <c r="E764" s="210"/>
    </row>
    <row r="765" spans="1:5" ht="15.75" customHeight="1">
      <c r="A765" s="183"/>
      <c r="B765" s="182"/>
      <c r="C765" s="183"/>
      <c r="D765" s="180"/>
      <c r="E765" s="210"/>
    </row>
    <row r="766" spans="1:5" ht="15.75" customHeight="1">
      <c r="A766" s="183"/>
      <c r="B766" s="182"/>
      <c r="C766" s="183"/>
      <c r="D766" s="180"/>
      <c r="E766" s="210"/>
    </row>
    <row r="767" spans="1:5" ht="15.75" customHeight="1">
      <c r="A767" s="183"/>
      <c r="B767" s="182"/>
      <c r="C767" s="183"/>
      <c r="D767" s="180"/>
      <c r="E767" s="210"/>
    </row>
    <row r="768" spans="1:5" ht="15.75" customHeight="1">
      <c r="A768" s="183"/>
      <c r="B768" s="182"/>
      <c r="C768" s="183"/>
      <c r="D768" s="180"/>
      <c r="E768" s="210"/>
    </row>
    <row r="769" spans="1:5" ht="15.75" customHeight="1">
      <c r="A769" s="183"/>
      <c r="B769" s="182"/>
      <c r="C769" s="183"/>
      <c r="D769" s="180"/>
      <c r="E769" s="210"/>
    </row>
    <row r="770" spans="1:5" ht="15.75" customHeight="1">
      <c r="A770" s="183"/>
      <c r="B770" s="182"/>
      <c r="C770" s="183"/>
      <c r="D770" s="180"/>
      <c r="E770" s="210"/>
    </row>
    <row r="771" spans="1:5" ht="15.75" customHeight="1">
      <c r="A771" s="183"/>
      <c r="B771" s="182"/>
      <c r="C771" s="183"/>
      <c r="D771" s="180"/>
      <c r="E771" s="210"/>
    </row>
    <row r="772" spans="1:5" ht="15.75" customHeight="1">
      <c r="A772" s="183"/>
      <c r="B772" s="182"/>
      <c r="C772" s="183"/>
      <c r="D772" s="180"/>
      <c r="E772" s="210"/>
    </row>
    <row r="773" spans="1:5" ht="15.75" customHeight="1">
      <c r="A773" s="183"/>
      <c r="B773" s="182"/>
      <c r="C773" s="183"/>
      <c r="D773" s="180"/>
      <c r="E773" s="210"/>
    </row>
    <row r="774" spans="1:5" ht="15.75" customHeight="1">
      <c r="A774" s="183"/>
      <c r="B774" s="182"/>
      <c r="C774" s="183"/>
      <c r="D774" s="180"/>
      <c r="E774" s="210"/>
    </row>
    <row r="775" spans="1:5" ht="15.75" customHeight="1">
      <c r="A775" s="183"/>
      <c r="B775" s="182"/>
      <c r="C775" s="183"/>
      <c r="D775" s="180"/>
      <c r="E775" s="210"/>
    </row>
    <row r="776" spans="1:5" ht="15.75" customHeight="1">
      <c r="A776" s="183"/>
      <c r="B776" s="182"/>
      <c r="C776" s="183"/>
      <c r="D776" s="180"/>
      <c r="E776" s="210"/>
    </row>
    <row r="777" spans="1:5" ht="15.75" customHeight="1">
      <c r="A777" s="183"/>
      <c r="B777" s="182"/>
      <c r="C777" s="183"/>
      <c r="D777" s="180"/>
      <c r="E777" s="210"/>
    </row>
    <row r="778" spans="1:5" ht="15.75" customHeight="1">
      <c r="A778" s="183"/>
      <c r="B778" s="182"/>
      <c r="C778" s="183"/>
      <c r="D778" s="180"/>
      <c r="E778" s="210"/>
    </row>
    <row r="779" spans="1:5" ht="15.75" customHeight="1">
      <c r="A779" s="183"/>
      <c r="B779" s="182"/>
      <c r="C779" s="183"/>
      <c r="D779" s="180"/>
      <c r="E779" s="210"/>
    </row>
    <row r="780" spans="1:5" ht="15.75" customHeight="1">
      <c r="A780" s="183"/>
      <c r="B780" s="182"/>
      <c r="C780" s="183"/>
      <c r="D780" s="180"/>
      <c r="E780" s="210"/>
    </row>
    <row r="781" spans="1:5" ht="15.75" customHeight="1">
      <c r="A781" s="183"/>
      <c r="B781" s="182"/>
      <c r="C781" s="183"/>
      <c r="D781" s="180"/>
      <c r="E781" s="210"/>
    </row>
    <row r="782" spans="1:5" ht="15.75" customHeight="1">
      <c r="A782" s="183"/>
      <c r="B782" s="182"/>
      <c r="C782" s="183"/>
      <c r="D782" s="180"/>
      <c r="E782" s="210"/>
    </row>
    <row r="783" spans="1:5" ht="15.75" customHeight="1">
      <c r="A783" s="183"/>
      <c r="B783" s="182"/>
      <c r="C783" s="183"/>
      <c r="D783" s="180"/>
      <c r="E783" s="210"/>
    </row>
    <row r="784" spans="1:5" ht="15.75" customHeight="1">
      <c r="A784" s="183"/>
      <c r="B784" s="182"/>
      <c r="C784" s="183"/>
      <c r="D784" s="180"/>
      <c r="E784" s="210"/>
    </row>
    <row r="785" spans="1:5" ht="15.75" customHeight="1">
      <c r="A785" s="183"/>
      <c r="B785" s="182"/>
      <c r="C785" s="183"/>
      <c r="D785" s="180"/>
      <c r="E785" s="210"/>
    </row>
    <row r="786" spans="1:5" ht="15.75" customHeight="1">
      <c r="A786" s="183"/>
      <c r="B786" s="182"/>
      <c r="C786" s="183"/>
      <c r="D786" s="180"/>
      <c r="E786" s="210"/>
    </row>
    <row r="787" spans="1:5" ht="15.75" customHeight="1">
      <c r="A787" s="183"/>
      <c r="B787" s="182"/>
      <c r="C787" s="183"/>
      <c r="D787" s="180"/>
      <c r="E787" s="210"/>
    </row>
    <row r="788" spans="1:5" ht="15.75" customHeight="1">
      <c r="A788" s="183"/>
      <c r="B788" s="182"/>
      <c r="C788" s="183"/>
      <c r="D788" s="180"/>
      <c r="E788" s="210"/>
    </row>
    <row r="789" spans="1:5" ht="15.75" customHeight="1">
      <c r="A789" s="183"/>
      <c r="B789" s="182"/>
      <c r="C789" s="183"/>
      <c r="D789" s="180"/>
      <c r="E789" s="210"/>
    </row>
    <row r="790" spans="1:5" ht="15.75" customHeight="1">
      <c r="A790" s="183"/>
      <c r="B790" s="182"/>
      <c r="C790" s="183"/>
      <c r="D790" s="180"/>
      <c r="E790" s="210"/>
    </row>
    <row r="791" spans="1:5" ht="15.75" customHeight="1">
      <c r="A791" s="183"/>
      <c r="B791" s="182"/>
      <c r="C791" s="183"/>
      <c r="D791" s="180"/>
      <c r="E791" s="210"/>
    </row>
    <row r="792" spans="1:5" ht="15.75" customHeight="1">
      <c r="A792" s="183"/>
      <c r="B792" s="182"/>
      <c r="C792" s="183"/>
      <c r="D792" s="180"/>
      <c r="E792" s="210"/>
    </row>
    <row r="793" spans="1:5" ht="15.75" customHeight="1">
      <c r="A793" s="183"/>
      <c r="B793" s="182"/>
      <c r="C793" s="183"/>
      <c r="D793" s="180"/>
      <c r="E793" s="210"/>
    </row>
    <row r="794" spans="1:5" ht="15.75" customHeight="1">
      <c r="A794" s="183"/>
      <c r="B794" s="182"/>
      <c r="C794" s="183"/>
      <c r="D794" s="180"/>
      <c r="E794" s="210"/>
    </row>
    <row r="795" spans="1:5" ht="15.75" customHeight="1">
      <c r="A795" s="183"/>
      <c r="B795" s="182"/>
      <c r="C795" s="183"/>
      <c r="D795" s="180"/>
      <c r="E795" s="210"/>
    </row>
    <row r="796" spans="1:5" ht="15.75" customHeight="1">
      <c r="A796" s="183"/>
      <c r="B796" s="182"/>
      <c r="C796" s="183"/>
      <c r="D796" s="180"/>
      <c r="E796" s="210"/>
    </row>
    <row r="797" spans="1:5" ht="15.75" customHeight="1">
      <c r="A797" s="183"/>
      <c r="B797" s="182"/>
      <c r="C797" s="183"/>
      <c r="D797" s="180"/>
      <c r="E797" s="210"/>
    </row>
    <row r="798" spans="1:5" ht="15.75" customHeight="1">
      <c r="A798" s="183"/>
      <c r="B798" s="182"/>
      <c r="C798" s="183"/>
      <c r="D798" s="180"/>
      <c r="E798" s="210"/>
    </row>
    <row r="799" spans="1:5" ht="15.75" customHeight="1">
      <c r="A799" s="183"/>
      <c r="B799" s="182"/>
      <c r="C799" s="183"/>
      <c r="D799" s="180"/>
      <c r="E799" s="210"/>
    </row>
    <row r="800" spans="1:5" ht="15.75" customHeight="1">
      <c r="A800" s="183"/>
      <c r="B800" s="182"/>
      <c r="C800" s="183"/>
      <c r="D800" s="180"/>
      <c r="E800" s="210"/>
    </row>
    <row r="801" spans="1:5" ht="15.75" customHeight="1">
      <c r="A801" s="183"/>
      <c r="B801" s="182"/>
      <c r="C801" s="183"/>
      <c r="D801" s="180"/>
      <c r="E801" s="210"/>
    </row>
    <row r="802" spans="1:5" ht="15.75" customHeight="1">
      <c r="A802" s="183"/>
      <c r="B802" s="182"/>
      <c r="C802" s="183"/>
      <c r="D802" s="180"/>
      <c r="E802" s="210"/>
    </row>
    <row r="803" spans="1:5" ht="15.75" customHeight="1">
      <c r="A803" s="183"/>
      <c r="B803" s="182"/>
      <c r="C803" s="183"/>
      <c r="D803" s="180"/>
      <c r="E803" s="210"/>
    </row>
    <row r="804" spans="1:5" ht="15.75" customHeight="1">
      <c r="A804" s="183"/>
      <c r="B804" s="182"/>
      <c r="C804" s="183"/>
      <c r="D804" s="180"/>
      <c r="E804" s="210"/>
    </row>
    <row r="805" spans="1:5" ht="15.75" customHeight="1">
      <c r="A805" s="183"/>
      <c r="B805" s="182"/>
      <c r="C805" s="183"/>
      <c r="D805" s="180"/>
      <c r="E805" s="210"/>
    </row>
    <row r="806" spans="1:5" ht="15.75" customHeight="1">
      <c r="A806" s="183"/>
      <c r="B806" s="182"/>
      <c r="C806" s="183"/>
      <c r="D806" s="180"/>
      <c r="E806" s="210"/>
    </row>
    <row r="807" spans="1:5" ht="15.75" customHeight="1">
      <c r="A807" s="183"/>
      <c r="B807" s="182"/>
      <c r="C807" s="183"/>
      <c r="D807" s="180"/>
      <c r="E807" s="210"/>
    </row>
    <row r="808" spans="1:5" ht="15.75" customHeight="1">
      <c r="A808" s="183"/>
      <c r="B808" s="182"/>
      <c r="C808" s="183"/>
      <c r="D808" s="180"/>
      <c r="E808" s="210"/>
    </row>
    <row r="809" spans="1:5" ht="15.75" customHeight="1">
      <c r="A809" s="183"/>
      <c r="B809" s="182"/>
      <c r="C809" s="183"/>
      <c r="D809" s="180"/>
      <c r="E809" s="210"/>
    </row>
    <row r="810" spans="1:5" ht="15.75" customHeight="1">
      <c r="A810" s="183"/>
      <c r="B810" s="182"/>
      <c r="C810" s="183"/>
      <c r="D810" s="180"/>
      <c r="E810" s="210"/>
    </row>
    <row r="811" spans="1:5" ht="15.75" customHeight="1">
      <c r="A811" s="183"/>
      <c r="B811" s="182"/>
      <c r="C811" s="183"/>
      <c r="D811" s="180"/>
      <c r="E811" s="210"/>
    </row>
    <row r="812" spans="1:5" ht="15.75" customHeight="1">
      <c r="A812" s="183"/>
      <c r="B812" s="182"/>
      <c r="C812" s="183"/>
      <c r="D812" s="180"/>
      <c r="E812" s="210"/>
    </row>
    <row r="813" spans="1:5" ht="15.75" customHeight="1">
      <c r="A813" s="183"/>
      <c r="B813" s="182"/>
      <c r="C813" s="183"/>
      <c r="D813" s="180"/>
      <c r="E813" s="210"/>
    </row>
    <row r="814" spans="1:5" ht="15.75" customHeight="1">
      <c r="A814" s="183"/>
      <c r="B814" s="182"/>
      <c r="C814" s="183"/>
      <c r="D814" s="180"/>
      <c r="E814" s="210"/>
    </row>
    <row r="815" spans="1:5" ht="15.75" customHeight="1">
      <c r="A815" s="183"/>
      <c r="B815" s="182"/>
      <c r="C815" s="183"/>
      <c r="D815" s="180"/>
      <c r="E815" s="210"/>
    </row>
    <row r="816" spans="1:5" ht="15.75" customHeight="1">
      <c r="A816" s="183"/>
      <c r="B816" s="182"/>
      <c r="C816" s="183"/>
      <c r="D816" s="180"/>
      <c r="E816" s="210"/>
    </row>
    <row r="817" spans="1:5" ht="15.75" customHeight="1">
      <c r="A817" s="183"/>
      <c r="B817" s="182"/>
      <c r="C817" s="183"/>
      <c r="D817" s="180"/>
      <c r="E817" s="210"/>
    </row>
    <row r="818" spans="1:5" ht="15.75" customHeight="1">
      <c r="A818" s="183"/>
      <c r="B818" s="182"/>
      <c r="C818" s="183"/>
      <c r="D818" s="180"/>
      <c r="E818" s="210"/>
    </row>
    <row r="819" spans="1:5" ht="15.75" customHeight="1">
      <c r="A819" s="183"/>
      <c r="B819" s="182"/>
      <c r="C819" s="183"/>
      <c r="D819" s="180"/>
      <c r="E819" s="210"/>
    </row>
    <row r="820" spans="1:5" ht="15.75" customHeight="1">
      <c r="A820" s="183"/>
      <c r="B820" s="182"/>
      <c r="C820" s="183"/>
      <c r="D820" s="180"/>
      <c r="E820" s="210"/>
    </row>
    <row r="821" spans="1:5" ht="15.75" customHeight="1">
      <c r="A821" s="183"/>
      <c r="B821" s="182"/>
      <c r="C821" s="183"/>
      <c r="D821" s="180"/>
      <c r="E821" s="210"/>
    </row>
    <row r="822" spans="1:5" ht="15.75" customHeight="1">
      <c r="A822" s="183"/>
      <c r="B822" s="182"/>
      <c r="C822" s="183"/>
      <c r="D822" s="180"/>
      <c r="E822" s="210"/>
    </row>
    <row r="823" spans="1:5" ht="15.75" customHeight="1">
      <c r="A823" s="183"/>
      <c r="B823" s="182"/>
      <c r="C823" s="183"/>
      <c r="D823" s="180"/>
      <c r="E823" s="210"/>
    </row>
    <row r="824" spans="1:5" ht="15.75" customHeight="1">
      <c r="A824" s="183"/>
      <c r="B824" s="182"/>
      <c r="C824" s="183"/>
      <c r="D824" s="180"/>
      <c r="E824" s="210"/>
    </row>
    <row r="825" spans="1:5" ht="15.75" customHeight="1">
      <c r="A825" s="183"/>
      <c r="B825" s="182"/>
      <c r="C825" s="183"/>
      <c r="D825" s="180"/>
      <c r="E825" s="210"/>
    </row>
    <row r="826" spans="1:5" ht="15.75" customHeight="1">
      <c r="A826" s="183"/>
      <c r="B826" s="182"/>
      <c r="C826" s="183"/>
      <c r="D826" s="180"/>
      <c r="E826" s="210"/>
    </row>
    <row r="827" spans="1:5" ht="15.75" customHeight="1">
      <c r="A827" s="183"/>
      <c r="B827" s="182"/>
      <c r="C827" s="183"/>
      <c r="D827" s="180"/>
      <c r="E827" s="210"/>
    </row>
    <row r="828" spans="1:5" ht="15.75" customHeight="1">
      <c r="A828" s="183"/>
      <c r="B828" s="182"/>
      <c r="C828" s="183"/>
      <c r="D828" s="180"/>
      <c r="E828" s="210"/>
    </row>
    <row r="829" spans="1:5" ht="15.75" customHeight="1">
      <c r="A829" s="183"/>
      <c r="B829" s="182"/>
      <c r="C829" s="183"/>
      <c r="D829" s="180"/>
      <c r="E829" s="210"/>
    </row>
    <row r="830" spans="1:5" ht="15.75" customHeight="1">
      <c r="A830" s="183"/>
      <c r="B830" s="182"/>
      <c r="C830" s="183"/>
      <c r="D830" s="180"/>
      <c r="E830" s="210"/>
    </row>
    <row r="831" spans="1:5" ht="15.75" customHeight="1">
      <c r="A831" s="183"/>
      <c r="B831" s="182"/>
      <c r="C831" s="183"/>
      <c r="D831" s="180"/>
      <c r="E831" s="210"/>
    </row>
    <row r="832" spans="1:5" ht="15.75" customHeight="1">
      <c r="A832" s="183"/>
      <c r="B832" s="182"/>
      <c r="C832" s="183"/>
      <c r="D832" s="180"/>
      <c r="E832" s="210"/>
    </row>
    <row r="833" spans="1:5" ht="15.75" customHeight="1">
      <c r="A833" s="183"/>
      <c r="B833" s="182"/>
      <c r="C833" s="183"/>
      <c r="D833" s="180"/>
      <c r="E833" s="210"/>
    </row>
    <row r="834" spans="1:5" ht="15.75" customHeight="1">
      <c r="A834" s="183"/>
      <c r="B834" s="182"/>
      <c r="C834" s="183"/>
      <c r="D834" s="180"/>
      <c r="E834" s="210"/>
    </row>
    <row r="835" spans="1:5" ht="15.75" customHeight="1">
      <c r="A835" s="183"/>
      <c r="B835" s="182"/>
      <c r="C835" s="183"/>
      <c r="D835" s="180"/>
      <c r="E835" s="210"/>
    </row>
    <row r="836" spans="1:5" ht="15.75" customHeight="1">
      <c r="A836" s="183"/>
      <c r="B836" s="182"/>
      <c r="C836" s="183"/>
      <c r="D836" s="180"/>
      <c r="E836" s="210"/>
    </row>
    <row r="837" spans="1:5" ht="15.75" customHeight="1">
      <c r="A837" s="183"/>
      <c r="B837" s="182"/>
      <c r="C837" s="183"/>
      <c r="D837" s="180"/>
      <c r="E837" s="210"/>
    </row>
    <row r="838" spans="1:5" ht="15.75" customHeight="1">
      <c r="A838" s="183"/>
      <c r="B838" s="182"/>
      <c r="C838" s="183"/>
      <c r="D838" s="180"/>
      <c r="E838" s="210"/>
    </row>
    <row r="839" spans="1:5" ht="15.75" customHeight="1">
      <c r="A839" s="183"/>
      <c r="B839" s="182"/>
      <c r="C839" s="183"/>
      <c r="D839" s="180"/>
      <c r="E839" s="210"/>
    </row>
    <row r="840" spans="1:5" ht="15.75" customHeight="1">
      <c r="A840" s="183"/>
      <c r="B840" s="182"/>
      <c r="C840" s="183"/>
      <c r="D840" s="180"/>
      <c r="E840" s="210"/>
    </row>
    <row r="841" spans="1:5" ht="15.75" customHeight="1">
      <c r="A841" s="183"/>
      <c r="B841" s="182"/>
      <c r="C841" s="183"/>
      <c r="D841" s="180"/>
      <c r="E841" s="210"/>
    </row>
    <row r="842" spans="1:5" ht="15.75" customHeight="1">
      <c r="A842" s="183"/>
      <c r="B842" s="182"/>
      <c r="C842" s="183"/>
      <c r="D842" s="180"/>
      <c r="E842" s="210"/>
    </row>
    <row r="843" spans="1:5" ht="15.75" customHeight="1">
      <c r="A843" s="183"/>
      <c r="B843" s="182"/>
      <c r="C843" s="183"/>
      <c r="D843" s="180"/>
      <c r="E843" s="210"/>
    </row>
    <row r="844" spans="1:5" ht="15.75" customHeight="1">
      <c r="A844" s="183"/>
      <c r="B844" s="182"/>
      <c r="C844" s="183"/>
      <c r="D844" s="180"/>
      <c r="E844" s="210"/>
    </row>
    <row r="845" spans="1:5" ht="15.75" customHeight="1">
      <c r="A845" s="183"/>
      <c r="B845" s="182"/>
      <c r="C845" s="183"/>
      <c r="D845" s="180"/>
      <c r="E845" s="210"/>
    </row>
    <row r="846" spans="1:5" ht="15.75" customHeight="1">
      <c r="A846" s="183"/>
      <c r="B846" s="182"/>
      <c r="C846" s="183"/>
      <c r="D846" s="180"/>
      <c r="E846" s="210"/>
    </row>
    <row r="847" spans="1:5" ht="15.75" customHeight="1">
      <c r="A847" s="183"/>
      <c r="B847" s="182"/>
      <c r="C847" s="183"/>
      <c r="D847" s="180"/>
      <c r="E847" s="210"/>
    </row>
    <row r="848" spans="1:5" ht="15.75" customHeight="1">
      <c r="A848" s="183"/>
      <c r="B848" s="182"/>
      <c r="C848" s="183"/>
      <c r="D848" s="180"/>
      <c r="E848" s="210"/>
    </row>
    <row r="849" spans="1:5" ht="15.75" customHeight="1">
      <c r="A849" s="183"/>
      <c r="B849" s="182"/>
      <c r="C849" s="183"/>
      <c r="D849" s="180"/>
      <c r="E849" s="210"/>
    </row>
    <row r="850" spans="1:5" ht="15.75" customHeight="1">
      <c r="A850" s="183"/>
      <c r="B850" s="182"/>
      <c r="C850" s="183"/>
      <c r="D850" s="180"/>
      <c r="E850" s="210"/>
    </row>
    <row r="851" spans="1:5" ht="15.75" customHeight="1">
      <c r="A851" s="183"/>
      <c r="B851" s="182"/>
      <c r="C851" s="183"/>
      <c r="D851" s="180"/>
      <c r="E851" s="210"/>
    </row>
    <row r="852" spans="1:5" ht="15.75" customHeight="1">
      <c r="A852" s="183"/>
      <c r="B852" s="182"/>
      <c r="C852" s="183"/>
      <c r="D852" s="180"/>
      <c r="E852" s="210"/>
    </row>
    <row r="853" spans="1:5" ht="15.75" customHeight="1">
      <c r="A853" s="183"/>
      <c r="B853" s="182"/>
      <c r="C853" s="183"/>
      <c r="D853" s="180"/>
      <c r="E853" s="210"/>
    </row>
    <row r="854" spans="1:5" ht="15.75" customHeight="1">
      <c r="A854" s="183"/>
      <c r="B854" s="182"/>
      <c r="C854" s="183"/>
      <c r="D854" s="180"/>
      <c r="E854" s="210"/>
    </row>
    <row r="855" spans="1:5" ht="15.75" customHeight="1">
      <c r="A855" s="183"/>
      <c r="B855" s="182"/>
      <c r="C855" s="183"/>
      <c r="D855" s="180"/>
      <c r="E855" s="210"/>
    </row>
    <row r="856" spans="1:5" ht="15.75" customHeight="1">
      <c r="A856" s="183"/>
      <c r="B856" s="182"/>
      <c r="C856" s="183"/>
      <c r="D856" s="180"/>
      <c r="E856" s="210"/>
    </row>
    <row r="857" spans="1:5" ht="15.75" customHeight="1">
      <c r="A857" s="183"/>
      <c r="B857" s="182"/>
      <c r="C857" s="183"/>
      <c r="D857" s="180"/>
      <c r="E857" s="210"/>
    </row>
    <row r="858" spans="1:5" ht="15.75" customHeight="1">
      <c r="A858" s="183"/>
      <c r="B858" s="182"/>
      <c r="C858" s="183"/>
      <c r="D858" s="180"/>
      <c r="E858" s="210"/>
    </row>
    <row r="859" spans="1:5" ht="15.75" customHeight="1">
      <c r="A859" s="183"/>
      <c r="B859" s="182"/>
      <c r="C859" s="183"/>
      <c r="D859" s="180"/>
      <c r="E859" s="210"/>
    </row>
    <row r="860" spans="1:5" ht="15.75" customHeight="1">
      <c r="A860" s="183"/>
      <c r="B860" s="182"/>
      <c r="C860" s="183"/>
      <c r="D860" s="180"/>
      <c r="E860" s="210"/>
    </row>
    <row r="861" spans="1:5" ht="15.75" customHeight="1">
      <c r="A861" s="183"/>
      <c r="B861" s="182"/>
      <c r="C861" s="183"/>
      <c r="D861" s="180"/>
      <c r="E861" s="210"/>
    </row>
    <row r="862" spans="1:5" ht="15.75" customHeight="1">
      <c r="A862" s="183"/>
      <c r="B862" s="182"/>
      <c r="C862" s="183"/>
      <c r="D862" s="180"/>
      <c r="E862" s="210"/>
    </row>
    <row r="863" spans="1:5" ht="15.75" customHeight="1">
      <c r="A863" s="183"/>
      <c r="B863" s="182"/>
      <c r="C863" s="183"/>
      <c r="D863" s="180"/>
      <c r="E863" s="210"/>
    </row>
    <row r="864" spans="1:5" ht="15.75" customHeight="1">
      <c r="A864" s="183"/>
      <c r="B864" s="182"/>
      <c r="C864" s="183"/>
      <c r="D864" s="180"/>
      <c r="E864" s="210"/>
    </row>
    <row r="865" spans="1:5" ht="15.75" customHeight="1">
      <c r="A865" s="183"/>
      <c r="B865" s="182"/>
      <c r="C865" s="183"/>
      <c r="D865" s="180"/>
      <c r="E865" s="210"/>
    </row>
    <row r="866" spans="1:5" ht="15.75" customHeight="1">
      <c r="A866" s="183"/>
      <c r="B866" s="182"/>
      <c r="C866" s="183"/>
      <c r="D866" s="180"/>
      <c r="E866" s="210"/>
    </row>
    <row r="867" spans="1:5" ht="15.75" customHeight="1">
      <c r="A867" s="183"/>
      <c r="B867" s="182"/>
      <c r="C867" s="183"/>
      <c r="D867" s="180"/>
      <c r="E867" s="210"/>
    </row>
    <row r="868" spans="1:5" ht="15.75" customHeight="1">
      <c r="A868" s="183"/>
      <c r="B868" s="182"/>
      <c r="C868" s="183"/>
      <c r="D868" s="180"/>
      <c r="E868" s="210"/>
    </row>
    <row r="869" spans="1:5" ht="15.75" customHeight="1">
      <c r="A869" s="183"/>
      <c r="B869" s="182"/>
      <c r="C869" s="183"/>
      <c r="D869" s="180"/>
      <c r="E869" s="210"/>
    </row>
    <row r="870" spans="1:5" ht="15.75" customHeight="1">
      <c r="A870" s="183"/>
      <c r="B870" s="182"/>
      <c r="C870" s="183"/>
      <c r="D870" s="180"/>
      <c r="E870" s="210"/>
    </row>
    <row r="871" spans="1:5" ht="15.75" customHeight="1">
      <c r="A871" s="183"/>
      <c r="B871" s="182"/>
      <c r="C871" s="183"/>
      <c r="D871" s="180"/>
      <c r="E871" s="210"/>
    </row>
    <row r="872" spans="1:5" ht="15.75" customHeight="1">
      <c r="A872" s="183"/>
      <c r="B872" s="182"/>
      <c r="C872" s="183"/>
      <c r="D872" s="180"/>
      <c r="E872" s="210"/>
    </row>
    <row r="873" spans="1:5" ht="15.75" customHeight="1">
      <c r="A873" s="183"/>
      <c r="B873" s="182"/>
      <c r="C873" s="183"/>
      <c r="D873" s="180"/>
      <c r="E873" s="210"/>
    </row>
    <row r="874" spans="1:5" ht="15.75" customHeight="1">
      <c r="A874" s="183"/>
      <c r="B874" s="182"/>
      <c r="C874" s="183"/>
      <c r="D874" s="180"/>
      <c r="E874" s="210"/>
    </row>
    <row r="875" spans="1:5" ht="15.75" customHeight="1">
      <c r="A875" s="183"/>
      <c r="B875" s="182"/>
      <c r="C875" s="183"/>
      <c r="D875" s="180"/>
      <c r="E875" s="210"/>
    </row>
    <row r="876" spans="1:5" ht="15.75" customHeight="1">
      <c r="A876" s="183"/>
      <c r="B876" s="182"/>
      <c r="C876" s="183"/>
      <c r="D876" s="180"/>
      <c r="E876" s="210"/>
    </row>
    <row r="877" spans="1:5" ht="15.75" customHeight="1">
      <c r="A877" s="183"/>
      <c r="B877" s="182"/>
      <c r="C877" s="183"/>
      <c r="D877" s="180"/>
      <c r="E877" s="210"/>
    </row>
    <row r="878" spans="1:5" ht="15.75" customHeight="1">
      <c r="A878" s="183"/>
      <c r="B878" s="182"/>
      <c r="C878" s="183"/>
      <c r="D878" s="180"/>
      <c r="E878" s="210"/>
    </row>
    <row r="879" spans="1:5" ht="15.75" customHeight="1">
      <c r="A879" s="183"/>
      <c r="B879" s="182"/>
      <c r="C879" s="183"/>
      <c r="D879" s="180"/>
      <c r="E879" s="210"/>
    </row>
    <row r="880" spans="1:5" ht="15.75" customHeight="1">
      <c r="A880" s="183"/>
      <c r="B880" s="182"/>
      <c r="C880" s="183"/>
      <c r="D880" s="180"/>
      <c r="E880" s="210"/>
    </row>
    <row r="881" spans="1:5" ht="15.75" customHeight="1">
      <c r="A881" s="183"/>
      <c r="B881" s="182"/>
      <c r="C881" s="183"/>
      <c r="D881" s="180"/>
      <c r="E881" s="210"/>
    </row>
    <row r="882" spans="1:5" ht="15.75" customHeight="1">
      <c r="A882" s="183"/>
      <c r="B882" s="182"/>
      <c r="C882" s="183"/>
      <c r="D882" s="180"/>
      <c r="E882" s="210"/>
    </row>
    <row r="883" spans="1:5" ht="15.75" customHeight="1">
      <c r="A883" s="183"/>
      <c r="B883" s="182"/>
      <c r="C883" s="183"/>
      <c r="D883" s="180"/>
      <c r="E883" s="210"/>
    </row>
    <row r="884" spans="1:5" ht="15.75" customHeight="1">
      <c r="A884" s="183"/>
      <c r="B884" s="182"/>
      <c r="C884" s="183"/>
      <c r="D884" s="180"/>
      <c r="E884" s="210"/>
    </row>
    <row r="885" spans="1:5" ht="15.75" customHeight="1">
      <c r="A885" s="183"/>
      <c r="B885" s="182"/>
      <c r="C885" s="183"/>
      <c r="D885" s="180"/>
      <c r="E885" s="210"/>
    </row>
    <row r="886" spans="1:5" ht="15.75" customHeight="1">
      <c r="A886" s="183"/>
      <c r="B886" s="182"/>
      <c r="C886" s="183"/>
      <c r="D886" s="180"/>
      <c r="E886" s="210"/>
    </row>
    <row r="887" spans="1:5" ht="15.75" customHeight="1">
      <c r="A887" s="183"/>
      <c r="B887" s="182"/>
      <c r="C887" s="183"/>
      <c r="D887" s="180"/>
      <c r="E887" s="210"/>
    </row>
    <row r="888" spans="1:5" ht="15.75" customHeight="1">
      <c r="A888" s="183"/>
      <c r="B888" s="182"/>
      <c r="C888" s="183"/>
      <c r="D888" s="180"/>
      <c r="E888" s="210"/>
    </row>
    <row r="889" spans="1:5" ht="15.75" customHeight="1">
      <c r="A889" s="183"/>
      <c r="B889" s="182"/>
      <c r="C889" s="183"/>
      <c r="D889" s="180"/>
      <c r="E889" s="210"/>
    </row>
    <row r="890" spans="1:5" ht="15.75" customHeight="1">
      <c r="A890" s="183"/>
      <c r="B890" s="182"/>
      <c r="C890" s="183"/>
      <c r="D890" s="180"/>
      <c r="E890" s="210"/>
    </row>
    <row r="891" spans="1:5" ht="15.75" customHeight="1">
      <c r="A891" s="183"/>
      <c r="B891" s="182"/>
      <c r="C891" s="183"/>
      <c r="D891" s="180"/>
      <c r="E891" s="210"/>
    </row>
    <row r="892" spans="1:5" ht="15.75" customHeight="1">
      <c r="A892" s="183"/>
      <c r="B892" s="182"/>
      <c r="C892" s="183"/>
      <c r="D892" s="180"/>
      <c r="E892" s="210"/>
    </row>
    <row r="893" spans="1:5" ht="15.75" customHeight="1">
      <c r="A893" s="183"/>
      <c r="B893" s="182"/>
      <c r="C893" s="183"/>
      <c r="D893" s="180"/>
      <c r="E893" s="210"/>
    </row>
    <row r="894" spans="1:5" ht="15.75" customHeight="1">
      <c r="A894" s="183"/>
      <c r="B894" s="182"/>
      <c r="C894" s="183"/>
      <c r="D894" s="180"/>
      <c r="E894" s="210"/>
    </row>
    <row r="895" spans="1:5" ht="15.75" customHeight="1">
      <c r="A895" s="183"/>
      <c r="B895" s="182"/>
      <c r="C895" s="183"/>
      <c r="D895" s="180"/>
      <c r="E895" s="210"/>
    </row>
    <row r="896" spans="1:5" ht="15.75" customHeight="1">
      <c r="A896" s="183"/>
      <c r="B896" s="182"/>
      <c r="C896" s="183"/>
      <c r="D896" s="180"/>
      <c r="E896" s="210"/>
    </row>
    <row r="897" spans="1:5" ht="15.75" customHeight="1">
      <c r="A897" s="183"/>
      <c r="B897" s="182"/>
      <c r="C897" s="183"/>
      <c r="D897" s="180"/>
      <c r="E897" s="210"/>
    </row>
    <row r="898" spans="1:5" ht="15.75" customHeight="1">
      <c r="A898" s="183"/>
      <c r="B898" s="182"/>
      <c r="C898" s="183"/>
      <c r="D898" s="180"/>
      <c r="E898" s="210"/>
    </row>
    <row r="899" spans="1:5" ht="15.75" customHeight="1">
      <c r="A899" s="183"/>
      <c r="B899" s="182"/>
      <c r="C899" s="183"/>
      <c r="D899" s="180"/>
      <c r="E899" s="210"/>
    </row>
    <row r="900" spans="1:5" ht="15.75" customHeight="1">
      <c r="A900" s="183"/>
      <c r="B900" s="182"/>
      <c r="C900" s="183"/>
      <c r="D900" s="180"/>
      <c r="E900" s="210"/>
    </row>
    <row r="901" spans="1:5" ht="15.75" customHeight="1">
      <c r="A901" s="183"/>
      <c r="B901" s="182"/>
      <c r="C901" s="183"/>
      <c r="D901" s="180"/>
      <c r="E901" s="210"/>
    </row>
    <row r="902" spans="1:5" ht="15.75" customHeight="1">
      <c r="A902" s="183"/>
      <c r="B902" s="182"/>
      <c r="C902" s="183"/>
      <c r="D902" s="180"/>
      <c r="E902" s="210"/>
    </row>
    <row r="903" spans="1:5" ht="15.75" customHeight="1">
      <c r="A903" s="183"/>
      <c r="B903" s="182"/>
      <c r="C903" s="183"/>
      <c r="D903" s="180"/>
      <c r="E903" s="210"/>
    </row>
    <row r="904" spans="1:5" ht="15.75" customHeight="1">
      <c r="A904" s="183"/>
      <c r="B904" s="182"/>
      <c r="C904" s="183"/>
      <c r="D904" s="180"/>
      <c r="E904" s="210"/>
    </row>
    <row r="905" spans="1:5" ht="15.75" customHeight="1">
      <c r="A905" s="183"/>
      <c r="B905" s="182"/>
      <c r="C905" s="183"/>
      <c r="D905" s="180"/>
      <c r="E905" s="210"/>
    </row>
    <row r="906" spans="1:5" ht="15.75" customHeight="1">
      <c r="A906" s="183"/>
      <c r="B906" s="182"/>
      <c r="C906" s="183"/>
      <c r="D906" s="180"/>
      <c r="E906" s="210"/>
    </row>
    <row r="907" spans="1:5" ht="15.75" customHeight="1">
      <c r="A907" s="183"/>
      <c r="B907" s="182"/>
      <c r="C907" s="183"/>
      <c r="D907" s="180"/>
      <c r="E907" s="210"/>
    </row>
    <row r="908" spans="1:5" ht="15.75" customHeight="1">
      <c r="A908" s="183"/>
      <c r="B908" s="182"/>
      <c r="C908" s="183"/>
      <c r="D908" s="180"/>
      <c r="E908" s="210"/>
    </row>
    <row r="909" spans="1:5" ht="15.75" customHeight="1">
      <c r="A909" s="183"/>
      <c r="B909" s="182"/>
      <c r="C909" s="183"/>
      <c r="D909" s="180"/>
      <c r="E909" s="210"/>
    </row>
    <row r="910" spans="1:5" ht="15.75" customHeight="1">
      <c r="A910" s="183"/>
      <c r="B910" s="182"/>
      <c r="C910" s="183"/>
      <c r="D910" s="180"/>
      <c r="E910" s="210"/>
    </row>
    <row r="911" spans="1:5" ht="15.75" customHeight="1">
      <c r="A911" s="183"/>
      <c r="B911" s="182"/>
      <c r="C911" s="183"/>
      <c r="D911" s="180"/>
      <c r="E911" s="210"/>
    </row>
    <row r="912" spans="1:5" ht="15.75" customHeight="1">
      <c r="A912" s="183"/>
      <c r="B912" s="182"/>
      <c r="C912" s="183"/>
      <c r="D912" s="180"/>
      <c r="E912" s="210"/>
    </row>
    <row r="913" spans="1:5" ht="15.75" customHeight="1">
      <c r="A913" s="183"/>
      <c r="B913" s="182"/>
      <c r="C913" s="183"/>
      <c r="D913" s="180"/>
      <c r="E913" s="210"/>
    </row>
    <row r="914" spans="1:5" ht="15.75" customHeight="1">
      <c r="A914" s="183"/>
      <c r="B914" s="182"/>
      <c r="C914" s="183"/>
      <c r="D914" s="180"/>
      <c r="E914" s="210"/>
    </row>
    <row r="915" spans="1:5" ht="15.75" customHeight="1">
      <c r="A915" s="183"/>
      <c r="B915" s="182"/>
      <c r="C915" s="183"/>
      <c r="D915" s="180"/>
      <c r="E915" s="210"/>
    </row>
    <row r="916" spans="1:5" ht="15.75" customHeight="1">
      <c r="A916" s="183"/>
      <c r="B916" s="182"/>
      <c r="C916" s="183"/>
      <c r="D916" s="180"/>
      <c r="E916" s="210"/>
    </row>
    <row r="917" spans="1:5" ht="15.75" customHeight="1">
      <c r="A917" s="183"/>
      <c r="B917" s="182"/>
      <c r="C917" s="183"/>
      <c r="D917" s="180"/>
      <c r="E917" s="210"/>
    </row>
    <row r="918" spans="1:5" ht="15.75" customHeight="1">
      <c r="A918" s="183"/>
      <c r="B918" s="182"/>
      <c r="C918" s="183"/>
      <c r="D918" s="180"/>
      <c r="E918" s="210"/>
    </row>
    <row r="919" spans="1:5" ht="15.75" customHeight="1">
      <c r="A919" s="183"/>
      <c r="B919" s="182"/>
      <c r="C919" s="183"/>
      <c r="D919" s="180"/>
      <c r="E919" s="210"/>
    </row>
    <row r="920" spans="1:5" ht="15.75" customHeight="1">
      <c r="A920" s="183"/>
      <c r="B920" s="182"/>
      <c r="C920" s="183"/>
      <c r="D920" s="180"/>
      <c r="E920" s="210"/>
    </row>
    <row r="921" spans="1:5" ht="15.75" customHeight="1">
      <c r="A921" s="183"/>
      <c r="B921" s="182"/>
      <c r="C921" s="183"/>
      <c r="D921" s="180"/>
      <c r="E921" s="210"/>
    </row>
    <row r="922" spans="1:5" ht="15.75" customHeight="1">
      <c r="A922" s="183"/>
      <c r="B922" s="182"/>
      <c r="C922" s="183"/>
      <c r="D922" s="180"/>
      <c r="E922" s="210"/>
    </row>
    <row r="923" spans="1:5" ht="15.75" customHeight="1">
      <c r="A923" s="183"/>
      <c r="B923" s="182"/>
      <c r="C923" s="183"/>
      <c r="D923" s="180"/>
      <c r="E923" s="210"/>
    </row>
    <row r="924" spans="1:5" ht="15.75" customHeight="1">
      <c r="A924" s="183"/>
      <c r="B924" s="182"/>
      <c r="C924" s="183"/>
      <c r="D924" s="180"/>
      <c r="E924" s="210"/>
    </row>
    <row r="925" spans="1:5" ht="15.75" customHeight="1">
      <c r="A925" s="183"/>
      <c r="B925" s="182"/>
      <c r="C925" s="183"/>
      <c r="D925" s="180"/>
      <c r="E925" s="210"/>
    </row>
    <row r="926" spans="1:5" ht="15.75" customHeight="1">
      <c r="A926" s="183"/>
      <c r="B926" s="182"/>
      <c r="C926" s="183"/>
      <c r="D926" s="180"/>
      <c r="E926" s="210"/>
    </row>
    <row r="927" spans="1:5" ht="15.75" customHeight="1">
      <c r="A927" s="183"/>
      <c r="B927" s="182"/>
      <c r="C927" s="183"/>
      <c r="D927" s="180"/>
      <c r="E927" s="210"/>
    </row>
    <row r="928" spans="1:5" ht="15.75" customHeight="1">
      <c r="A928" s="183"/>
      <c r="B928" s="182"/>
      <c r="C928" s="183"/>
      <c r="D928" s="180"/>
      <c r="E928" s="210"/>
    </row>
    <row r="929" spans="1:5" ht="15.75" customHeight="1">
      <c r="A929" s="183"/>
      <c r="B929" s="182"/>
      <c r="C929" s="183"/>
      <c r="D929" s="180"/>
      <c r="E929" s="210"/>
    </row>
    <row r="930" spans="1:5" ht="15.75" customHeight="1">
      <c r="A930" s="183"/>
      <c r="B930" s="182"/>
      <c r="C930" s="183"/>
      <c r="D930" s="180"/>
      <c r="E930" s="210"/>
    </row>
    <row r="931" spans="1:5" ht="15.75" customHeight="1">
      <c r="A931" s="183"/>
      <c r="B931" s="182"/>
      <c r="C931" s="183"/>
      <c r="D931" s="180"/>
      <c r="E931" s="210"/>
    </row>
    <row r="932" spans="1:5" ht="15.75" customHeight="1">
      <c r="A932" s="183"/>
      <c r="B932" s="182"/>
      <c r="C932" s="183"/>
      <c r="D932" s="180"/>
      <c r="E932" s="210"/>
    </row>
    <row r="933" spans="1:5" ht="15.75" customHeight="1">
      <c r="A933" s="183"/>
      <c r="B933" s="182"/>
      <c r="C933" s="183"/>
      <c r="D933" s="180"/>
      <c r="E933" s="210"/>
    </row>
    <row r="934" spans="1:5" ht="15.75" customHeight="1">
      <c r="A934" s="183"/>
      <c r="B934" s="182"/>
      <c r="C934" s="183"/>
      <c r="D934" s="180"/>
      <c r="E934" s="210"/>
    </row>
    <row r="935" spans="1:5" ht="15.75" customHeight="1">
      <c r="A935" s="183"/>
      <c r="B935" s="182"/>
      <c r="C935" s="183"/>
      <c r="D935" s="180"/>
      <c r="E935" s="210"/>
    </row>
    <row r="936" spans="1:5" ht="15.75" customHeight="1">
      <c r="A936" s="183"/>
      <c r="B936" s="182"/>
      <c r="C936" s="183"/>
      <c r="D936" s="180"/>
      <c r="E936" s="210"/>
    </row>
    <row r="937" spans="1:5" ht="15.75" customHeight="1">
      <c r="A937" s="183"/>
      <c r="B937" s="182"/>
      <c r="C937" s="183"/>
      <c r="D937" s="180"/>
      <c r="E937" s="210"/>
    </row>
    <row r="938" spans="1:5" ht="15.75" customHeight="1">
      <c r="A938" s="183"/>
      <c r="B938" s="182"/>
      <c r="C938" s="183"/>
      <c r="D938" s="180"/>
      <c r="E938" s="210"/>
    </row>
    <row r="939" spans="1:5" ht="15.75" customHeight="1">
      <c r="A939" s="183"/>
      <c r="B939" s="182"/>
      <c r="C939" s="183"/>
      <c r="D939" s="180"/>
      <c r="E939" s="210"/>
    </row>
    <row r="940" spans="1:5" ht="15.75" customHeight="1">
      <c r="A940" s="183"/>
      <c r="B940" s="182"/>
      <c r="C940" s="183"/>
      <c r="D940" s="180"/>
      <c r="E940" s="210"/>
    </row>
    <row r="941" spans="1:5" ht="15.75" customHeight="1">
      <c r="A941" s="183"/>
      <c r="B941" s="182"/>
      <c r="C941" s="183"/>
      <c r="D941" s="180"/>
      <c r="E941" s="210"/>
    </row>
    <row r="942" spans="1:5" ht="15.75" customHeight="1">
      <c r="A942" s="183"/>
      <c r="B942" s="182"/>
      <c r="C942" s="183"/>
      <c r="D942" s="180"/>
      <c r="E942" s="210"/>
    </row>
    <row r="943" spans="1:5" ht="15.75" customHeight="1">
      <c r="A943" s="183"/>
      <c r="B943" s="182"/>
      <c r="C943" s="183"/>
      <c r="D943" s="180"/>
      <c r="E943" s="210"/>
    </row>
    <row r="944" spans="1:5" ht="15.75" customHeight="1">
      <c r="A944" s="183"/>
      <c r="B944" s="182"/>
      <c r="C944" s="183"/>
      <c r="D944" s="180"/>
      <c r="E944" s="210"/>
    </row>
    <row r="945" spans="1:5" ht="15.75" customHeight="1">
      <c r="A945" s="183"/>
      <c r="B945" s="182"/>
      <c r="C945" s="183"/>
      <c r="D945" s="180"/>
      <c r="E945" s="210"/>
    </row>
    <row r="946" spans="1:5" ht="15.75" customHeight="1">
      <c r="A946" s="183"/>
      <c r="B946" s="182"/>
      <c r="C946" s="183"/>
      <c r="D946" s="180"/>
      <c r="E946" s="210"/>
    </row>
    <row r="947" spans="1:5" ht="15.75" customHeight="1">
      <c r="A947" s="183"/>
      <c r="B947" s="182"/>
      <c r="C947" s="183"/>
      <c r="D947" s="180"/>
      <c r="E947" s="210"/>
    </row>
    <row r="948" spans="1:5" ht="15.75" customHeight="1">
      <c r="A948" s="183"/>
      <c r="B948" s="182"/>
      <c r="C948" s="183"/>
      <c r="D948" s="180"/>
      <c r="E948" s="210"/>
    </row>
    <row r="949" spans="1:5" ht="15.75" customHeight="1">
      <c r="A949" s="183"/>
      <c r="B949" s="182"/>
      <c r="C949" s="183"/>
      <c r="D949" s="180"/>
      <c r="E949" s="210"/>
    </row>
    <row r="950" spans="1:5" ht="15.75" customHeight="1">
      <c r="A950" s="183"/>
      <c r="B950" s="182"/>
      <c r="C950" s="183"/>
      <c r="D950" s="180"/>
      <c r="E950" s="210"/>
    </row>
    <row r="951" spans="1:5" ht="15.75" customHeight="1">
      <c r="A951" s="183"/>
      <c r="B951" s="182"/>
      <c r="C951" s="183"/>
      <c r="D951" s="180"/>
      <c r="E951" s="210"/>
    </row>
    <row r="952" spans="1:5" ht="15.75" customHeight="1">
      <c r="A952" s="183"/>
      <c r="B952" s="182"/>
      <c r="C952" s="183"/>
      <c r="D952" s="180"/>
      <c r="E952" s="210"/>
    </row>
    <row r="953" spans="1:5" ht="15.75" customHeight="1">
      <c r="A953" s="183"/>
      <c r="B953" s="182"/>
      <c r="C953" s="183"/>
      <c r="D953" s="180"/>
      <c r="E953" s="210"/>
    </row>
    <row r="954" spans="1:5" ht="15.75" customHeight="1">
      <c r="A954" s="183"/>
      <c r="B954" s="182"/>
      <c r="C954" s="183"/>
      <c r="D954" s="180"/>
      <c r="E954" s="210"/>
    </row>
    <row r="955" spans="1:5" ht="15.75" customHeight="1">
      <c r="A955" s="183"/>
      <c r="B955" s="182"/>
      <c r="C955" s="183"/>
      <c r="D955" s="180"/>
      <c r="E955" s="210"/>
    </row>
    <row r="956" spans="1:5" ht="15.75" customHeight="1">
      <c r="A956" s="183"/>
      <c r="B956" s="182"/>
      <c r="C956" s="183"/>
      <c r="D956" s="180"/>
      <c r="E956" s="210"/>
    </row>
    <row r="957" spans="1:5" ht="15.75" customHeight="1">
      <c r="A957" s="183"/>
      <c r="B957" s="182"/>
      <c r="C957" s="183"/>
      <c r="D957" s="180"/>
      <c r="E957" s="210"/>
    </row>
    <row r="958" spans="1:5" ht="15.75" customHeight="1">
      <c r="A958" s="183"/>
      <c r="B958" s="182"/>
      <c r="C958" s="183"/>
      <c r="D958" s="180"/>
      <c r="E958" s="210"/>
    </row>
    <row r="959" spans="1:5" ht="15.75" customHeight="1">
      <c r="A959" s="183"/>
      <c r="B959" s="182"/>
      <c r="C959" s="183"/>
      <c r="D959" s="180"/>
      <c r="E959" s="210"/>
    </row>
    <row r="960" spans="1:5" ht="15.75" customHeight="1">
      <c r="A960" s="183"/>
      <c r="B960" s="182"/>
      <c r="C960" s="183"/>
      <c r="D960" s="180"/>
      <c r="E960" s="210"/>
    </row>
    <row r="961" spans="1:5" ht="15.75" customHeight="1">
      <c r="A961" s="183"/>
      <c r="B961" s="182"/>
      <c r="C961" s="183"/>
      <c r="D961" s="180"/>
      <c r="E961" s="210"/>
    </row>
    <row r="962" spans="1:5" ht="15.75" customHeight="1">
      <c r="A962" s="183"/>
      <c r="B962" s="182"/>
      <c r="C962" s="183"/>
      <c r="D962" s="180"/>
      <c r="E962" s="210"/>
    </row>
    <row r="963" spans="1:5" ht="15.75" customHeight="1">
      <c r="A963" s="183"/>
      <c r="B963" s="182"/>
      <c r="C963" s="183"/>
      <c r="D963" s="180"/>
      <c r="E963" s="210"/>
    </row>
    <row r="964" spans="1:5" ht="15.75" customHeight="1">
      <c r="A964" s="183"/>
      <c r="B964" s="182"/>
      <c r="C964" s="183"/>
      <c r="D964" s="180"/>
      <c r="E964" s="210"/>
    </row>
    <row r="965" spans="1:5" ht="15.75" customHeight="1">
      <c r="A965" s="183"/>
      <c r="B965" s="182"/>
      <c r="C965" s="183"/>
      <c r="D965" s="180"/>
      <c r="E965" s="210"/>
    </row>
    <row r="966" spans="1:5" ht="15.75" customHeight="1">
      <c r="A966" s="183"/>
      <c r="B966" s="182"/>
      <c r="C966" s="183"/>
      <c r="D966" s="180"/>
      <c r="E966" s="210"/>
    </row>
    <row r="967" spans="1:5" ht="15.75" customHeight="1">
      <c r="A967" s="183"/>
      <c r="B967" s="182"/>
      <c r="C967" s="183"/>
      <c r="D967" s="180"/>
      <c r="E967" s="210"/>
    </row>
    <row r="968" spans="1:5" ht="15.75" customHeight="1">
      <c r="A968" s="183"/>
      <c r="B968" s="182"/>
      <c r="C968" s="183"/>
      <c r="D968" s="180"/>
      <c r="E968" s="210"/>
    </row>
    <row r="969" spans="1:5" ht="15.75" customHeight="1">
      <c r="A969" s="183"/>
      <c r="B969" s="182"/>
      <c r="C969" s="183"/>
      <c r="D969" s="180"/>
      <c r="E969" s="210"/>
    </row>
    <row r="970" spans="1:5" ht="15.75" customHeight="1">
      <c r="A970" s="183"/>
      <c r="B970" s="182"/>
      <c r="C970" s="183"/>
      <c r="D970" s="180"/>
      <c r="E970" s="210"/>
    </row>
    <row r="971" spans="1:5" ht="15.75" customHeight="1">
      <c r="A971" s="183"/>
      <c r="B971" s="182"/>
      <c r="C971" s="183"/>
      <c r="D971" s="180"/>
      <c r="E971" s="210"/>
    </row>
    <row r="972" spans="1:5" ht="15.75" customHeight="1">
      <c r="A972" s="183"/>
      <c r="B972" s="182"/>
      <c r="C972" s="183"/>
      <c r="D972" s="180"/>
      <c r="E972" s="210"/>
    </row>
    <row r="973" spans="1:5" ht="15.75" customHeight="1">
      <c r="A973" s="183"/>
      <c r="B973" s="182"/>
      <c r="C973" s="183"/>
      <c r="D973" s="180"/>
      <c r="E973" s="210"/>
    </row>
    <row r="974" spans="1:5" ht="15.75" customHeight="1">
      <c r="A974" s="183"/>
      <c r="B974" s="182"/>
      <c r="C974" s="183"/>
      <c r="D974" s="180"/>
      <c r="E974" s="210"/>
    </row>
    <row r="975" spans="1:5" ht="15.75" customHeight="1">
      <c r="A975" s="183"/>
      <c r="B975" s="182"/>
      <c r="C975" s="183"/>
      <c r="D975" s="180"/>
      <c r="E975" s="210"/>
    </row>
    <row r="976" spans="1:5" ht="15.75" customHeight="1">
      <c r="A976" s="183"/>
      <c r="B976" s="182"/>
      <c r="C976" s="183"/>
      <c r="D976" s="180"/>
      <c r="E976" s="210"/>
    </row>
    <row r="977" spans="1:5" ht="15.75" customHeight="1">
      <c r="A977" s="183"/>
      <c r="B977" s="182"/>
      <c r="C977" s="183"/>
      <c r="D977" s="180"/>
      <c r="E977" s="210"/>
    </row>
    <row r="978" spans="1:5" ht="15.75" customHeight="1">
      <c r="A978" s="183"/>
      <c r="B978" s="182"/>
      <c r="C978" s="183"/>
      <c r="D978" s="180"/>
      <c r="E978" s="210"/>
    </row>
    <row r="979" spans="1:5" ht="15.75" customHeight="1">
      <c r="A979" s="183"/>
      <c r="B979" s="182"/>
      <c r="C979" s="183"/>
      <c r="D979" s="180"/>
      <c r="E979" s="210"/>
    </row>
    <row r="980" spans="1:5" ht="15.75" customHeight="1">
      <c r="A980" s="183"/>
      <c r="B980" s="182"/>
      <c r="C980" s="183"/>
      <c r="D980" s="180"/>
      <c r="E980" s="210"/>
    </row>
    <row r="981" spans="1:5" ht="15.75" customHeight="1">
      <c r="A981" s="183"/>
      <c r="B981" s="182"/>
      <c r="C981" s="183"/>
      <c r="D981" s="180"/>
      <c r="E981" s="210"/>
    </row>
    <row r="982" spans="1:5" ht="15.75" customHeight="1">
      <c r="A982" s="183"/>
      <c r="B982" s="182"/>
      <c r="C982" s="183"/>
      <c r="D982" s="180"/>
      <c r="E982" s="210"/>
    </row>
    <row r="983" spans="1:5" ht="15.75" customHeight="1">
      <c r="A983" s="183"/>
      <c r="B983" s="182"/>
      <c r="C983" s="183"/>
      <c r="D983" s="180"/>
      <c r="E983" s="210"/>
    </row>
    <row r="984" spans="1:5" ht="15.75" customHeight="1">
      <c r="A984" s="183"/>
      <c r="B984" s="182"/>
      <c r="C984" s="183"/>
      <c r="D984" s="180"/>
      <c r="E984" s="210"/>
    </row>
    <row r="985" spans="1:5" ht="15.75" customHeight="1">
      <c r="A985" s="183"/>
      <c r="B985" s="182"/>
      <c r="C985" s="183"/>
      <c r="D985" s="180"/>
      <c r="E985" s="210"/>
    </row>
    <row r="986" spans="1:5" ht="15.75" customHeight="1">
      <c r="A986" s="183"/>
      <c r="B986" s="182"/>
      <c r="C986" s="183"/>
      <c r="D986" s="180"/>
      <c r="E986" s="210"/>
    </row>
    <row r="987" spans="1:5" ht="15.75" customHeight="1">
      <c r="A987" s="183"/>
      <c r="B987" s="182"/>
      <c r="C987" s="183"/>
      <c r="D987" s="180"/>
      <c r="E987" s="210"/>
    </row>
    <row r="988" spans="1:5" ht="15.75" customHeight="1">
      <c r="A988" s="183"/>
      <c r="B988" s="182"/>
      <c r="C988" s="183"/>
      <c r="D988" s="180"/>
      <c r="E988" s="210"/>
    </row>
    <row r="989" spans="1:5" ht="15.75" customHeight="1">
      <c r="A989" s="183"/>
      <c r="B989" s="182"/>
      <c r="C989" s="183"/>
      <c r="D989" s="180"/>
      <c r="E989" s="210"/>
    </row>
    <row r="990" spans="1:5" ht="15.75" customHeight="1">
      <c r="A990" s="183"/>
      <c r="B990" s="182"/>
      <c r="C990" s="183"/>
      <c r="D990" s="180"/>
      <c r="E990" s="210"/>
    </row>
    <row r="991" spans="1:5" ht="15.75" customHeight="1">
      <c r="A991" s="183"/>
      <c r="B991" s="182"/>
      <c r="C991" s="183"/>
      <c r="D991" s="180"/>
      <c r="E991" s="210"/>
    </row>
    <row r="992" spans="1:5" ht="15.75" customHeight="1">
      <c r="A992" s="183"/>
      <c r="B992" s="182"/>
      <c r="C992" s="183"/>
      <c r="D992" s="180"/>
      <c r="E992" s="210"/>
    </row>
    <row r="993" spans="1:5" ht="15.75" customHeight="1">
      <c r="A993" s="183"/>
      <c r="B993" s="182"/>
      <c r="C993" s="183"/>
      <c r="D993" s="180"/>
      <c r="E993" s="210"/>
    </row>
    <row r="994" spans="1:5" ht="15.75" customHeight="1">
      <c r="A994" s="183"/>
      <c r="B994" s="182"/>
      <c r="C994" s="183"/>
      <c r="D994" s="180"/>
      <c r="E994" s="210"/>
    </row>
    <row r="995" spans="1:5" ht="15.75" customHeight="1">
      <c r="A995" s="183"/>
      <c r="B995" s="182"/>
      <c r="C995" s="183"/>
      <c r="D995" s="180"/>
      <c r="E995" s="210"/>
    </row>
    <row r="996" spans="1:5" ht="15.75" customHeight="1">
      <c r="A996" s="183"/>
      <c r="B996" s="182"/>
      <c r="C996" s="183"/>
      <c r="D996" s="180"/>
      <c r="E996" s="210"/>
    </row>
    <row r="997" spans="1:5" ht="15.75" customHeight="1">
      <c r="A997" s="183"/>
      <c r="B997" s="182"/>
      <c r="C997" s="183"/>
      <c r="D997" s="180"/>
      <c r="E997" s="210"/>
    </row>
    <row r="998" spans="1:5" ht="15.75" customHeight="1">
      <c r="A998" s="183"/>
      <c r="B998" s="182"/>
      <c r="C998" s="183"/>
      <c r="D998" s="180"/>
      <c r="E998" s="210"/>
    </row>
    <row r="999" spans="1:5" ht="15.75" customHeight="1">
      <c r="A999" s="183"/>
      <c r="B999" s="182"/>
      <c r="C999" s="183"/>
      <c r="D999" s="180"/>
      <c r="E999" s="210"/>
    </row>
    <row r="1000" spans="1:5" ht="15.75" customHeight="1">
      <c r="A1000" s="183"/>
      <c r="B1000" s="182"/>
      <c r="C1000" s="183"/>
      <c r="D1000" s="180"/>
      <c r="E1000" s="210"/>
    </row>
  </sheetData>
  <pageMargins left="0.7" right="0.7" top="0.75" bottom="0.75" header="0" footer="0"/>
  <pageSetup paperSize="9" fitToWidth="0" fitToHeight="0"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E5" sqref="E5"/>
    </sheetView>
  </sheetViews>
  <sheetFormatPr defaultColWidth="14" defaultRowHeight="15" customHeight="1"/>
  <cols>
    <col min="1" max="1" width="7.140625" customWidth="1"/>
    <col min="2" max="2" width="18" customWidth="1"/>
    <col min="3" max="3" width="2.42578125" customWidth="1"/>
    <col min="4" max="4" width="16.5703125" customWidth="1"/>
    <col min="5" max="6" width="20.5703125" customWidth="1"/>
    <col min="7" max="7" width="24.85546875" customWidth="1"/>
    <col min="8" max="9" width="8" customWidth="1"/>
    <col min="10" max="10" width="10.42578125" customWidth="1"/>
    <col min="11" max="11" width="14.28515625" customWidth="1"/>
    <col min="12" max="12" width="14.42578125" customWidth="1"/>
    <col min="13" max="13" width="15" customWidth="1"/>
    <col min="14" max="14" width="17.85546875" customWidth="1"/>
    <col min="15" max="26" width="8" customWidth="1"/>
  </cols>
  <sheetData>
    <row r="1" spans="1:26" ht="26.25" customHeight="1">
      <c r="A1" s="177" t="s">
        <v>0</v>
      </c>
      <c r="B1" s="178"/>
      <c r="C1" s="178"/>
      <c r="D1" s="179"/>
      <c r="E1" s="180"/>
      <c r="F1" s="180"/>
    </row>
    <row r="2" spans="1:26">
      <c r="A2" s="181"/>
      <c r="B2" s="182"/>
      <c r="C2" s="182"/>
      <c r="D2" s="183"/>
      <c r="E2" s="180"/>
      <c r="F2" s="180"/>
    </row>
    <row r="3" spans="1:26">
      <c r="A3" s="181" t="s">
        <v>1</v>
      </c>
      <c r="B3" s="182"/>
      <c r="C3" s="184" t="s">
        <v>2</v>
      </c>
      <c r="D3" s="210" t="s">
        <v>254</v>
      </c>
      <c r="E3" s="180"/>
      <c r="F3" s="180"/>
      <c r="G3" s="180"/>
    </row>
    <row r="4" spans="1:26">
      <c r="A4" s="181" t="s">
        <v>4</v>
      </c>
      <c r="B4" s="182"/>
      <c r="C4" s="184" t="s">
        <v>2</v>
      </c>
      <c r="D4" s="210" t="s">
        <v>107</v>
      </c>
      <c r="E4" s="180"/>
      <c r="F4" s="180"/>
      <c r="G4" s="180"/>
      <c r="K4" s="185" t="s">
        <v>5</v>
      </c>
    </row>
    <row r="5" spans="1:26">
      <c r="A5" s="181" t="s">
        <v>6</v>
      </c>
      <c r="B5" s="182"/>
      <c r="C5" s="184" t="s">
        <v>2</v>
      </c>
      <c r="D5" s="213">
        <v>1321100000</v>
      </c>
      <c r="E5" s="180"/>
      <c r="F5" s="180"/>
      <c r="G5" s="180"/>
      <c r="K5" s="184" t="s">
        <v>7</v>
      </c>
      <c r="M5" s="180">
        <f>SUM(N11:N20)</f>
        <v>0</v>
      </c>
    </row>
    <row r="6" spans="1:26">
      <c r="A6" s="181" t="s">
        <v>8</v>
      </c>
      <c r="B6" s="182"/>
      <c r="C6" s="184" t="s">
        <v>2</v>
      </c>
      <c r="D6" s="210" t="s">
        <v>47</v>
      </c>
      <c r="E6" s="180"/>
      <c r="F6" s="180"/>
      <c r="G6" s="180"/>
      <c r="K6" s="185" t="s">
        <v>9</v>
      </c>
      <c r="M6" s="180">
        <f>M5-N11-N12-N13</f>
        <v>0</v>
      </c>
    </row>
    <row r="7" spans="1:26">
      <c r="A7" s="181" t="s">
        <v>10</v>
      </c>
      <c r="B7" s="182"/>
      <c r="C7" s="184" t="s">
        <v>2</v>
      </c>
      <c r="D7" s="180">
        <f>SUM(E11:E37)</f>
        <v>1321100000</v>
      </c>
      <c r="E7" s="180"/>
      <c r="F7" s="180"/>
      <c r="G7" s="180"/>
      <c r="H7" s="187"/>
      <c r="I7" s="187"/>
      <c r="J7" s="187"/>
      <c r="K7" s="187"/>
      <c r="L7" s="187"/>
      <c r="M7" s="187"/>
      <c r="N7" s="187"/>
      <c r="O7" s="187"/>
      <c r="P7" s="187"/>
      <c r="Q7" s="187"/>
      <c r="R7" s="187"/>
      <c r="S7" s="187"/>
      <c r="T7" s="187"/>
      <c r="U7" s="187"/>
      <c r="V7" s="187"/>
      <c r="W7" s="187"/>
      <c r="X7" s="187"/>
      <c r="Y7" s="187"/>
      <c r="Z7" s="187"/>
    </row>
    <row r="8" spans="1:26">
      <c r="A8" s="181" t="s">
        <v>11</v>
      </c>
      <c r="B8" s="182"/>
      <c r="C8" s="184" t="s">
        <v>2</v>
      </c>
      <c r="D8" s="180">
        <f>D5-D7</f>
        <v>0</v>
      </c>
      <c r="E8" s="180"/>
      <c r="F8" s="180"/>
      <c r="G8" s="180"/>
      <c r="H8" s="187"/>
      <c r="I8" s="187"/>
      <c r="J8" s="187"/>
      <c r="K8" s="187"/>
      <c r="L8" s="187"/>
      <c r="M8" s="187"/>
      <c r="N8" s="187"/>
      <c r="O8" s="187"/>
      <c r="P8" s="187"/>
      <c r="Q8" s="187"/>
      <c r="R8" s="187"/>
      <c r="S8" s="187"/>
      <c r="T8" s="187"/>
      <c r="U8" s="187"/>
      <c r="V8" s="187"/>
      <c r="W8" s="187"/>
      <c r="X8" s="187"/>
      <c r="Y8" s="187"/>
      <c r="Z8" s="187"/>
    </row>
    <row r="9" spans="1:26">
      <c r="A9" s="183"/>
      <c r="B9" s="182"/>
      <c r="C9" s="182"/>
      <c r="D9" s="183"/>
      <c r="E9" s="180"/>
      <c r="F9" s="180"/>
      <c r="G9" s="187"/>
      <c r="H9" s="187"/>
      <c r="I9" s="187"/>
      <c r="J9" s="187"/>
      <c r="K9" s="187"/>
      <c r="L9" s="187"/>
      <c r="M9" s="187"/>
      <c r="N9" s="187"/>
      <c r="O9" s="187"/>
      <c r="P9" s="187"/>
      <c r="Q9" s="187"/>
      <c r="R9" s="187"/>
      <c r="S9" s="187"/>
      <c r="T9" s="187"/>
      <c r="U9" s="187"/>
      <c r="V9" s="187"/>
      <c r="W9" s="187"/>
      <c r="X9" s="187"/>
      <c r="Y9" s="187"/>
      <c r="Z9" s="187"/>
    </row>
    <row r="10" spans="1:26" ht="34.5" customHeight="1">
      <c r="A10" s="188" t="s">
        <v>12</v>
      </c>
      <c r="B10" s="189" t="s">
        <v>13</v>
      </c>
      <c r="C10" s="190"/>
      <c r="D10" s="188" t="s">
        <v>15</v>
      </c>
      <c r="E10" s="191" t="s">
        <v>16</v>
      </c>
      <c r="F10" s="191" t="s">
        <v>11</v>
      </c>
      <c r="G10" s="188" t="s">
        <v>17</v>
      </c>
      <c r="J10" s="192" t="s">
        <v>12</v>
      </c>
      <c r="K10" s="193" t="s">
        <v>13</v>
      </c>
      <c r="L10" s="192" t="s">
        <v>15</v>
      </c>
      <c r="M10" s="194" t="s">
        <v>16</v>
      </c>
      <c r="N10" s="192" t="s">
        <v>17</v>
      </c>
    </row>
    <row r="11" spans="1:26">
      <c r="A11" s="195">
        <v>1</v>
      </c>
      <c r="B11" s="215">
        <v>44184</v>
      </c>
      <c r="C11" s="196"/>
      <c r="D11" s="196" t="s">
        <v>18</v>
      </c>
      <c r="E11" s="197">
        <v>10000000</v>
      </c>
      <c r="F11" s="197">
        <f>D8-E11</f>
        <v>-10000000</v>
      </c>
      <c r="G11" s="217" t="s">
        <v>108</v>
      </c>
      <c r="J11" s="199">
        <v>1</v>
      </c>
      <c r="K11" s="200"/>
      <c r="L11" s="201"/>
      <c r="M11" s="202"/>
      <c r="N11" s="201"/>
    </row>
    <row r="12" spans="1:26">
      <c r="A12" s="195">
        <v>2</v>
      </c>
      <c r="B12" s="260">
        <v>44228</v>
      </c>
      <c r="C12" s="270"/>
      <c r="D12" s="270" t="s">
        <v>18</v>
      </c>
      <c r="E12" s="262">
        <v>100000000</v>
      </c>
      <c r="F12" s="262">
        <v>1211100000</v>
      </c>
      <c r="G12" s="258" t="s">
        <v>362</v>
      </c>
      <c r="J12" s="199">
        <v>2</v>
      </c>
      <c r="K12" s="200"/>
      <c r="L12" s="201"/>
      <c r="M12" s="202"/>
      <c r="N12" s="201"/>
    </row>
    <row r="13" spans="1:26">
      <c r="A13" s="195">
        <v>3</v>
      </c>
      <c r="B13" s="260">
        <v>44255</v>
      </c>
      <c r="C13" s="270"/>
      <c r="D13" s="273" t="s">
        <v>381</v>
      </c>
      <c r="E13" s="262">
        <v>101000000</v>
      </c>
      <c r="F13" s="262">
        <v>1110100000</v>
      </c>
      <c r="G13" s="258" t="s">
        <v>364</v>
      </c>
      <c r="J13" s="199">
        <v>3</v>
      </c>
      <c r="K13" s="200"/>
      <c r="L13" s="201"/>
      <c r="M13" s="202"/>
      <c r="N13" s="201"/>
    </row>
    <row r="14" spans="1:26">
      <c r="A14" s="195">
        <v>4</v>
      </c>
      <c r="B14" s="260">
        <v>44256</v>
      </c>
      <c r="C14" s="270"/>
      <c r="D14" s="273" t="s">
        <v>381</v>
      </c>
      <c r="E14" s="262">
        <v>1000000000</v>
      </c>
      <c r="F14" s="262">
        <v>110100000</v>
      </c>
      <c r="G14" s="258" t="s">
        <v>365</v>
      </c>
      <c r="J14" s="199">
        <v>4</v>
      </c>
      <c r="K14" s="200"/>
      <c r="L14" s="201"/>
      <c r="M14" s="202"/>
      <c r="N14" s="201"/>
    </row>
    <row r="15" spans="1:26">
      <c r="A15" s="195">
        <v>5</v>
      </c>
      <c r="B15" s="196">
        <v>44308</v>
      </c>
      <c r="C15" s="196"/>
      <c r="D15" s="195" t="s">
        <v>381</v>
      </c>
      <c r="E15" s="197">
        <v>110100000</v>
      </c>
      <c r="F15" s="197"/>
      <c r="G15" s="198"/>
      <c r="J15" s="199">
        <v>5</v>
      </c>
      <c r="K15" s="200"/>
      <c r="L15" s="201"/>
      <c r="M15" s="202"/>
      <c r="N15" s="201"/>
    </row>
    <row r="16" spans="1:26">
      <c r="A16" s="195">
        <v>6</v>
      </c>
      <c r="B16" s="196"/>
      <c r="C16" s="196"/>
      <c r="D16" s="195"/>
      <c r="E16" s="197"/>
      <c r="F16" s="197"/>
      <c r="G16" s="198"/>
      <c r="J16" s="199">
        <v>6</v>
      </c>
      <c r="K16" s="200"/>
      <c r="L16" s="201"/>
      <c r="M16" s="202"/>
      <c r="N16" s="201"/>
    </row>
    <row r="17" spans="1:14">
      <c r="A17" s="195">
        <v>7</v>
      </c>
      <c r="B17" s="196"/>
      <c r="C17" s="196"/>
      <c r="D17" s="195"/>
      <c r="E17" s="204"/>
      <c r="F17" s="197"/>
      <c r="G17" s="198"/>
      <c r="J17" s="199">
        <v>7</v>
      </c>
      <c r="K17" s="200"/>
      <c r="L17" s="201"/>
      <c r="M17" s="202"/>
      <c r="N17" s="201"/>
    </row>
    <row r="18" spans="1:14">
      <c r="A18" s="195">
        <v>8</v>
      </c>
      <c r="B18" s="196"/>
      <c r="C18" s="196"/>
      <c r="D18" s="195"/>
      <c r="E18" s="205"/>
      <c r="F18" s="197"/>
      <c r="G18" s="198"/>
      <c r="J18" s="199">
        <v>8</v>
      </c>
      <c r="K18" s="200"/>
      <c r="L18" s="201"/>
      <c r="M18" s="202"/>
      <c r="N18" s="201"/>
    </row>
    <row r="19" spans="1:14">
      <c r="A19" s="195">
        <v>9</v>
      </c>
      <c r="B19" s="206"/>
      <c r="C19" s="206"/>
      <c r="D19" s="195"/>
      <c r="E19" s="207"/>
      <c r="F19" s="197"/>
      <c r="G19" s="198"/>
      <c r="J19" s="199">
        <v>9</v>
      </c>
      <c r="K19" s="200"/>
      <c r="L19" s="201"/>
      <c r="M19" s="202"/>
      <c r="N19" s="201"/>
    </row>
    <row r="20" spans="1:14">
      <c r="A20" s="195">
        <v>10</v>
      </c>
      <c r="B20" s="196"/>
      <c r="C20" s="196"/>
      <c r="D20" s="195"/>
      <c r="E20" s="207"/>
      <c r="F20" s="197"/>
      <c r="G20" s="198"/>
      <c r="J20" s="199">
        <v>10</v>
      </c>
      <c r="K20" s="200"/>
      <c r="L20" s="201"/>
      <c r="M20" s="202"/>
      <c r="N20" s="201"/>
    </row>
    <row r="21" spans="1:14" ht="15.75" customHeight="1">
      <c r="A21" s="195">
        <v>11</v>
      </c>
      <c r="B21" s="208"/>
      <c r="C21" s="208"/>
      <c r="D21" s="195"/>
      <c r="E21" s="207"/>
      <c r="F21" s="197"/>
      <c r="G21" s="198"/>
      <c r="J21" s="199"/>
      <c r="K21" s="200"/>
      <c r="L21" s="209"/>
      <c r="M21" s="202"/>
      <c r="N21" s="209"/>
    </row>
    <row r="22" spans="1:14" ht="15.75" customHeight="1">
      <c r="A22" s="195">
        <v>12</v>
      </c>
      <c r="B22" s="208"/>
      <c r="C22" s="208"/>
      <c r="D22" s="195"/>
      <c r="E22" s="207"/>
      <c r="F22" s="197"/>
      <c r="G22" s="198"/>
      <c r="J22" s="199"/>
      <c r="K22" s="200"/>
      <c r="L22" s="209"/>
      <c r="M22" s="202"/>
      <c r="N22" s="209"/>
    </row>
    <row r="23" spans="1:14" ht="15.75" customHeight="1">
      <c r="A23" s="195">
        <v>13</v>
      </c>
      <c r="B23" s="208"/>
      <c r="C23" s="208"/>
      <c r="D23" s="195"/>
      <c r="E23" s="207"/>
      <c r="F23" s="197"/>
      <c r="G23" s="198"/>
      <c r="J23" s="199"/>
      <c r="K23" s="200"/>
      <c r="L23" s="209"/>
      <c r="M23" s="202"/>
      <c r="N23" s="209"/>
    </row>
    <row r="24" spans="1:14" ht="15.75" customHeight="1">
      <c r="A24" s="195">
        <v>14</v>
      </c>
      <c r="B24" s="208"/>
      <c r="C24" s="208"/>
      <c r="D24" s="195"/>
      <c r="E24" s="207"/>
      <c r="F24" s="197"/>
      <c r="G24" s="198"/>
      <c r="J24" s="199"/>
      <c r="K24" s="200"/>
      <c r="L24" s="209"/>
      <c r="M24" s="202"/>
      <c r="N24" s="209"/>
    </row>
    <row r="25" spans="1:14" ht="15.75" customHeight="1">
      <c r="A25" s="195">
        <v>15</v>
      </c>
      <c r="B25" s="208"/>
      <c r="C25" s="208"/>
      <c r="D25" s="195"/>
      <c r="E25" s="207"/>
      <c r="F25" s="197"/>
      <c r="G25" s="198"/>
      <c r="J25" s="199"/>
      <c r="K25" s="200"/>
      <c r="L25" s="209"/>
      <c r="M25" s="202"/>
      <c r="N25" s="209"/>
    </row>
    <row r="26" spans="1:14" ht="15.75" hidden="1" customHeight="1">
      <c r="A26" s="183">
        <v>16</v>
      </c>
      <c r="B26" s="182"/>
      <c r="C26" s="182"/>
      <c r="D26" s="183"/>
      <c r="E26" s="180"/>
      <c r="F26" s="180"/>
      <c r="J26" s="199"/>
      <c r="K26" s="200"/>
      <c r="L26" s="209"/>
      <c r="M26" s="202"/>
      <c r="N26" s="209"/>
    </row>
    <row r="27" spans="1:14" ht="15.75" hidden="1" customHeight="1">
      <c r="A27" s="183">
        <v>17</v>
      </c>
      <c r="B27" s="182"/>
      <c r="C27" s="182"/>
      <c r="D27" s="183"/>
      <c r="E27" s="180"/>
      <c r="F27" s="180"/>
      <c r="J27" s="199"/>
      <c r="K27" s="200"/>
      <c r="L27" s="209"/>
      <c r="M27" s="202"/>
      <c r="N27" s="209"/>
    </row>
    <row r="28" spans="1:14" ht="15.75" hidden="1" customHeight="1">
      <c r="A28" s="183">
        <v>18</v>
      </c>
      <c r="B28" s="182"/>
      <c r="C28" s="182"/>
      <c r="D28" s="183"/>
      <c r="E28" s="180"/>
      <c r="F28" s="180"/>
      <c r="J28" s="199"/>
      <c r="K28" s="200"/>
      <c r="L28" s="209"/>
      <c r="M28" s="202"/>
      <c r="N28" s="209"/>
    </row>
    <row r="29" spans="1:14" ht="15.75" hidden="1" customHeight="1">
      <c r="A29" s="183">
        <v>19</v>
      </c>
      <c r="B29" s="182"/>
      <c r="C29" s="182"/>
      <c r="D29" s="183"/>
      <c r="E29" s="180"/>
      <c r="F29" s="180"/>
      <c r="J29" s="199"/>
      <c r="K29" s="200"/>
      <c r="L29" s="209"/>
      <c r="M29" s="202"/>
      <c r="N29" s="209"/>
    </row>
    <row r="30" spans="1:14" ht="15.75" hidden="1" customHeight="1">
      <c r="A30" s="183">
        <v>20</v>
      </c>
      <c r="B30" s="182"/>
      <c r="C30" s="182"/>
      <c r="D30" s="183"/>
      <c r="E30" s="180"/>
      <c r="F30" s="180"/>
      <c r="J30" s="199"/>
      <c r="K30" s="200"/>
      <c r="L30" s="209"/>
      <c r="M30" s="202"/>
      <c r="N30" s="209"/>
    </row>
    <row r="31" spans="1:14" ht="15.75" hidden="1" customHeight="1">
      <c r="A31" s="183">
        <v>21</v>
      </c>
      <c r="B31" s="182"/>
      <c r="C31" s="182"/>
      <c r="D31" s="183"/>
      <c r="E31" s="180"/>
      <c r="F31" s="180"/>
      <c r="J31" s="199"/>
      <c r="K31" s="200"/>
      <c r="L31" s="209"/>
      <c r="M31" s="202"/>
      <c r="N31" s="209"/>
    </row>
    <row r="32" spans="1:14" ht="15.75" hidden="1" customHeight="1">
      <c r="A32" s="183">
        <v>22</v>
      </c>
      <c r="B32" s="182"/>
      <c r="C32" s="182"/>
      <c r="D32" s="183"/>
      <c r="E32" s="180"/>
      <c r="F32" s="180"/>
      <c r="J32" s="199"/>
      <c r="K32" s="200"/>
      <c r="L32" s="209"/>
      <c r="M32" s="202"/>
      <c r="N32" s="209"/>
    </row>
    <row r="33" spans="1:14" ht="15.75" hidden="1" customHeight="1">
      <c r="A33" s="183">
        <v>23</v>
      </c>
      <c r="B33" s="182"/>
      <c r="C33" s="182"/>
      <c r="D33" s="183"/>
      <c r="E33" s="180"/>
      <c r="F33" s="180"/>
      <c r="J33" s="199"/>
      <c r="K33" s="200"/>
      <c r="L33" s="209"/>
      <c r="M33" s="202"/>
      <c r="N33" s="209"/>
    </row>
    <row r="34" spans="1:14" ht="15.75" hidden="1" customHeight="1">
      <c r="A34" s="183">
        <v>24</v>
      </c>
      <c r="B34" s="182"/>
      <c r="C34" s="182"/>
      <c r="D34" s="183"/>
      <c r="E34" s="180"/>
      <c r="F34" s="180"/>
      <c r="J34" s="199"/>
      <c r="K34" s="200"/>
      <c r="L34" s="209"/>
      <c r="M34" s="202"/>
      <c r="N34" s="209"/>
    </row>
    <row r="35" spans="1:14" ht="15.75" hidden="1" customHeight="1">
      <c r="A35" s="183">
        <v>25</v>
      </c>
      <c r="B35" s="182"/>
      <c r="C35" s="182"/>
      <c r="D35" s="183"/>
      <c r="E35" s="180"/>
      <c r="F35" s="180"/>
      <c r="J35" s="199"/>
      <c r="K35" s="200"/>
      <c r="L35" s="209"/>
      <c r="M35" s="202"/>
      <c r="N35" s="209"/>
    </row>
    <row r="36" spans="1:14" ht="15.75" hidden="1" customHeight="1">
      <c r="A36" s="183">
        <v>26</v>
      </c>
      <c r="B36" s="182"/>
      <c r="C36" s="182"/>
      <c r="D36" s="183"/>
      <c r="E36" s="180"/>
      <c r="F36" s="180"/>
      <c r="J36" s="199"/>
      <c r="K36" s="200"/>
      <c r="L36" s="209"/>
      <c r="M36" s="202"/>
      <c r="N36" s="209"/>
    </row>
    <row r="37" spans="1:14" ht="15.75" hidden="1" customHeight="1">
      <c r="A37" s="183">
        <v>27</v>
      </c>
      <c r="B37" s="182"/>
      <c r="C37" s="182"/>
      <c r="D37" s="183"/>
      <c r="E37" s="180"/>
      <c r="F37" s="180"/>
      <c r="J37" s="199"/>
      <c r="K37" s="200"/>
      <c r="L37" s="209"/>
      <c r="M37" s="202"/>
      <c r="N37" s="209"/>
    </row>
    <row r="38" spans="1:14" ht="15.75" customHeight="1">
      <c r="A38" s="183"/>
      <c r="B38" s="182"/>
      <c r="C38" s="182"/>
      <c r="D38" s="183"/>
      <c r="E38" s="180"/>
      <c r="F38" s="180"/>
      <c r="J38" s="183"/>
      <c r="K38" s="182"/>
      <c r="M38" s="180"/>
    </row>
    <row r="39" spans="1:14" ht="15.75" customHeight="1">
      <c r="A39" s="183"/>
      <c r="B39" s="182"/>
      <c r="C39" s="182"/>
      <c r="D39" s="183"/>
      <c r="E39" s="180"/>
      <c r="F39" s="180"/>
    </row>
    <row r="40" spans="1:14" ht="15.75" customHeight="1">
      <c r="A40" s="183"/>
      <c r="B40" s="182"/>
      <c r="C40" s="182"/>
      <c r="D40" s="183"/>
      <c r="E40" s="180"/>
      <c r="F40" s="180"/>
    </row>
    <row r="41" spans="1:14" ht="15.75" customHeight="1">
      <c r="A41" s="183"/>
      <c r="B41" s="182"/>
      <c r="C41" s="182"/>
      <c r="D41" s="183"/>
      <c r="E41" s="180"/>
      <c r="F41" s="180"/>
    </row>
    <row r="42" spans="1:14" ht="15.75" customHeight="1">
      <c r="A42" s="183"/>
      <c r="B42" s="182"/>
      <c r="C42" s="182"/>
      <c r="D42" s="183"/>
      <c r="E42" s="180"/>
      <c r="F42" s="180"/>
    </row>
    <row r="43" spans="1:14" ht="15.75" customHeight="1">
      <c r="A43" s="183"/>
      <c r="B43" s="182"/>
      <c r="C43" s="182"/>
      <c r="D43" s="183"/>
      <c r="E43" s="180"/>
      <c r="F43" s="180"/>
    </row>
    <row r="44" spans="1:14" ht="15.75" customHeight="1">
      <c r="A44" s="183"/>
      <c r="B44" s="182"/>
      <c r="C44" s="182"/>
      <c r="D44" s="183"/>
      <c r="E44" s="180"/>
      <c r="F44" s="180"/>
    </row>
    <row r="45" spans="1:14" ht="15.75" customHeight="1">
      <c r="A45" s="183"/>
      <c r="B45" s="182"/>
      <c r="C45" s="182"/>
      <c r="D45" s="183"/>
      <c r="E45" s="180"/>
      <c r="F45" s="180"/>
    </row>
    <row r="46" spans="1:14" ht="15.75" customHeight="1">
      <c r="A46" s="183"/>
      <c r="B46" s="182"/>
      <c r="C46" s="182"/>
      <c r="D46" s="183"/>
      <c r="E46" s="180"/>
      <c r="F46" s="180"/>
    </row>
    <row r="47" spans="1:14" ht="15.75" customHeight="1">
      <c r="A47" s="183"/>
      <c r="B47" s="182"/>
      <c r="C47" s="182"/>
      <c r="D47" s="183"/>
      <c r="E47" s="180"/>
      <c r="F47" s="180"/>
    </row>
    <row r="48" spans="1:14" ht="15.75" customHeight="1">
      <c r="A48" s="183"/>
      <c r="B48" s="182"/>
      <c r="C48" s="182"/>
      <c r="D48" s="183"/>
      <c r="E48" s="180"/>
      <c r="F48" s="180"/>
    </row>
    <row r="49" spans="1:6" ht="15.75" customHeight="1">
      <c r="A49" s="183"/>
      <c r="B49" s="182"/>
      <c r="C49" s="182"/>
      <c r="D49" s="183"/>
      <c r="E49" s="180"/>
      <c r="F49" s="180"/>
    </row>
    <row r="50" spans="1:6" ht="15.75" customHeight="1">
      <c r="A50" s="183"/>
      <c r="B50" s="182"/>
      <c r="C50" s="182"/>
      <c r="D50" s="183"/>
      <c r="E50" s="180"/>
      <c r="F50" s="180"/>
    </row>
    <row r="51" spans="1:6" ht="15.75" customHeight="1">
      <c r="A51" s="183"/>
      <c r="B51" s="182"/>
      <c r="C51" s="182"/>
      <c r="D51" s="183"/>
      <c r="E51" s="180"/>
      <c r="F51" s="180"/>
    </row>
    <row r="52" spans="1:6" ht="15.75" customHeight="1">
      <c r="A52" s="183"/>
      <c r="B52" s="182"/>
      <c r="C52" s="182"/>
      <c r="D52" s="183"/>
      <c r="E52" s="180"/>
      <c r="F52" s="180"/>
    </row>
    <row r="53" spans="1:6" ht="15.75" customHeight="1">
      <c r="A53" s="183"/>
      <c r="B53" s="182"/>
      <c r="C53" s="182"/>
      <c r="D53" s="183"/>
      <c r="E53" s="180"/>
      <c r="F53" s="180"/>
    </row>
    <row r="54" spans="1:6" ht="15.75" customHeight="1">
      <c r="A54" s="183"/>
      <c r="B54" s="182"/>
      <c r="C54" s="182"/>
      <c r="D54" s="183"/>
      <c r="E54" s="180"/>
      <c r="F54" s="180"/>
    </row>
    <row r="55" spans="1:6" ht="15.75" customHeight="1">
      <c r="A55" s="183"/>
      <c r="B55" s="182"/>
      <c r="C55" s="182"/>
      <c r="D55" s="183"/>
      <c r="E55" s="180"/>
      <c r="F55" s="180"/>
    </row>
    <row r="56" spans="1:6" ht="15.75" customHeight="1">
      <c r="A56" s="183"/>
      <c r="B56" s="182"/>
      <c r="C56" s="182"/>
      <c r="D56" s="183"/>
      <c r="E56" s="180"/>
      <c r="F56" s="180"/>
    </row>
    <row r="57" spans="1:6" ht="15.75" customHeight="1">
      <c r="A57" s="183"/>
      <c r="B57" s="182"/>
      <c r="C57" s="182"/>
      <c r="D57" s="183"/>
      <c r="E57" s="180"/>
      <c r="F57" s="180"/>
    </row>
    <row r="58" spans="1:6" ht="15.75" customHeight="1">
      <c r="A58" s="183"/>
      <c r="B58" s="182"/>
      <c r="C58" s="182"/>
      <c r="D58" s="183"/>
      <c r="E58" s="180"/>
      <c r="F58" s="180"/>
    </row>
    <row r="59" spans="1:6" ht="15.75" customHeight="1">
      <c r="A59" s="183"/>
      <c r="B59" s="182"/>
      <c r="C59" s="182"/>
      <c r="D59" s="183"/>
      <c r="E59" s="180"/>
      <c r="F59" s="180"/>
    </row>
    <row r="60" spans="1:6" ht="15.75" customHeight="1">
      <c r="A60" s="183"/>
      <c r="B60" s="182"/>
      <c r="C60" s="182"/>
      <c r="D60" s="183"/>
      <c r="E60" s="180"/>
      <c r="F60" s="180"/>
    </row>
    <row r="61" spans="1:6" ht="15.75" customHeight="1">
      <c r="A61" s="183"/>
      <c r="B61" s="182"/>
      <c r="C61" s="182"/>
      <c r="D61" s="183"/>
      <c r="E61" s="180"/>
      <c r="F61" s="180"/>
    </row>
    <row r="62" spans="1:6" ht="15.75" customHeight="1">
      <c r="A62" s="183"/>
      <c r="B62" s="182"/>
      <c r="C62" s="182"/>
      <c r="D62" s="183"/>
      <c r="E62" s="180"/>
      <c r="F62" s="180"/>
    </row>
    <row r="63" spans="1:6" ht="15.75" customHeight="1">
      <c r="A63" s="183"/>
      <c r="B63" s="182"/>
      <c r="C63" s="182"/>
      <c r="D63" s="183"/>
      <c r="E63" s="180"/>
      <c r="F63" s="180"/>
    </row>
    <row r="64" spans="1:6" ht="15.75" customHeight="1">
      <c r="A64" s="183"/>
      <c r="B64" s="182"/>
      <c r="C64" s="182"/>
      <c r="D64" s="183"/>
      <c r="E64" s="180"/>
      <c r="F64" s="180"/>
    </row>
    <row r="65" spans="1:6" ht="15.75" customHeight="1">
      <c r="A65" s="183"/>
      <c r="B65" s="182"/>
      <c r="C65" s="182"/>
      <c r="D65" s="183"/>
      <c r="E65" s="180"/>
      <c r="F65" s="180"/>
    </row>
    <row r="66" spans="1:6" ht="15.75" customHeight="1">
      <c r="A66" s="183"/>
      <c r="B66" s="182"/>
      <c r="C66" s="182"/>
      <c r="D66" s="183"/>
      <c r="E66" s="180"/>
      <c r="F66" s="180"/>
    </row>
    <row r="67" spans="1:6" ht="15.75" customHeight="1">
      <c r="A67" s="183"/>
      <c r="B67" s="182"/>
      <c r="C67" s="182"/>
      <c r="D67" s="183"/>
      <c r="E67" s="180"/>
      <c r="F67" s="180"/>
    </row>
    <row r="68" spans="1:6" ht="15.75" customHeight="1">
      <c r="A68" s="183"/>
      <c r="B68" s="182"/>
      <c r="C68" s="182"/>
      <c r="D68" s="183"/>
      <c r="E68" s="180"/>
      <c r="F68" s="180"/>
    </row>
    <row r="69" spans="1:6" ht="15.75" customHeight="1">
      <c r="A69" s="183"/>
      <c r="B69" s="182"/>
      <c r="C69" s="182"/>
      <c r="D69" s="183"/>
      <c r="E69" s="180"/>
      <c r="F69" s="180"/>
    </row>
    <row r="70" spans="1:6" ht="15.75" customHeight="1">
      <c r="A70" s="183"/>
      <c r="B70" s="182"/>
      <c r="C70" s="182"/>
      <c r="D70" s="183"/>
      <c r="E70" s="180"/>
      <c r="F70" s="180"/>
    </row>
    <row r="71" spans="1:6" ht="15.75" customHeight="1">
      <c r="A71" s="183"/>
      <c r="B71" s="182"/>
      <c r="C71" s="182"/>
      <c r="D71" s="183"/>
      <c r="E71" s="180"/>
      <c r="F71" s="180"/>
    </row>
    <row r="72" spans="1:6" ht="15.75" customHeight="1">
      <c r="A72" s="183"/>
      <c r="B72" s="182"/>
      <c r="C72" s="182"/>
      <c r="D72" s="183"/>
      <c r="E72" s="180"/>
      <c r="F72" s="180"/>
    </row>
    <row r="73" spans="1:6" ht="15.75" customHeight="1">
      <c r="A73" s="183"/>
      <c r="B73" s="182"/>
      <c r="C73" s="182"/>
      <c r="D73" s="183"/>
      <c r="E73" s="180"/>
      <c r="F73" s="180"/>
    </row>
    <row r="74" spans="1:6" ht="15.75" customHeight="1">
      <c r="A74" s="183"/>
      <c r="B74" s="182"/>
      <c r="C74" s="182"/>
      <c r="D74" s="183"/>
      <c r="E74" s="180"/>
      <c r="F74" s="180"/>
    </row>
    <row r="75" spans="1:6" ht="15.75" customHeight="1">
      <c r="A75" s="183"/>
      <c r="B75" s="182"/>
      <c r="C75" s="182"/>
      <c r="D75" s="183"/>
      <c r="E75" s="180"/>
      <c r="F75" s="180"/>
    </row>
    <row r="76" spans="1:6" ht="15.75" customHeight="1">
      <c r="A76" s="183"/>
      <c r="B76" s="182"/>
      <c r="C76" s="182"/>
      <c r="D76" s="183"/>
      <c r="E76" s="180"/>
      <c r="F76" s="180"/>
    </row>
    <row r="77" spans="1:6" ht="15.75" customHeight="1">
      <c r="A77" s="183"/>
      <c r="B77" s="182"/>
      <c r="C77" s="182"/>
      <c r="D77" s="183"/>
      <c r="E77" s="180"/>
      <c r="F77" s="180"/>
    </row>
    <row r="78" spans="1:6" ht="15.75" customHeight="1">
      <c r="A78" s="183"/>
      <c r="B78" s="182"/>
      <c r="C78" s="182"/>
      <c r="D78" s="183"/>
      <c r="E78" s="180"/>
      <c r="F78" s="180"/>
    </row>
    <row r="79" spans="1:6" ht="15.75" customHeight="1">
      <c r="A79" s="183"/>
      <c r="B79" s="182"/>
      <c r="C79" s="182"/>
      <c r="D79" s="183"/>
      <c r="E79" s="180"/>
      <c r="F79" s="180"/>
    </row>
    <row r="80" spans="1:6" ht="15.75" customHeight="1">
      <c r="A80" s="183"/>
      <c r="B80" s="182"/>
      <c r="C80" s="182"/>
      <c r="D80" s="183"/>
      <c r="E80" s="180"/>
      <c r="F80" s="180"/>
    </row>
    <row r="81" spans="1:6" ht="15.75" customHeight="1">
      <c r="A81" s="183"/>
      <c r="B81" s="182"/>
      <c r="C81" s="182"/>
      <c r="D81" s="183"/>
      <c r="E81" s="180"/>
      <c r="F81" s="180"/>
    </row>
    <row r="82" spans="1:6" ht="15.75" customHeight="1">
      <c r="A82" s="183"/>
      <c r="B82" s="182"/>
      <c r="C82" s="182"/>
      <c r="D82" s="183"/>
      <c r="E82" s="180"/>
      <c r="F82" s="180"/>
    </row>
    <row r="83" spans="1:6" ht="15.75" customHeight="1">
      <c r="A83" s="183"/>
      <c r="B83" s="182"/>
      <c r="C83" s="182"/>
      <c r="D83" s="183"/>
      <c r="E83" s="180"/>
      <c r="F83" s="180"/>
    </row>
    <row r="84" spans="1:6" ht="15.75" customHeight="1">
      <c r="A84" s="183"/>
      <c r="B84" s="182"/>
      <c r="C84" s="182"/>
      <c r="D84" s="183"/>
      <c r="E84" s="180"/>
      <c r="F84" s="180"/>
    </row>
    <row r="85" spans="1:6" ht="15.75" customHeight="1">
      <c r="A85" s="183"/>
      <c r="B85" s="182"/>
      <c r="C85" s="182"/>
      <c r="D85" s="183"/>
      <c r="E85" s="180"/>
      <c r="F85" s="180"/>
    </row>
    <row r="86" spans="1:6" ht="15.75" customHeight="1">
      <c r="A86" s="183"/>
      <c r="B86" s="182"/>
      <c r="C86" s="182"/>
      <c r="D86" s="183"/>
      <c r="E86" s="180"/>
      <c r="F86" s="180"/>
    </row>
    <row r="87" spans="1:6" ht="15.75" customHeight="1">
      <c r="A87" s="183"/>
      <c r="B87" s="182"/>
      <c r="C87" s="182"/>
      <c r="D87" s="183"/>
      <c r="E87" s="180"/>
      <c r="F87" s="180"/>
    </row>
    <row r="88" spans="1:6" ht="15.75" customHeight="1">
      <c r="A88" s="183"/>
      <c r="B88" s="182"/>
      <c r="C88" s="182"/>
      <c r="D88" s="183"/>
      <c r="E88" s="180"/>
      <c r="F88" s="180"/>
    </row>
    <row r="89" spans="1:6" ht="15.75" customHeight="1">
      <c r="A89" s="183"/>
      <c r="B89" s="182"/>
      <c r="C89" s="182"/>
      <c r="D89" s="183"/>
      <c r="E89" s="180"/>
      <c r="F89" s="180"/>
    </row>
    <row r="90" spans="1:6" ht="15.75" customHeight="1">
      <c r="A90" s="183"/>
      <c r="B90" s="182"/>
      <c r="C90" s="182"/>
      <c r="D90" s="183"/>
      <c r="E90" s="180"/>
      <c r="F90" s="180"/>
    </row>
    <row r="91" spans="1:6" ht="15.75" customHeight="1">
      <c r="A91" s="183"/>
      <c r="B91" s="182"/>
      <c r="C91" s="182"/>
      <c r="D91" s="183"/>
      <c r="E91" s="180"/>
      <c r="F91" s="180"/>
    </row>
    <row r="92" spans="1:6" ht="15.75" customHeight="1">
      <c r="A92" s="183"/>
      <c r="B92" s="182"/>
      <c r="C92" s="182"/>
      <c r="D92" s="183"/>
      <c r="E92" s="180"/>
      <c r="F92" s="180"/>
    </row>
    <row r="93" spans="1:6" ht="15.75" customHeight="1">
      <c r="A93" s="183"/>
      <c r="B93" s="182"/>
      <c r="C93" s="182"/>
      <c r="D93" s="183"/>
      <c r="E93" s="180"/>
      <c r="F93" s="180"/>
    </row>
    <row r="94" spans="1:6" ht="15.75" customHeight="1">
      <c r="A94" s="183"/>
      <c r="B94" s="182"/>
      <c r="C94" s="182"/>
      <c r="D94" s="183"/>
      <c r="E94" s="180"/>
      <c r="F94" s="180"/>
    </row>
    <row r="95" spans="1:6" ht="15.75" customHeight="1">
      <c r="A95" s="183"/>
      <c r="B95" s="182"/>
      <c r="C95" s="182"/>
      <c r="D95" s="183"/>
      <c r="E95" s="180"/>
      <c r="F95" s="180"/>
    </row>
    <row r="96" spans="1:6" ht="15.75" customHeight="1">
      <c r="A96" s="183"/>
      <c r="B96" s="182"/>
      <c r="C96" s="182"/>
      <c r="D96" s="183"/>
      <c r="E96" s="180"/>
      <c r="F96" s="180"/>
    </row>
    <row r="97" spans="1:6" ht="15.75" customHeight="1">
      <c r="A97" s="183"/>
      <c r="B97" s="182"/>
      <c r="C97" s="182"/>
      <c r="D97" s="183"/>
      <c r="E97" s="180"/>
      <c r="F97" s="180"/>
    </row>
    <row r="98" spans="1:6" ht="15.75" customHeight="1">
      <c r="A98" s="183"/>
      <c r="B98" s="182"/>
      <c r="C98" s="182"/>
      <c r="D98" s="183"/>
      <c r="E98" s="180"/>
      <c r="F98" s="180"/>
    </row>
    <row r="99" spans="1:6" ht="15.75" customHeight="1">
      <c r="A99" s="183"/>
      <c r="B99" s="182"/>
      <c r="C99" s="182"/>
      <c r="D99" s="183"/>
      <c r="E99" s="180"/>
      <c r="F99" s="180"/>
    </row>
    <row r="100" spans="1:6" ht="15.75" customHeight="1">
      <c r="A100" s="183"/>
      <c r="B100" s="182"/>
      <c r="C100" s="182"/>
      <c r="D100" s="183"/>
      <c r="E100" s="180"/>
      <c r="F100" s="180"/>
    </row>
    <row r="101" spans="1:6" ht="15.75" customHeight="1">
      <c r="A101" s="183"/>
      <c r="B101" s="182"/>
      <c r="C101" s="182"/>
      <c r="D101" s="183"/>
      <c r="E101" s="180"/>
      <c r="F101" s="180"/>
    </row>
    <row r="102" spans="1:6" ht="15.75" customHeight="1">
      <c r="A102" s="183"/>
      <c r="B102" s="182"/>
      <c r="C102" s="182"/>
      <c r="D102" s="183"/>
      <c r="E102" s="180"/>
      <c r="F102" s="180"/>
    </row>
    <row r="103" spans="1:6" ht="15.75" customHeight="1">
      <c r="A103" s="183"/>
      <c r="B103" s="182"/>
      <c r="C103" s="182"/>
      <c r="D103" s="183"/>
      <c r="E103" s="180"/>
      <c r="F103" s="180"/>
    </row>
    <row r="104" spans="1:6" ht="15.75" customHeight="1">
      <c r="A104" s="183"/>
      <c r="B104" s="182"/>
      <c r="C104" s="182"/>
      <c r="D104" s="183"/>
      <c r="E104" s="180"/>
      <c r="F104" s="180"/>
    </row>
    <row r="105" spans="1:6" ht="15.75" customHeight="1">
      <c r="A105" s="183"/>
      <c r="B105" s="182"/>
      <c r="C105" s="182"/>
      <c r="D105" s="183"/>
      <c r="E105" s="180"/>
      <c r="F105" s="180"/>
    </row>
    <row r="106" spans="1:6" ht="15.75" customHeight="1">
      <c r="A106" s="183"/>
      <c r="B106" s="182"/>
      <c r="C106" s="182"/>
      <c r="D106" s="183"/>
      <c r="E106" s="180"/>
      <c r="F106" s="180"/>
    </row>
    <row r="107" spans="1:6" ht="15.75" customHeight="1">
      <c r="A107" s="183"/>
      <c r="B107" s="182"/>
      <c r="C107" s="182"/>
      <c r="D107" s="183"/>
      <c r="E107" s="180"/>
      <c r="F107" s="180"/>
    </row>
    <row r="108" spans="1:6" ht="15.75" customHeight="1">
      <c r="A108" s="183"/>
      <c r="B108" s="182"/>
      <c r="C108" s="182"/>
      <c r="D108" s="183"/>
      <c r="E108" s="180"/>
      <c r="F108" s="180"/>
    </row>
    <row r="109" spans="1:6" ht="15.75" customHeight="1">
      <c r="A109" s="183"/>
      <c r="B109" s="182"/>
      <c r="C109" s="182"/>
      <c r="D109" s="183"/>
      <c r="E109" s="180"/>
      <c r="F109" s="180"/>
    </row>
    <row r="110" spans="1:6" ht="15.75" customHeight="1">
      <c r="A110" s="183"/>
      <c r="B110" s="182"/>
      <c r="C110" s="182"/>
      <c r="D110" s="183"/>
      <c r="E110" s="180"/>
      <c r="F110" s="180"/>
    </row>
    <row r="111" spans="1:6" ht="15.75" customHeight="1">
      <c r="A111" s="183"/>
      <c r="B111" s="182"/>
      <c r="C111" s="182"/>
      <c r="D111" s="183"/>
      <c r="E111" s="180"/>
      <c r="F111" s="180"/>
    </row>
    <row r="112" spans="1:6" ht="15.75" customHeight="1">
      <c r="A112" s="183"/>
      <c r="B112" s="182"/>
      <c r="C112" s="182"/>
      <c r="D112" s="183"/>
      <c r="E112" s="180"/>
      <c r="F112" s="180"/>
    </row>
    <row r="113" spans="1:6" ht="15.75" customHeight="1">
      <c r="A113" s="183"/>
      <c r="B113" s="182"/>
      <c r="C113" s="182"/>
      <c r="D113" s="183"/>
      <c r="E113" s="180"/>
      <c r="F113" s="180"/>
    </row>
    <row r="114" spans="1:6" ht="15.75" customHeight="1">
      <c r="A114" s="183"/>
      <c r="B114" s="182"/>
      <c r="C114" s="182"/>
      <c r="D114" s="183"/>
      <c r="E114" s="180"/>
      <c r="F114" s="180"/>
    </row>
    <row r="115" spans="1:6" ht="15.75" customHeight="1">
      <c r="A115" s="183"/>
      <c r="B115" s="182"/>
      <c r="C115" s="182"/>
      <c r="D115" s="183"/>
      <c r="E115" s="180"/>
      <c r="F115" s="180"/>
    </row>
    <row r="116" spans="1:6" ht="15.75" customHeight="1">
      <c r="A116" s="183"/>
      <c r="B116" s="182"/>
      <c r="C116" s="182"/>
      <c r="D116" s="183"/>
      <c r="E116" s="180"/>
      <c r="F116" s="180"/>
    </row>
    <row r="117" spans="1:6" ht="15.75" customHeight="1">
      <c r="A117" s="183"/>
      <c r="B117" s="182"/>
      <c r="C117" s="182"/>
      <c r="D117" s="183"/>
      <c r="E117" s="180"/>
      <c r="F117" s="180"/>
    </row>
    <row r="118" spans="1:6" ht="15.75" customHeight="1">
      <c r="A118" s="183"/>
      <c r="B118" s="182"/>
      <c r="C118" s="182"/>
      <c r="D118" s="183"/>
      <c r="E118" s="180"/>
      <c r="F118" s="180"/>
    </row>
    <row r="119" spans="1:6" ht="15.75" customHeight="1">
      <c r="A119" s="183"/>
      <c r="B119" s="182"/>
      <c r="C119" s="182"/>
      <c r="D119" s="183"/>
      <c r="E119" s="180"/>
      <c r="F119" s="180"/>
    </row>
    <row r="120" spans="1:6" ht="15.75" customHeight="1">
      <c r="A120" s="183"/>
      <c r="B120" s="182"/>
      <c r="C120" s="182"/>
      <c r="D120" s="183"/>
      <c r="E120" s="180"/>
      <c r="F120" s="180"/>
    </row>
    <row r="121" spans="1:6" ht="15.75" customHeight="1">
      <c r="A121" s="183"/>
      <c r="B121" s="182"/>
      <c r="C121" s="182"/>
      <c r="D121" s="183"/>
      <c r="E121" s="180"/>
      <c r="F121" s="180"/>
    </row>
    <row r="122" spans="1:6" ht="15.75" customHeight="1">
      <c r="A122" s="183"/>
      <c r="B122" s="182"/>
      <c r="C122" s="182"/>
      <c r="D122" s="183"/>
      <c r="E122" s="180"/>
      <c r="F122" s="180"/>
    </row>
    <row r="123" spans="1:6" ht="15.75" customHeight="1">
      <c r="A123" s="183"/>
      <c r="B123" s="182"/>
      <c r="C123" s="182"/>
      <c r="D123" s="183"/>
      <c r="E123" s="180"/>
      <c r="F123" s="180"/>
    </row>
    <row r="124" spans="1:6" ht="15.75" customHeight="1">
      <c r="A124" s="183"/>
      <c r="B124" s="182"/>
      <c r="C124" s="182"/>
      <c r="D124" s="183"/>
      <c r="E124" s="180"/>
      <c r="F124" s="180"/>
    </row>
    <row r="125" spans="1:6" ht="15.75" customHeight="1">
      <c r="A125" s="183"/>
      <c r="B125" s="182"/>
      <c r="C125" s="182"/>
      <c r="D125" s="183"/>
      <c r="E125" s="180"/>
      <c r="F125" s="180"/>
    </row>
    <row r="126" spans="1:6" ht="15.75" customHeight="1">
      <c r="A126" s="183"/>
      <c r="B126" s="182"/>
      <c r="C126" s="182"/>
      <c r="D126" s="183"/>
      <c r="E126" s="180"/>
      <c r="F126" s="180"/>
    </row>
    <row r="127" spans="1:6" ht="15.75" customHeight="1">
      <c r="A127" s="183"/>
      <c r="B127" s="182"/>
      <c r="C127" s="182"/>
      <c r="D127" s="183"/>
      <c r="E127" s="180"/>
      <c r="F127" s="180"/>
    </row>
    <row r="128" spans="1:6" ht="15.75" customHeight="1">
      <c r="A128" s="183"/>
      <c r="B128" s="182"/>
      <c r="C128" s="182"/>
      <c r="D128" s="183"/>
      <c r="E128" s="180"/>
      <c r="F128" s="180"/>
    </row>
    <row r="129" spans="1:6" ht="15.75" customHeight="1">
      <c r="A129" s="183"/>
      <c r="B129" s="182"/>
      <c r="C129" s="182"/>
      <c r="D129" s="183"/>
      <c r="E129" s="180"/>
      <c r="F129" s="180"/>
    </row>
    <row r="130" spans="1:6" ht="15.75" customHeight="1">
      <c r="A130" s="183"/>
      <c r="B130" s="182"/>
      <c r="C130" s="182"/>
      <c r="D130" s="183"/>
      <c r="E130" s="180"/>
      <c r="F130" s="180"/>
    </row>
    <row r="131" spans="1:6" ht="15.75" customHeight="1">
      <c r="A131" s="183"/>
      <c r="B131" s="182"/>
      <c r="C131" s="182"/>
      <c r="D131" s="183"/>
      <c r="E131" s="180"/>
      <c r="F131" s="180"/>
    </row>
    <row r="132" spans="1:6" ht="15.75" customHeight="1">
      <c r="A132" s="183"/>
      <c r="B132" s="182"/>
      <c r="C132" s="182"/>
      <c r="D132" s="183"/>
      <c r="E132" s="180"/>
      <c r="F132" s="180"/>
    </row>
    <row r="133" spans="1:6" ht="15.75" customHeight="1">
      <c r="A133" s="183"/>
      <c r="B133" s="182"/>
      <c r="C133" s="182"/>
      <c r="D133" s="183"/>
      <c r="E133" s="180"/>
      <c r="F133" s="180"/>
    </row>
    <row r="134" spans="1:6" ht="15.75" customHeight="1">
      <c r="A134" s="183"/>
      <c r="B134" s="182"/>
      <c r="C134" s="182"/>
      <c r="D134" s="183"/>
      <c r="E134" s="180"/>
      <c r="F134" s="180"/>
    </row>
    <row r="135" spans="1:6" ht="15.75" customHeight="1">
      <c r="A135" s="183"/>
      <c r="B135" s="182"/>
      <c r="C135" s="182"/>
      <c r="D135" s="183"/>
      <c r="E135" s="180"/>
      <c r="F135" s="180"/>
    </row>
    <row r="136" spans="1:6" ht="15.75" customHeight="1">
      <c r="A136" s="183"/>
      <c r="B136" s="182"/>
      <c r="C136" s="182"/>
      <c r="D136" s="183"/>
      <c r="E136" s="180"/>
      <c r="F136" s="180"/>
    </row>
    <row r="137" spans="1:6" ht="15.75" customHeight="1">
      <c r="A137" s="183"/>
      <c r="B137" s="182"/>
      <c r="C137" s="182"/>
      <c r="D137" s="183"/>
      <c r="E137" s="180"/>
      <c r="F137" s="180"/>
    </row>
    <row r="138" spans="1:6" ht="15.75" customHeight="1">
      <c r="A138" s="183"/>
      <c r="B138" s="182"/>
      <c r="C138" s="182"/>
      <c r="D138" s="183"/>
      <c r="E138" s="180"/>
      <c r="F138" s="180"/>
    </row>
    <row r="139" spans="1:6" ht="15.75" customHeight="1">
      <c r="A139" s="183"/>
      <c r="B139" s="182"/>
      <c r="C139" s="182"/>
      <c r="D139" s="183"/>
      <c r="E139" s="180"/>
      <c r="F139" s="180"/>
    </row>
    <row r="140" spans="1:6" ht="15.75" customHeight="1">
      <c r="A140" s="183"/>
      <c r="B140" s="182"/>
      <c r="C140" s="182"/>
      <c r="D140" s="183"/>
      <c r="E140" s="180"/>
      <c r="F140" s="180"/>
    </row>
    <row r="141" spans="1:6" ht="15.75" customHeight="1">
      <c r="A141" s="183"/>
      <c r="B141" s="182"/>
      <c r="C141" s="182"/>
      <c r="D141" s="183"/>
      <c r="E141" s="180"/>
      <c r="F141" s="180"/>
    </row>
    <row r="142" spans="1:6" ht="15.75" customHeight="1">
      <c r="A142" s="183"/>
      <c r="B142" s="182"/>
      <c r="C142" s="182"/>
      <c r="D142" s="183"/>
      <c r="E142" s="180"/>
      <c r="F142" s="180"/>
    </row>
    <row r="143" spans="1:6" ht="15.75" customHeight="1">
      <c r="A143" s="183"/>
      <c r="B143" s="182"/>
      <c r="C143" s="182"/>
      <c r="D143" s="183"/>
      <c r="E143" s="180"/>
      <c r="F143" s="180"/>
    </row>
    <row r="144" spans="1:6" ht="15.75" customHeight="1">
      <c r="A144" s="183"/>
      <c r="B144" s="182"/>
      <c r="C144" s="182"/>
      <c r="D144" s="183"/>
      <c r="E144" s="180"/>
      <c r="F144" s="180"/>
    </row>
    <row r="145" spans="1:6" ht="15.75" customHeight="1">
      <c r="A145" s="183"/>
      <c r="B145" s="182"/>
      <c r="C145" s="182"/>
      <c r="D145" s="183"/>
      <c r="E145" s="180"/>
      <c r="F145" s="180"/>
    </row>
    <row r="146" spans="1:6" ht="15.75" customHeight="1">
      <c r="A146" s="183"/>
      <c r="B146" s="182"/>
      <c r="C146" s="182"/>
      <c r="D146" s="183"/>
      <c r="E146" s="180"/>
      <c r="F146" s="180"/>
    </row>
    <row r="147" spans="1:6" ht="15.75" customHeight="1">
      <c r="A147" s="183"/>
      <c r="B147" s="182"/>
      <c r="C147" s="182"/>
      <c r="D147" s="183"/>
      <c r="E147" s="180"/>
      <c r="F147" s="180"/>
    </row>
    <row r="148" spans="1:6" ht="15.75" customHeight="1">
      <c r="A148" s="183"/>
      <c r="B148" s="182"/>
      <c r="C148" s="182"/>
      <c r="D148" s="183"/>
      <c r="E148" s="180"/>
      <c r="F148" s="180"/>
    </row>
    <row r="149" spans="1:6" ht="15.75" customHeight="1">
      <c r="A149" s="183"/>
      <c r="B149" s="182"/>
      <c r="C149" s="182"/>
      <c r="D149" s="183"/>
      <c r="E149" s="180"/>
      <c r="F149" s="180"/>
    </row>
    <row r="150" spans="1:6" ht="15.75" customHeight="1">
      <c r="A150" s="183"/>
      <c r="B150" s="182"/>
      <c r="C150" s="182"/>
      <c r="D150" s="183"/>
      <c r="E150" s="180"/>
      <c r="F150" s="180"/>
    </row>
    <row r="151" spans="1:6" ht="15.75" customHeight="1">
      <c r="A151" s="183"/>
      <c r="B151" s="182"/>
      <c r="C151" s="182"/>
      <c r="D151" s="183"/>
      <c r="E151" s="180"/>
      <c r="F151" s="180"/>
    </row>
    <row r="152" spans="1:6" ht="15.75" customHeight="1">
      <c r="A152" s="183"/>
      <c r="B152" s="182"/>
      <c r="C152" s="182"/>
      <c r="D152" s="183"/>
      <c r="E152" s="180"/>
      <c r="F152" s="180"/>
    </row>
    <row r="153" spans="1:6" ht="15.75" customHeight="1">
      <c r="A153" s="183"/>
      <c r="B153" s="182"/>
      <c r="C153" s="182"/>
      <c r="D153" s="183"/>
      <c r="E153" s="180"/>
      <c r="F153" s="180"/>
    </row>
    <row r="154" spans="1:6" ht="15.75" customHeight="1">
      <c r="A154" s="183"/>
      <c r="B154" s="182"/>
      <c r="C154" s="182"/>
      <c r="D154" s="183"/>
      <c r="E154" s="180"/>
      <c r="F154" s="180"/>
    </row>
    <row r="155" spans="1:6" ht="15.75" customHeight="1">
      <c r="A155" s="183"/>
      <c r="B155" s="182"/>
      <c r="C155" s="182"/>
      <c r="D155" s="183"/>
      <c r="E155" s="180"/>
      <c r="F155" s="180"/>
    </row>
    <row r="156" spans="1:6" ht="15.75" customHeight="1">
      <c r="A156" s="183"/>
      <c r="B156" s="182"/>
      <c r="C156" s="182"/>
      <c r="D156" s="183"/>
      <c r="E156" s="180"/>
      <c r="F156" s="180"/>
    </row>
    <row r="157" spans="1:6" ht="15.75" customHeight="1">
      <c r="A157" s="183"/>
      <c r="B157" s="182"/>
      <c r="C157" s="182"/>
      <c r="D157" s="183"/>
      <c r="E157" s="180"/>
      <c r="F157" s="180"/>
    </row>
    <row r="158" spans="1:6" ht="15.75" customHeight="1">
      <c r="A158" s="183"/>
      <c r="B158" s="182"/>
      <c r="C158" s="182"/>
      <c r="D158" s="183"/>
      <c r="E158" s="180"/>
      <c r="F158" s="180"/>
    </row>
    <row r="159" spans="1:6" ht="15.75" customHeight="1">
      <c r="A159" s="183"/>
      <c r="B159" s="182"/>
      <c r="C159" s="182"/>
      <c r="D159" s="183"/>
      <c r="E159" s="180"/>
      <c r="F159" s="180"/>
    </row>
    <row r="160" spans="1:6" ht="15.75" customHeight="1">
      <c r="A160" s="183"/>
      <c r="B160" s="182"/>
      <c r="C160" s="182"/>
      <c r="D160" s="183"/>
      <c r="E160" s="180"/>
      <c r="F160" s="180"/>
    </row>
    <row r="161" spans="1:6" ht="15.75" customHeight="1">
      <c r="A161" s="183"/>
      <c r="B161" s="182"/>
      <c r="C161" s="182"/>
      <c r="D161" s="183"/>
      <c r="E161" s="180"/>
      <c r="F161" s="180"/>
    </row>
    <row r="162" spans="1:6" ht="15.75" customHeight="1">
      <c r="A162" s="183"/>
      <c r="B162" s="182"/>
      <c r="C162" s="182"/>
      <c r="D162" s="183"/>
      <c r="E162" s="180"/>
      <c r="F162" s="180"/>
    </row>
    <row r="163" spans="1:6" ht="15.75" customHeight="1">
      <c r="A163" s="183"/>
      <c r="B163" s="182"/>
      <c r="C163" s="182"/>
      <c r="D163" s="183"/>
      <c r="E163" s="180"/>
      <c r="F163" s="180"/>
    </row>
    <row r="164" spans="1:6" ht="15.75" customHeight="1">
      <c r="A164" s="183"/>
      <c r="B164" s="182"/>
      <c r="C164" s="182"/>
      <c r="D164" s="183"/>
      <c r="E164" s="180"/>
      <c r="F164" s="180"/>
    </row>
    <row r="165" spans="1:6" ht="15.75" customHeight="1">
      <c r="A165" s="183"/>
      <c r="B165" s="182"/>
      <c r="C165" s="182"/>
      <c r="D165" s="183"/>
      <c r="E165" s="180"/>
      <c r="F165" s="180"/>
    </row>
    <row r="166" spans="1:6" ht="15.75" customHeight="1">
      <c r="A166" s="183"/>
      <c r="B166" s="182"/>
      <c r="C166" s="182"/>
      <c r="D166" s="183"/>
      <c r="E166" s="180"/>
      <c r="F166" s="180"/>
    </row>
    <row r="167" spans="1:6" ht="15.75" customHeight="1">
      <c r="A167" s="183"/>
      <c r="B167" s="182"/>
      <c r="C167" s="182"/>
      <c r="D167" s="183"/>
      <c r="E167" s="180"/>
      <c r="F167" s="180"/>
    </row>
    <row r="168" spans="1:6" ht="15.75" customHeight="1">
      <c r="A168" s="183"/>
      <c r="B168" s="182"/>
      <c r="C168" s="182"/>
      <c r="D168" s="183"/>
      <c r="E168" s="180"/>
      <c r="F168" s="180"/>
    </row>
    <row r="169" spans="1:6" ht="15.75" customHeight="1">
      <c r="A169" s="183"/>
      <c r="B169" s="182"/>
      <c r="C169" s="182"/>
      <c r="D169" s="183"/>
      <c r="E169" s="180"/>
      <c r="F169" s="180"/>
    </row>
    <row r="170" spans="1:6" ht="15.75" customHeight="1">
      <c r="A170" s="183"/>
      <c r="B170" s="182"/>
      <c r="C170" s="182"/>
      <c r="D170" s="183"/>
      <c r="E170" s="180"/>
      <c r="F170" s="180"/>
    </row>
    <row r="171" spans="1:6" ht="15.75" customHeight="1">
      <c r="A171" s="183"/>
      <c r="B171" s="182"/>
      <c r="C171" s="182"/>
      <c r="D171" s="183"/>
      <c r="E171" s="180"/>
      <c r="F171" s="180"/>
    </row>
    <row r="172" spans="1:6" ht="15.75" customHeight="1">
      <c r="A172" s="183"/>
      <c r="B172" s="182"/>
      <c r="C172" s="182"/>
      <c r="D172" s="183"/>
      <c r="E172" s="180"/>
      <c r="F172" s="180"/>
    </row>
    <row r="173" spans="1:6" ht="15.75" customHeight="1">
      <c r="A173" s="183"/>
      <c r="B173" s="182"/>
      <c r="C173" s="182"/>
      <c r="D173" s="183"/>
      <c r="E173" s="180"/>
      <c r="F173" s="180"/>
    </row>
    <row r="174" spans="1:6" ht="15.75" customHeight="1">
      <c r="A174" s="183"/>
      <c r="B174" s="182"/>
      <c r="C174" s="182"/>
      <c r="D174" s="183"/>
      <c r="E174" s="180"/>
      <c r="F174" s="180"/>
    </row>
    <row r="175" spans="1:6" ht="15.75" customHeight="1">
      <c r="A175" s="183"/>
      <c r="B175" s="182"/>
      <c r="C175" s="182"/>
      <c r="D175" s="183"/>
      <c r="E175" s="180"/>
      <c r="F175" s="180"/>
    </row>
    <row r="176" spans="1:6" ht="15.75" customHeight="1">
      <c r="A176" s="183"/>
      <c r="B176" s="182"/>
      <c r="C176" s="182"/>
      <c r="D176" s="183"/>
      <c r="E176" s="180"/>
      <c r="F176" s="180"/>
    </row>
    <row r="177" spans="1:6" ht="15.75" customHeight="1">
      <c r="A177" s="183"/>
      <c r="B177" s="182"/>
      <c r="C177" s="182"/>
      <c r="D177" s="183"/>
      <c r="E177" s="180"/>
      <c r="F177" s="180"/>
    </row>
    <row r="178" spans="1:6" ht="15.75" customHeight="1">
      <c r="A178" s="183"/>
      <c r="B178" s="182"/>
      <c r="C178" s="182"/>
      <c r="D178" s="183"/>
      <c r="E178" s="180"/>
      <c r="F178" s="180"/>
    </row>
    <row r="179" spans="1:6" ht="15.75" customHeight="1">
      <c r="A179" s="183"/>
      <c r="B179" s="182"/>
      <c r="C179" s="182"/>
      <c r="D179" s="183"/>
      <c r="E179" s="180"/>
      <c r="F179" s="180"/>
    </row>
    <row r="180" spans="1:6" ht="15.75" customHeight="1">
      <c r="A180" s="183"/>
      <c r="B180" s="182"/>
      <c r="C180" s="182"/>
      <c r="D180" s="183"/>
      <c r="E180" s="180"/>
      <c r="F180" s="180"/>
    </row>
    <row r="181" spans="1:6" ht="15.75" customHeight="1">
      <c r="A181" s="183"/>
      <c r="B181" s="182"/>
      <c r="C181" s="182"/>
      <c r="D181" s="183"/>
      <c r="E181" s="180"/>
      <c r="F181" s="180"/>
    </row>
    <row r="182" spans="1:6" ht="15.75" customHeight="1">
      <c r="A182" s="183"/>
      <c r="B182" s="182"/>
      <c r="C182" s="182"/>
      <c r="D182" s="183"/>
      <c r="E182" s="180"/>
      <c r="F182" s="180"/>
    </row>
    <row r="183" spans="1:6" ht="15.75" customHeight="1">
      <c r="A183" s="183"/>
      <c r="B183" s="182"/>
      <c r="C183" s="182"/>
      <c r="D183" s="183"/>
      <c r="E183" s="180"/>
      <c r="F183" s="180"/>
    </row>
    <row r="184" spans="1:6" ht="15.75" customHeight="1">
      <c r="A184" s="183"/>
      <c r="B184" s="182"/>
      <c r="C184" s="182"/>
      <c r="D184" s="183"/>
      <c r="E184" s="180"/>
      <c r="F184" s="180"/>
    </row>
    <row r="185" spans="1:6" ht="15.75" customHeight="1">
      <c r="A185" s="183"/>
      <c r="B185" s="182"/>
      <c r="C185" s="182"/>
      <c r="D185" s="183"/>
      <c r="E185" s="180"/>
      <c r="F185" s="180"/>
    </row>
    <row r="186" spans="1:6" ht="15.75" customHeight="1">
      <c r="A186" s="183"/>
      <c r="B186" s="182"/>
      <c r="C186" s="182"/>
      <c r="D186" s="183"/>
      <c r="E186" s="180"/>
      <c r="F186" s="180"/>
    </row>
    <row r="187" spans="1:6" ht="15.75" customHeight="1">
      <c r="A187" s="183"/>
      <c r="B187" s="182"/>
      <c r="C187" s="182"/>
      <c r="D187" s="183"/>
      <c r="E187" s="180"/>
      <c r="F187" s="180"/>
    </row>
    <row r="188" spans="1:6" ht="15.75" customHeight="1">
      <c r="A188" s="183"/>
      <c r="B188" s="182"/>
      <c r="C188" s="182"/>
      <c r="D188" s="183"/>
      <c r="E188" s="180"/>
      <c r="F188" s="180"/>
    </row>
    <row r="189" spans="1:6" ht="15.75" customHeight="1">
      <c r="A189" s="183"/>
      <c r="B189" s="182"/>
      <c r="C189" s="182"/>
      <c r="D189" s="183"/>
      <c r="E189" s="180"/>
      <c r="F189" s="180"/>
    </row>
    <row r="190" spans="1:6" ht="15.75" customHeight="1">
      <c r="A190" s="183"/>
      <c r="B190" s="182"/>
      <c r="C190" s="182"/>
      <c r="D190" s="183"/>
      <c r="E190" s="180"/>
      <c r="F190" s="180"/>
    </row>
    <row r="191" spans="1:6" ht="15.75" customHeight="1">
      <c r="A191" s="183"/>
      <c r="B191" s="182"/>
      <c r="C191" s="182"/>
      <c r="D191" s="183"/>
      <c r="E191" s="180"/>
      <c r="F191" s="180"/>
    </row>
    <row r="192" spans="1:6" ht="15.75" customHeight="1">
      <c r="A192" s="183"/>
      <c r="B192" s="182"/>
      <c r="C192" s="182"/>
      <c r="D192" s="183"/>
      <c r="E192" s="180"/>
      <c r="F192" s="180"/>
    </row>
    <row r="193" spans="1:6" ht="15.75" customHeight="1">
      <c r="A193" s="183"/>
      <c r="B193" s="182"/>
      <c r="C193" s="182"/>
      <c r="D193" s="183"/>
      <c r="E193" s="180"/>
      <c r="F193" s="180"/>
    </row>
    <row r="194" spans="1:6" ht="15.75" customHeight="1">
      <c r="A194" s="183"/>
      <c r="B194" s="182"/>
      <c r="C194" s="182"/>
      <c r="D194" s="183"/>
      <c r="E194" s="180"/>
      <c r="F194" s="180"/>
    </row>
    <row r="195" spans="1:6" ht="15.75" customHeight="1">
      <c r="A195" s="183"/>
      <c r="B195" s="182"/>
      <c r="C195" s="182"/>
      <c r="D195" s="183"/>
      <c r="E195" s="180"/>
      <c r="F195" s="180"/>
    </row>
    <row r="196" spans="1:6" ht="15.75" customHeight="1">
      <c r="A196" s="183"/>
      <c r="B196" s="182"/>
      <c r="C196" s="182"/>
      <c r="D196" s="183"/>
      <c r="E196" s="180"/>
      <c r="F196" s="180"/>
    </row>
    <row r="197" spans="1:6" ht="15.75" customHeight="1">
      <c r="A197" s="183"/>
      <c r="B197" s="182"/>
      <c r="C197" s="182"/>
      <c r="D197" s="183"/>
      <c r="E197" s="180"/>
      <c r="F197" s="180"/>
    </row>
    <row r="198" spans="1:6" ht="15.75" customHeight="1">
      <c r="A198" s="183"/>
      <c r="B198" s="182"/>
      <c r="C198" s="182"/>
      <c r="D198" s="183"/>
      <c r="E198" s="180"/>
      <c r="F198" s="180"/>
    </row>
    <row r="199" spans="1:6" ht="15.75" customHeight="1">
      <c r="A199" s="183"/>
      <c r="B199" s="182"/>
      <c r="C199" s="182"/>
      <c r="D199" s="183"/>
      <c r="E199" s="180"/>
      <c r="F199" s="180"/>
    </row>
    <row r="200" spans="1:6" ht="15.75" customHeight="1">
      <c r="A200" s="183"/>
      <c r="B200" s="182"/>
      <c r="C200" s="182"/>
      <c r="D200" s="183"/>
      <c r="E200" s="180"/>
      <c r="F200" s="180"/>
    </row>
    <row r="201" spans="1:6" ht="15.75" customHeight="1">
      <c r="A201" s="183"/>
      <c r="B201" s="182"/>
      <c r="C201" s="182"/>
      <c r="D201" s="183"/>
      <c r="E201" s="180"/>
      <c r="F201" s="180"/>
    </row>
    <row r="202" spans="1:6" ht="15.75" customHeight="1">
      <c r="A202" s="183"/>
      <c r="B202" s="182"/>
      <c r="C202" s="182"/>
      <c r="D202" s="183"/>
      <c r="E202" s="180"/>
      <c r="F202" s="180"/>
    </row>
    <row r="203" spans="1:6" ht="15.75" customHeight="1">
      <c r="A203" s="183"/>
      <c r="B203" s="182"/>
      <c r="C203" s="182"/>
      <c r="D203" s="183"/>
      <c r="E203" s="180"/>
      <c r="F203" s="180"/>
    </row>
    <row r="204" spans="1:6" ht="15.75" customHeight="1">
      <c r="A204" s="183"/>
      <c r="B204" s="182"/>
      <c r="C204" s="182"/>
      <c r="D204" s="183"/>
      <c r="E204" s="180"/>
      <c r="F204" s="180"/>
    </row>
    <row r="205" spans="1:6" ht="15.75" customHeight="1">
      <c r="A205" s="183"/>
      <c r="B205" s="182"/>
      <c r="C205" s="182"/>
      <c r="D205" s="183"/>
      <c r="E205" s="180"/>
      <c r="F205" s="180"/>
    </row>
    <row r="206" spans="1:6" ht="15.75" customHeight="1">
      <c r="A206" s="183"/>
      <c r="B206" s="182"/>
      <c r="C206" s="182"/>
      <c r="D206" s="183"/>
      <c r="E206" s="180"/>
      <c r="F206" s="180"/>
    </row>
    <row r="207" spans="1:6" ht="15.75" customHeight="1">
      <c r="A207" s="183"/>
      <c r="B207" s="182"/>
      <c r="C207" s="182"/>
      <c r="D207" s="183"/>
      <c r="E207" s="180"/>
      <c r="F207" s="180"/>
    </row>
    <row r="208" spans="1:6" ht="15.75" customHeight="1">
      <c r="A208" s="183"/>
      <c r="B208" s="182"/>
      <c r="C208" s="182"/>
      <c r="D208" s="183"/>
      <c r="E208" s="180"/>
      <c r="F208" s="180"/>
    </row>
    <row r="209" spans="1:6" ht="15.75" customHeight="1">
      <c r="A209" s="183"/>
      <c r="B209" s="182"/>
      <c r="C209" s="182"/>
      <c r="D209" s="183"/>
      <c r="E209" s="180"/>
      <c r="F209" s="180"/>
    </row>
    <row r="210" spans="1:6" ht="15.75" customHeight="1">
      <c r="A210" s="183"/>
      <c r="B210" s="182"/>
      <c r="C210" s="182"/>
      <c r="D210" s="183"/>
      <c r="E210" s="180"/>
      <c r="F210" s="180"/>
    </row>
    <row r="211" spans="1:6" ht="15.75" customHeight="1">
      <c r="A211" s="183"/>
      <c r="B211" s="182"/>
      <c r="C211" s="182"/>
      <c r="D211" s="183"/>
      <c r="E211" s="180"/>
      <c r="F211" s="180"/>
    </row>
    <row r="212" spans="1:6" ht="15.75" customHeight="1">
      <c r="A212" s="183"/>
      <c r="B212" s="182"/>
      <c r="C212" s="182"/>
      <c r="D212" s="183"/>
      <c r="E212" s="180"/>
      <c r="F212" s="180"/>
    </row>
    <row r="213" spans="1:6" ht="15.75" customHeight="1">
      <c r="A213" s="183"/>
      <c r="B213" s="182"/>
      <c r="C213" s="182"/>
      <c r="D213" s="183"/>
      <c r="E213" s="180"/>
      <c r="F213" s="180"/>
    </row>
    <row r="214" spans="1:6" ht="15.75" customHeight="1">
      <c r="A214" s="183"/>
      <c r="B214" s="182"/>
      <c r="C214" s="182"/>
      <c r="D214" s="183"/>
      <c r="E214" s="180"/>
      <c r="F214" s="180"/>
    </row>
    <row r="215" spans="1:6" ht="15.75" customHeight="1">
      <c r="A215" s="183"/>
      <c r="B215" s="182"/>
      <c r="C215" s="182"/>
      <c r="D215" s="183"/>
      <c r="E215" s="180"/>
      <c r="F215" s="180"/>
    </row>
    <row r="216" spans="1:6" ht="15.75" customHeight="1">
      <c r="A216" s="183"/>
      <c r="B216" s="182"/>
      <c r="C216" s="182"/>
      <c r="D216" s="183"/>
      <c r="E216" s="180"/>
      <c r="F216" s="180"/>
    </row>
    <row r="217" spans="1:6" ht="15.75" customHeight="1">
      <c r="A217" s="183"/>
      <c r="B217" s="182"/>
      <c r="C217" s="182"/>
      <c r="D217" s="183"/>
      <c r="E217" s="180"/>
      <c r="F217" s="180"/>
    </row>
    <row r="218" spans="1:6" ht="15.75" customHeight="1">
      <c r="A218" s="183"/>
      <c r="B218" s="182"/>
      <c r="C218" s="182"/>
      <c r="D218" s="183"/>
      <c r="E218" s="180"/>
      <c r="F218" s="180"/>
    </row>
    <row r="219" spans="1:6" ht="15.75" customHeight="1">
      <c r="A219" s="183"/>
      <c r="B219" s="182"/>
      <c r="C219" s="182"/>
      <c r="D219" s="183"/>
      <c r="E219" s="180"/>
      <c r="F219" s="180"/>
    </row>
    <row r="220" spans="1:6" ht="15.75" customHeight="1">
      <c r="A220" s="183"/>
      <c r="B220" s="182"/>
      <c r="C220" s="182"/>
      <c r="D220" s="183"/>
      <c r="E220" s="180"/>
      <c r="F220" s="180"/>
    </row>
    <row r="221" spans="1:6" ht="15.75" customHeight="1">
      <c r="A221" s="183"/>
      <c r="B221" s="182"/>
      <c r="C221" s="182"/>
      <c r="D221" s="183"/>
      <c r="E221" s="180"/>
      <c r="F221" s="180"/>
    </row>
    <row r="222" spans="1:6" ht="15.75" customHeight="1">
      <c r="A222" s="183"/>
      <c r="B222" s="182"/>
      <c r="C222" s="182"/>
      <c r="D222" s="183"/>
      <c r="E222" s="180"/>
      <c r="F222" s="180"/>
    </row>
    <row r="223" spans="1:6" ht="15.75" customHeight="1">
      <c r="A223" s="183"/>
      <c r="B223" s="182"/>
      <c r="C223" s="182"/>
      <c r="D223" s="183"/>
      <c r="E223" s="180"/>
      <c r="F223" s="180"/>
    </row>
    <row r="224" spans="1:6" ht="15.75" customHeight="1">
      <c r="A224" s="183"/>
      <c r="B224" s="182"/>
      <c r="C224" s="182"/>
      <c r="D224" s="183"/>
      <c r="E224" s="180"/>
      <c r="F224" s="180"/>
    </row>
    <row r="225" spans="1:6" ht="15.75" customHeight="1">
      <c r="A225" s="183"/>
      <c r="B225" s="182"/>
      <c r="C225" s="182"/>
      <c r="D225" s="183"/>
      <c r="E225" s="180"/>
      <c r="F225" s="180"/>
    </row>
    <row r="226" spans="1:6" ht="15.75" customHeight="1">
      <c r="A226" s="183"/>
      <c r="B226" s="182"/>
      <c r="C226" s="182"/>
      <c r="D226" s="183"/>
      <c r="E226" s="180"/>
      <c r="F226" s="180"/>
    </row>
    <row r="227" spans="1:6" ht="15.75" customHeight="1">
      <c r="A227" s="183"/>
      <c r="B227" s="182"/>
      <c r="C227" s="182"/>
      <c r="D227" s="183"/>
      <c r="E227" s="180"/>
      <c r="F227" s="180"/>
    </row>
    <row r="228" spans="1:6" ht="15.75" customHeight="1">
      <c r="A228" s="183"/>
      <c r="B228" s="182"/>
      <c r="C228" s="182"/>
      <c r="D228" s="183"/>
      <c r="E228" s="180"/>
      <c r="F228" s="180"/>
    </row>
    <row r="229" spans="1:6" ht="15.75" customHeight="1">
      <c r="A229" s="183"/>
      <c r="B229" s="182"/>
      <c r="C229" s="182"/>
      <c r="D229" s="183"/>
      <c r="E229" s="180"/>
      <c r="F229" s="180"/>
    </row>
    <row r="230" spans="1:6" ht="15.75" customHeight="1">
      <c r="A230" s="183"/>
      <c r="B230" s="182"/>
      <c r="C230" s="182"/>
      <c r="D230" s="183"/>
      <c r="E230" s="180"/>
      <c r="F230" s="180"/>
    </row>
    <row r="231" spans="1:6" ht="15.75" customHeight="1">
      <c r="A231" s="183"/>
      <c r="B231" s="182"/>
      <c r="C231" s="182"/>
      <c r="D231" s="183"/>
      <c r="E231" s="180"/>
      <c r="F231" s="180"/>
    </row>
    <row r="232" spans="1:6" ht="15.75" customHeight="1">
      <c r="A232" s="183"/>
      <c r="B232" s="182"/>
      <c r="C232" s="182"/>
      <c r="D232" s="183"/>
      <c r="E232" s="180"/>
      <c r="F232" s="180"/>
    </row>
    <row r="233" spans="1:6" ht="15.75" customHeight="1">
      <c r="A233" s="183"/>
      <c r="B233" s="182"/>
      <c r="C233" s="182"/>
      <c r="D233" s="183"/>
      <c r="E233" s="180"/>
      <c r="F233" s="180"/>
    </row>
    <row r="234" spans="1:6" ht="15.75" customHeight="1">
      <c r="A234" s="183"/>
      <c r="B234" s="182"/>
      <c r="C234" s="182"/>
      <c r="D234" s="183"/>
      <c r="E234" s="180"/>
      <c r="F234" s="180"/>
    </row>
    <row r="235" spans="1:6" ht="15.75" customHeight="1">
      <c r="A235" s="183"/>
      <c r="B235" s="182"/>
      <c r="C235" s="182"/>
      <c r="D235" s="183"/>
      <c r="E235" s="180"/>
      <c r="F235" s="180"/>
    </row>
    <row r="236" spans="1:6" ht="15.75" customHeight="1">
      <c r="A236" s="183"/>
      <c r="B236" s="182"/>
      <c r="C236" s="182"/>
      <c r="D236" s="183"/>
      <c r="E236" s="180"/>
      <c r="F236" s="180"/>
    </row>
    <row r="237" spans="1:6" ht="15.75" customHeight="1">
      <c r="A237" s="183"/>
      <c r="B237" s="182"/>
      <c r="C237" s="182"/>
      <c r="D237" s="183"/>
      <c r="E237" s="180"/>
      <c r="F237" s="180"/>
    </row>
    <row r="238" spans="1:6" ht="15.75" customHeight="1">
      <c r="A238" s="183"/>
      <c r="B238" s="182"/>
      <c r="C238" s="182"/>
      <c r="D238" s="183"/>
      <c r="E238" s="180"/>
      <c r="F238" s="180"/>
    </row>
    <row r="239" spans="1:6" ht="15.75" customHeight="1">
      <c r="A239" s="183"/>
      <c r="B239" s="182"/>
      <c r="C239" s="182"/>
      <c r="D239" s="183"/>
      <c r="E239" s="180"/>
      <c r="F239" s="180"/>
    </row>
    <row r="240" spans="1:6" ht="15.75" customHeight="1">
      <c r="A240" s="183"/>
      <c r="B240" s="182"/>
      <c r="C240" s="182"/>
      <c r="D240" s="183"/>
      <c r="E240" s="180"/>
      <c r="F240" s="180"/>
    </row>
    <row r="241" spans="1:6" ht="15.75" customHeight="1">
      <c r="A241" s="183"/>
      <c r="B241" s="182"/>
      <c r="C241" s="182"/>
      <c r="D241" s="183"/>
      <c r="E241" s="180"/>
      <c r="F241" s="180"/>
    </row>
    <row r="242" spans="1:6" ht="15.75" customHeight="1">
      <c r="A242" s="183"/>
      <c r="B242" s="182"/>
      <c r="C242" s="182"/>
      <c r="D242" s="183"/>
      <c r="E242" s="180"/>
      <c r="F242" s="180"/>
    </row>
    <row r="243" spans="1:6" ht="15.75" customHeight="1">
      <c r="A243" s="183"/>
      <c r="B243" s="182"/>
      <c r="C243" s="182"/>
      <c r="D243" s="183"/>
      <c r="E243" s="180"/>
      <c r="F243" s="180"/>
    </row>
    <row r="244" spans="1:6" ht="15.75" customHeight="1">
      <c r="A244" s="183"/>
      <c r="B244" s="182"/>
      <c r="C244" s="182"/>
      <c r="D244" s="183"/>
      <c r="E244" s="180"/>
      <c r="F244" s="180"/>
    </row>
    <row r="245" spans="1:6" ht="15.75" customHeight="1">
      <c r="A245" s="183"/>
      <c r="B245" s="182"/>
      <c r="C245" s="182"/>
      <c r="D245" s="183"/>
      <c r="E245" s="180"/>
      <c r="F245" s="180"/>
    </row>
    <row r="246" spans="1:6" ht="15.75" customHeight="1">
      <c r="A246" s="183"/>
      <c r="B246" s="182"/>
      <c r="C246" s="182"/>
      <c r="D246" s="183"/>
      <c r="E246" s="180"/>
      <c r="F246" s="180"/>
    </row>
    <row r="247" spans="1:6" ht="15.75" customHeight="1">
      <c r="A247" s="183"/>
      <c r="B247" s="182"/>
      <c r="C247" s="182"/>
      <c r="D247" s="183"/>
      <c r="E247" s="180"/>
      <c r="F247" s="180"/>
    </row>
    <row r="248" spans="1:6" ht="15.75" customHeight="1">
      <c r="A248" s="183"/>
      <c r="B248" s="182"/>
      <c r="C248" s="182"/>
      <c r="D248" s="183"/>
      <c r="E248" s="180"/>
      <c r="F248" s="180"/>
    </row>
    <row r="249" spans="1:6" ht="15.75" customHeight="1">
      <c r="A249" s="183"/>
      <c r="B249" s="182"/>
      <c r="C249" s="182"/>
      <c r="D249" s="183"/>
      <c r="E249" s="180"/>
      <c r="F249" s="180"/>
    </row>
    <row r="250" spans="1:6" ht="15.75" customHeight="1">
      <c r="A250" s="183"/>
      <c r="B250" s="182"/>
      <c r="C250" s="182"/>
      <c r="D250" s="183"/>
      <c r="E250" s="180"/>
      <c r="F250" s="180"/>
    </row>
    <row r="251" spans="1:6" ht="15.75" customHeight="1">
      <c r="A251" s="183"/>
      <c r="B251" s="182"/>
      <c r="C251" s="182"/>
      <c r="D251" s="183"/>
      <c r="E251" s="180"/>
      <c r="F251" s="180"/>
    </row>
    <row r="252" spans="1:6" ht="15.75" customHeight="1">
      <c r="A252" s="183"/>
      <c r="B252" s="182"/>
      <c r="C252" s="182"/>
      <c r="D252" s="183"/>
      <c r="E252" s="180"/>
      <c r="F252" s="180"/>
    </row>
    <row r="253" spans="1:6" ht="15.75" customHeight="1">
      <c r="A253" s="183"/>
      <c r="B253" s="182"/>
      <c r="C253" s="182"/>
      <c r="D253" s="183"/>
      <c r="E253" s="180"/>
      <c r="F253" s="180"/>
    </row>
    <row r="254" spans="1:6" ht="15.75" customHeight="1">
      <c r="A254" s="183"/>
      <c r="B254" s="182"/>
      <c r="C254" s="182"/>
      <c r="D254" s="183"/>
      <c r="E254" s="180"/>
      <c r="F254" s="180"/>
    </row>
    <row r="255" spans="1:6" ht="15.75" customHeight="1">
      <c r="A255" s="183"/>
      <c r="B255" s="182"/>
      <c r="C255" s="182"/>
      <c r="D255" s="183"/>
      <c r="E255" s="180"/>
      <c r="F255" s="180"/>
    </row>
    <row r="256" spans="1:6" ht="15.75" customHeight="1">
      <c r="A256" s="183"/>
      <c r="B256" s="182"/>
      <c r="C256" s="182"/>
      <c r="D256" s="183"/>
      <c r="E256" s="180"/>
      <c r="F256" s="180"/>
    </row>
    <row r="257" spans="1:6" ht="15.75" customHeight="1">
      <c r="A257" s="183"/>
      <c r="B257" s="182"/>
      <c r="C257" s="182"/>
      <c r="D257" s="183"/>
      <c r="E257" s="180"/>
      <c r="F257" s="180"/>
    </row>
    <row r="258" spans="1:6" ht="15.75" customHeight="1">
      <c r="A258" s="183"/>
      <c r="B258" s="182"/>
      <c r="C258" s="182"/>
      <c r="D258" s="183"/>
      <c r="E258" s="180"/>
      <c r="F258" s="180"/>
    </row>
    <row r="259" spans="1:6" ht="15.75" customHeight="1">
      <c r="A259" s="183"/>
      <c r="B259" s="182"/>
      <c r="C259" s="182"/>
      <c r="D259" s="183"/>
      <c r="E259" s="180"/>
      <c r="F259" s="180"/>
    </row>
    <row r="260" spans="1:6" ht="15.75" customHeight="1">
      <c r="A260" s="183"/>
      <c r="B260" s="182"/>
      <c r="C260" s="182"/>
      <c r="D260" s="183"/>
      <c r="E260" s="180"/>
      <c r="F260" s="180"/>
    </row>
    <row r="261" spans="1:6" ht="15.75" customHeight="1">
      <c r="A261" s="183"/>
      <c r="B261" s="182"/>
      <c r="C261" s="182"/>
      <c r="D261" s="183"/>
      <c r="E261" s="180"/>
      <c r="F261" s="180"/>
    </row>
    <row r="262" spans="1:6" ht="15.75" customHeight="1">
      <c r="A262" s="183"/>
      <c r="B262" s="182"/>
      <c r="C262" s="182"/>
      <c r="D262" s="183"/>
      <c r="E262" s="180"/>
      <c r="F262" s="180"/>
    </row>
    <row r="263" spans="1:6" ht="15.75" customHeight="1">
      <c r="A263" s="183"/>
      <c r="B263" s="182"/>
      <c r="C263" s="182"/>
      <c r="D263" s="183"/>
      <c r="E263" s="180"/>
      <c r="F263" s="180"/>
    </row>
    <row r="264" spans="1:6" ht="15.75" customHeight="1">
      <c r="A264" s="183"/>
      <c r="B264" s="182"/>
      <c r="C264" s="182"/>
      <c r="D264" s="183"/>
      <c r="E264" s="180"/>
      <c r="F264" s="180"/>
    </row>
    <row r="265" spans="1:6" ht="15.75" customHeight="1">
      <c r="A265" s="183"/>
      <c r="B265" s="182"/>
      <c r="C265" s="182"/>
      <c r="D265" s="183"/>
      <c r="E265" s="180"/>
      <c r="F265" s="180"/>
    </row>
    <row r="266" spans="1:6" ht="15.75" customHeight="1">
      <c r="A266" s="183"/>
      <c r="B266" s="182"/>
      <c r="C266" s="182"/>
      <c r="D266" s="183"/>
      <c r="E266" s="180"/>
      <c r="F266" s="180"/>
    </row>
    <row r="267" spans="1:6" ht="15.75" customHeight="1">
      <c r="A267" s="183"/>
      <c r="B267" s="182"/>
      <c r="C267" s="182"/>
      <c r="D267" s="183"/>
      <c r="E267" s="180"/>
      <c r="F267" s="180"/>
    </row>
    <row r="268" spans="1:6" ht="15.75" customHeight="1">
      <c r="A268" s="183"/>
      <c r="B268" s="182"/>
      <c r="C268" s="182"/>
      <c r="D268" s="183"/>
      <c r="E268" s="180"/>
      <c r="F268" s="180"/>
    </row>
    <row r="269" spans="1:6" ht="15.75" customHeight="1">
      <c r="A269" s="183"/>
      <c r="B269" s="182"/>
      <c r="C269" s="182"/>
      <c r="D269" s="183"/>
      <c r="E269" s="180"/>
      <c r="F269" s="180"/>
    </row>
    <row r="270" spans="1:6" ht="15.75" customHeight="1">
      <c r="A270" s="183"/>
      <c r="B270" s="182"/>
      <c r="C270" s="182"/>
      <c r="D270" s="183"/>
      <c r="E270" s="180"/>
      <c r="F270" s="180"/>
    </row>
    <row r="271" spans="1:6" ht="15.75" customHeight="1">
      <c r="A271" s="183"/>
      <c r="B271" s="182"/>
      <c r="C271" s="182"/>
      <c r="D271" s="183"/>
      <c r="E271" s="180"/>
      <c r="F271" s="180"/>
    </row>
    <row r="272" spans="1:6" ht="15.75" customHeight="1">
      <c r="A272" s="183"/>
      <c r="B272" s="182"/>
      <c r="C272" s="182"/>
      <c r="D272" s="183"/>
      <c r="E272" s="180"/>
      <c r="F272" s="180"/>
    </row>
    <row r="273" spans="1:6" ht="15.75" customHeight="1">
      <c r="A273" s="183"/>
      <c r="B273" s="182"/>
      <c r="C273" s="182"/>
      <c r="D273" s="183"/>
      <c r="E273" s="180"/>
      <c r="F273" s="180"/>
    </row>
    <row r="274" spans="1:6" ht="15.75" customHeight="1">
      <c r="A274" s="183"/>
      <c r="B274" s="182"/>
      <c r="C274" s="182"/>
      <c r="D274" s="183"/>
      <c r="E274" s="180"/>
      <c r="F274" s="180"/>
    </row>
    <row r="275" spans="1:6" ht="15.75" customHeight="1">
      <c r="A275" s="183"/>
      <c r="B275" s="182"/>
      <c r="C275" s="182"/>
      <c r="D275" s="183"/>
      <c r="E275" s="180"/>
      <c r="F275" s="180"/>
    </row>
    <row r="276" spans="1:6" ht="15.75" customHeight="1">
      <c r="A276" s="183"/>
      <c r="B276" s="182"/>
      <c r="C276" s="182"/>
      <c r="D276" s="183"/>
      <c r="E276" s="180"/>
      <c r="F276" s="180"/>
    </row>
    <row r="277" spans="1:6" ht="15.75" customHeight="1">
      <c r="A277" s="183"/>
      <c r="B277" s="182"/>
      <c r="C277" s="182"/>
      <c r="D277" s="183"/>
      <c r="E277" s="180"/>
      <c r="F277" s="180"/>
    </row>
    <row r="278" spans="1:6" ht="15.75" customHeight="1">
      <c r="A278" s="183"/>
      <c r="B278" s="182"/>
      <c r="C278" s="182"/>
      <c r="D278" s="183"/>
      <c r="E278" s="180"/>
      <c r="F278" s="180"/>
    </row>
    <row r="279" spans="1:6" ht="15.75" customHeight="1">
      <c r="A279" s="183"/>
      <c r="B279" s="182"/>
      <c r="C279" s="182"/>
      <c r="D279" s="183"/>
      <c r="E279" s="180"/>
      <c r="F279" s="180"/>
    </row>
    <row r="280" spans="1:6" ht="15.75" customHeight="1">
      <c r="A280" s="183"/>
      <c r="B280" s="182"/>
      <c r="C280" s="182"/>
      <c r="D280" s="183"/>
      <c r="E280" s="180"/>
      <c r="F280" s="180"/>
    </row>
    <row r="281" spans="1:6" ht="15.75" customHeight="1">
      <c r="A281" s="183"/>
      <c r="B281" s="182"/>
      <c r="C281" s="182"/>
      <c r="D281" s="183"/>
      <c r="E281" s="180"/>
      <c r="F281" s="180"/>
    </row>
    <row r="282" spans="1:6" ht="15.75" customHeight="1">
      <c r="A282" s="183"/>
      <c r="B282" s="182"/>
      <c r="C282" s="182"/>
      <c r="D282" s="183"/>
      <c r="E282" s="180"/>
      <c r="F282" s="180"/>
    </row>
    <row r="283" spans="1:6" ht="15.75" customHeight="1">
      <c r="A283" s="183"/>
      <c r="B283" s="182"/>
      <c r="C283" s="182"/>
      <c r="D283" s="183"/>
      <c r="E283" s="180"/>
      <c r="F283" s="180"/>
    </row>
    <row r="284" spans="1:6" ht="15.75" customHeight="1">
      <c r="A284" s="183"/>
      <c r="B284" s="182"/>
      <c r="C284" s="182"/>
      <c r="D284" s="183"/>
      <c r="E284" s="180"/>
      <c r="F284" s="180"/>
    </row>
    <row r="285" spans="1:6" ht="15.75" customHeight="1">
      <c r="A285" s="183"/>
      <c r="B285" s="182"/>
      <c r="C285" s="182"/>
      <c r="D285" s="183"/>
      <c r="E285" s="180"/>
      <c r="F285" s="180"/>
    </row>
    <row r="286" spans="1:6" ht="15.75" customHeight="1">
      <c r="A286" s="183"/>
      <c r="B286" s="182"/>
      <c r="C286" s="182"/>
      <c r="D286" s="183"/>
      <c r="E286" s="180"/>
      <c r="F286" s="180"/>
    </row>
    <row r="287" spans="1:6" ht="15.75" customHeight="1">
      <c r="A287" s="183"/>
      <c r="B287" s="182"/>
      <c r="C287" s="182"/>
      <c r="D287" s="183"/>
      <c r="E287" s="180"/>
      <c r="F287" s="180"/>
    </row>
    <row r="288" spans="1:6" ht="15.75" customHeight="1">
      <c r="A288" s="183"/>
      <c r="B288" s="182"/>
      <c r="C288" s="182"/>
      <c r="D288" s="183"/>
      <c r="E288" s="180"/>
      <c r="F288" s="180"/>
    </row>
    <row r="289" spans="1:6" ht="15.75" customHeight="1">
      <c r="A289" s="183"/>
      <c r="B289" s="182"/>
      <c r="C289" s="182"/>
      <c r="D289" s="183"/>
      <c r="E289" s="180"/>
      <c r="F289" s="180"/>
    </row>
    <row r="290" spans="1:6" ht="15.75" customHeight="1">
      <c r="A290" s="183"/>
      <c r="B290" s="182"/>
      <c r="C290" s="182"/>
      <c r="D290" s="183"/>
      <c r="E290" s="180"/>
      <c r="F290" s="180"/>
    </row>
    <row r="291" spans="1:6" ht="15.75" customHeight="1">
      <c r="A291" s="183"/>
      <c r="B291" s="182"/>
      <c r="C291" s="182"/>
      <c r="D291" s="183"/>
      <c r="E291" s="180"/>
      <c r="F291" s="180"/>
    </row>
    <row r="292" spans="1:6" ht="15.75" customHeight="1">
      <c r="A292" s="183"/>
      <c r="B292" s="182"/>
      <c r="C292" s="182"/>
      <c r="D292" s="183"/>
      <c r="E292" s="180"/>
      <c r="F292" s="180"/>
    </row>
    <row r="293" spans="1:6" ht="15.75" customHeight="1">
      <c r="A293" s="183"/>
      <c r="B293" s="182"/>
      <c r="C293" s="182"/>
      <c r="D293" s="183"/>
      <c r="E293" s="180"/>
      <c r="F293" s="180"/>
    </row>
    <row r="294" spans="1:6" ht="15.75" customHeight="1">
      <c r="A294" s="183"/>
      <c r="B294" s="182"/>
      <c r="C294" s="182"/>
      <c r="D294" s="183"/>
      <c r="E294" s="180"/>
      <c r="F294" s="180"/>
    </row>
    <row r="295" spans="1:6" ht="15.75" customHeight="1">
      <c r="A295" s="183"/>
      <c r="B295" s="182"/>
      <c r="C295" s="182"/>
      <c r="D295" s="183"/>
      <c r="E295" s="180"/>
      <c r="F295" s="180"/>
    </row>
    <row r="296" spans="1:6" ht="15.75" customHeight="1">
      <c r="A296" s="183"/>
      <c r="B296" s="182"/>
      <c r="C296" s="182"/>
      <c r="D296" s="183"/>
      <c r="E296" s="180"/>
      <c r="F296" s="180"/>
    </row>
    <row r="297" spans="1:6" ht="15.75" customHeight="1">
      <c r="A297" s="183"/>
      <c r="B297" s="182"/>
      <c r="C297" s="182"/>
      <c r="D297" s="183"/>
      <c r="E297" s="180"/>
      <c r="F297" s="180"/>
    </row>
    <row r="298" spans="1:6" ht="15.75" customHeight="1">
      <c r="A298" s="183"/>
      <c r="B298" s="182"/>
      <c r="C298" s="182"/>
      <c r="D298" s="183"/>
      <c r="E298" s="180"/>
      <c r="F298" s="180"/>
    </row>
    <row r="299" spans="1:6" ht="15.75" customHeight="1">
      <c r="A299" s="183"/>
      <c r="B299" s="182"/>
      <c r="C299" s="182"/>
      <c r="D299" s="183"/>
      <c r="E299" s="180"/>
      <c r="F299" s="180"/>
    </row>
    <row r="300" spans="1:6" ht="15.75" customHeight="1">
      <c r="A300" s="183"/>
      <c r="B300" s="182"/>
      <c r="C300" s="182"/>
      <c r="D300" s="183"/>
      <c r="E300" s="180"/>
      <c r="F300" s="180"/>
    </row>
    <row r="301" spans="1:6" ht="15.75" customHeight="1">
      <c r="A301" s="183"/>
      <c r="B301" s="182"/>
      <c r="C301" s="182"/>
      <c r="D301" s="183"/>
      <c r="E301" s="180"/>
      <c r="F301" s="180"/>
    </row>
    <row r="302" spans="1:6" ht="15.75" customHeight="1">
      <c r="A302" s="183"/>
      <c r="B302" s="182"/>
      <c r="C302" s="182"/>
      <c r="D302" s="183"/>
      <c r="E302" s="180"/>
      <c r="F302" s="180"/>
    </row>
    <row r="303" spans="1:6" ht="15.75" customHeight="1">
      <c r="A303" s="183"/>
      <c r="B303" s="182"/>
      <c r="C303" s="182"/>
      <c r="D303" s="183"/>
      <c r="E303" s="180"/>
      <c r="F303" s="180"/>
    </row>
    <row r="304" spans="1:6" ht="15.75" customHeight="1">
      <c r="A304" s="183"/>
      <c r="B304" s="182"/>
      <c r="C304" s="182"/>
      <c r="D304" s="183"/>
      <c r="E304" s="180"/>
      <c r="F304" s="180"/>
    </row>
    <row r="305" spans="1:6" ht="15.75" customHeight="1">
      <c r="A305" s="183"/>
      <c r="B305" s="182"/>
      <c r="C305" s="182"/>
      <c r="D305" s="183"/>
      <c r="E305" s="180"/>
      <c r="F305" s="180"/>
    </row>
    <row r="306" spans="1:6" ht="15.75" customHeight="1">
      <c r="A306" s="183"/>
      <c r="B306" s="182"/>
      <c r="C306" s="182"/>
      <c r="D306" s="183"/>
      <c r="E306" s="180"/>
      <c r="F306" s="180"/>
    </row>
    <row r="307" spans="1:6" ht="15.75" customHeight="1">
      <c r="A307" s="183"/>
      <c r="B307" s="182"/>
      <c r="C307" s="182"/>
      <c r="D307" s="183"/>
      <c r="E307" s="180"/>
      <c r="F307" s="180"/>
    </row>
    <row r="308" spans="1:6" ht="15.75" customHeight="1">
      <c r="A308" s="183"/>
      <c r="B308" s="182"/>
      <c r="C308" s="182"/>
      <c r="D308" s="183"/>
      <c r="E308" s="180"/>
      <c r="F308" s="180"/>
    </row>
    <row r="309" spans="1:6" ht="15.75" customHeight="1">
      <c r="A309" s="183"/>
      <c r="B309" s="182"/>
      <c r="C309" s="182"/>
      <c r="D309" s="183"/>
      <c r="E309" s="180"/>
      <c r="F309" s="180"/>
    </row>
    <row r="310" spans="1:6" ht="15.75" customHeight="1">
      <c r="A310" s="183"/>
      <c r="B310" s="182"/>
      <c r="C310" s="182"/>
      <c r="D310" s="183"/>
      <c r="E310" s="180"/>
      <c r="F310" s="180"/>
    </row>
    <row r="311" spans="1:6" ht="15.75" customHeight="1">
      <c r="A311" s="183"/>
      <c r="B311" s="182"/>
      <c r="C311" s="182"/>
      <c r="D311" s="183"/>
      <c r="E311" s="180"/>
      <c r="F311" s="180"/>
    </row>
    <row r="312" spans="1:6" ht="15.75" customHeight="1">
      <c r="A312" s="183"/>
      <c r="B312" s="182"/>
      <c r="C312" s="182"/>
      <c r="D312" s="183"/>
      <c r="E312" s="180"/>
      <c r="F312" s="180"/>
    </row>
    <row r="313" spans="1:6" ht="15.75" customHeight="1">
      <c r="A313" s="183"/>
      <c r="B313" s="182"/>
      <c r="C313" s="182"/>
      <c r="D313" s="183"/>
      <c r="E313" s="180"/>
      <c r="F313" s="180"/>
    </row>
    <row r="314" spans="1:6" ht="15.75" customHeight="1">
      <c r="A314" s="183"/>
      <c r="B314" s="182"/>
      <c r="C314" s="182"/>
      <c r="D314" s="183"/>
      <c r="E314" s="180"/>
      <c r="F314" s="180"/>
    </row>
    <row r="315" spans="1:6" ht="15.75" customHeight="1">
      <c r="A315" s="183"/>
      <c r="B315" s="182"/>
      <c r="C315" s="182"/>
      <c r="D315" s="183"/>
      <c r="E315" s="180"/>
      <c r="F315" s="180"/>
    </row>
    <row r="316" spans="1:6" ht="15.75" customHeight="1">
      <c r="A316" s="183"/>
      <c r="B316" s="182"/>
      <c r="C316" s="182"/>
      <c r="D316" s="183"/>
      <c r="E316" s="180"/>
      <c r="F316" s="180"/>
    </row>
    <row r="317" spans="1:6" ht="15.75" customHeight="1">
      <c r="A317" s="183"/>
      <c r="B317" s="182"/>
      <c r="C317" s="182"/>
      <c r="D317" s="183"/>
      <c r="E317" s="180"/>
      <c r="F317" s="180"/>
    </row>
    <row r="318" spans="1:6" ht="15.75" customHeight="1">
      <c r="A318" s="183"/>
      <c r="B318" s="182"/>
      <c r="C318" s="182"/>
      <c r="D318" s="183"/>
      <c r="E318" s="180"/>
      <c r="F318" s="180"/>
    </row>
    <row r="319" spans="1:6" ht="15.75" customHeight="1">
      <c r="A319" s="183"/>
      <c r="B319" s="182"/>
      <c r="C319" s="182"/>
      <c r="D319" s="183"/>
      <c r="E319" s="180"/>
      <c r="F319" s="180"/>
    </row>
    <row r="320" spans="1:6" ht="15.75" customHeight="1">
      <c r="A320" s="183"/>
      <c r="B320" s="182"/>
      <c r="C320" s="182"/>
      <c r="D320" s="183"/>
      <c r="E320" s="180"/>
      <c r="F320" s="180"/>
    </row>
    <row r="321" spans="1:6" ht="15.75" customHeight="1">
      <c r="A321" s="183"/>
      <c r="B321" s="182"/>
      <c r="C321" s="182"/>
      <c r="D321" s="183"/>
      <c r="E321" s="180"/>
      <c r="F321" s="180"/>
    </row>
    <row r="322" spans="1:6" ht="15.75" customHeight="1">
      <c r="A322" s="183"/>
      <c r="B322" s="182"/>
      <c r="C322" s="182"/>
      <c r="D322" s="183"/>
      <c r="E322" s="180"/>
      <c r="F322" s="180"/>
    </row>
    <row r="323" spans="1:6" ht="15.75" customHeight="1">
      <c r="A323" s="183"/>
      <c r="B323" s="182"/>
      <c r="C323" s="182"/>
      <c r="D323" s="183"/>
      <c r="E323" s="180"/>
      <c r="F323" s="180"/>
    </row>
    <row r="324" spans="1:6" ht="15.75" customHeight="1">
      <c r="A324" s="183"/>
      <c r="B324" s="182"/>
      <c r="C324" s="182"/>
      <c r="D324" s="183"/>
      <c r="E324" s="180"/>
      <c r="F324" s="180"/>
    </row>
    <row r="325" spans="1:6" ht="15.75" customHeight="1">
      <c r="A325" s="183"/>
      <c r="B325" s="182"/>
      <c r="C325" s="182"/>
      <c r="D325" s="183"/>
      <c r="E325" s="180"/>
      <c r="F325" s="180"/>
    </row>
    <row r="326" spans="1:6" ht="15.75" customHeight="1">
      <c r="A326" s="183"/>
      <c r="B326" s="182"/>
      <c r="C326" s="182"/>
      <c r="D326" s="183"/>
      <c r="E326" s="180"/>
      <c r="F326" s="180"/>
    </row>
    <row r="327" spans="1:6" ht="15.75" customHeight="1">
      <c r="A327" s="183"/>
      <c r="B327" s="182"/>
      <c r="C327" s="182"/>
      <c r="D327" s="183"/>
      <c r="E327" s="180"/>
      <c r="F327" s="180"/>
    </row>
    <row r="328" spans="1:6" ht="15.75" customHeight="1">
      <c r="A328" s="183"/>
      <c r="B328" s="182"/>
      <c r="C328" s="182"/>
      <c r="D328" s="183"/>
      <c r="E328" s="180"/>
      <c r="F328" s="180"/>
    </row>
    <row r="329" spans="1:6" ht="15.75" customHeight="1">
      <c r="A329" s="183"/>
      <c r="B329" s="182"/>
      <c r="C329" s="182"/>
      <c r="D329" s="183"/>
      <c r="E329" s="180"/>
      <c r="F329" s="180"/>
    </row>
    <row r="330" spans="1:6" ht="15.75" customHeight="1">
      <c r="A330" s="183"/>
      <c r="B330" s="182"/>
      <c r="C330" s="182"/>
      <c r="D330" s="183"/>
      <c r="E330" s="180"/>
      <c r="F330" s="180"/>
    </row>
    <row r="331" spans="1:6" ht="15.75" customHeight="1">
      <c r="A331" s="183"/>
      <c r="B331" s="182"/>
      <c r="C331" s="182"/>
      <c r="D331" s="183"/>
      <c r="E331" s="180"/>
      <c r="F331" s="180"/>
    </row>
    <row r="332" spans="1:6" ht="15.75" customHeight="1">
      <c r="A332" s="183"/>
      <c r="B332" s="182"/>
      <c r="C332" s="182"/>
      <c r="D332" s="183"/>
      <c r="E332" s="180"/>
      <c r="F332" s="180"/>
    </row>
    <row r="333" spans="1:6" ht="15.75" customHeight="1">
      <c r="A333" s="183"/>
      <c r="B333" s="182"/>
      <c r="C333" s="182"/>
      <c r="D333" s="183"/>
      <c r="E333" s="180"/>
      <c r="F333" s="180"/>
    </row>
    <row r="334" spans="1:6" ht="15.75" customHeight="1">
      <c r="A334" s="183"/>
      <c r="B334" s="182"/>
      <c r="C334" s="182"/>
      <c r="D334" s="183"/>
      <c r="E334" s="180"/>
      <c r="F334" s="180"/>
    </row>
    <row r="335" spans="1:6" ht="15.75" customHeight="1">
      <c r="A335" s="183"/>
      <c r="B335" s="182"/>
      <c r="C335" s="182"/>
      <c r="D335" s="183"/>
      <c r="E335" s="180"/>
      <c r="F335" s="180"/>
    </row>
    <row r="336" spans="1:6" ht="15.75" customHeight="1">
      <c r="A336" s="183"/>
      <c r="B336" s="182"/>
      <c r="C336" s="182"/>
      <c r="D336" s="183"/>
      <c r="E336" s="180"/>
      <c r="F336" s="180"/>
    </row>
    <row r="337" spans="1:6" ht="15.75" customHeight="1">
      <c r="A337" s="183"/>
      <c r="B337" s="182"/>
      <c r="C337" s="182"/>
      <c r="D337" s="183"/>
      <c r="E337" s="180"/>
      <c r="F337" s="180"/>
    </row>
    <row r="338" spans="1:6" ht="15.75" customHeight="1">
      <c r="A338" s="183"/>
      <c r="B338" s="182"/>
      <c r="C338" s="182"/>
      <c r="D338" s="183"/>
      <c r="E338" s="180"/>
      <c r="F338" s="180"/>
    </row>
    <row r="339" spans="1:6" ht="15.75" customHeight="1">
      <c r="A339" s="183"/>
      <c r="B339" s="182"/>
      <c r="C339" s="182"/>
      <c r="D339" s="183"/>
      <c r="E339" s="180"/>
      <c r="F339" s="180"/>
    </row>
    <row r="340" spans="1:6" ht="15.75" customHeight="1">
      <c r="A340" s="183"/>
      <c r="B340" s="182"/>
      <c r="C340" s="182"/>
      <c r="D340" s="183"/>
      <c r="E340" s="180"/>
      <c r="F340" s="180"/>
    </row>
    <row r="341" spans="1:6" ht="15.75" customHeight="1">
      <c r="A341" s="183"/>
      <c r="B341" s="182"/>
      <c r="C341" s="182"/>
      <c r="D341" s="183"/>
      <c r="E341" s="180"/>
      <c r="F341" s="180"/>
    </row>
    <row r="342" spans="1:6" ht="15.75" customHeight="1">
      <c r="A342" s="183"/>
      <c r="B342" s="182"/>
      <c r="C342" s="182"/>
      <c r="D342" s="183"/>
      <c r="E342" s="180"/>
      <c r="F342" s="180"/>
    </row>
    <row r="343" spans="1:6" ht="15.75" customHeight="1">
      <c r="A343" s="183"/>
      <c r="B343" s="182"/>
      <c r="C343" s="182"/>
      <c r="D343" s="183"/>
      <c r="E343" s="180"/>
      <c r="F343" s="180"/>
    </row>
    <row r="344" spans="1:6" ht="15.75" customHeight="1">
      <c r="A344" s="183"/>
      <c r="B344" s="182"/>
      <c r="C344" s="182"/>
      <c r="D344" s="183"/>
      <c r="E344" s="180"/>
      <c r="F344" s="180"/>
    </row>
    <row r="345" spans="1:6" ht="15.75" customHeight="1">
      <c r="A345" s="183"/>
      <c r="B345" s="182"/>
      <c r="C345" s="182"/>
      <c r="D345" s="183"/>
      <c r="E345" s="180"/>
      <c r="F345" s="180"/>
    </row>
    <row r="346" spans="1:6" ht="15.75" customHeight="1">
      <c r="A346" s="183"/>
      <c r="B346" s="182"/>
      <c r="C346" s="182"/>
      <c r="D346" s="183"/>
      <c r="E346" s="180"/>
      <c r="F346" s="180"/>
    </row>
    <row r="347" spans="1:6" ht="15.75" customHeight="1">
      <c r="A347" s="183"/>
      <c r="B347" s="182"/>
      <c r="C347" s="182"/>
      <c r="D347" s="183"/>
      <c r="E347" s="180"/>
      <c r="F347" s="180"/>
    </row>
    <row r="348" spans="1:6" ht="15.75" customHeight="1">
      <c r="A348" s="183"/>
      <c r="B348" s="182"/>
      <c r="C348" s="182"/>
      <c r="D348" s="183"/>
      <c r="E348" s="180"/>
      <c r="F348" s="180"/>
    </row>
    <row r="349" spans="1:6" ht="15.75" customHeight="1">
      <c r="A349" s="183"/>
      <c r="B349" s="182"/>
      <c r="C349" s="182"/>
      <c r="D349" s="183"/>
      <c r="E349" s="180"/>
      <c r="F349" s="180"/>
    </row>
    <row r="350" spans="1:6" ht="15.75" customHeight="1">
      <c r="A350" s="183"/>
      <c r="B350" s="182"/>
      <c r="C350" s="182"/>
      <c r="D350" s="183"/>
      <c r="E350" s="180"/>
      <c r="F350" s="180"/>
    </row>
    <row r="351" spans="1:6" ht="15.75" customHeight="1">
      <c r="A351" s="183"/>
      <c r="B351" s="182"/>
      <c r="C351" s="182"/>
      <c r="D351" s="183"/>
      <c r="E351" s="180"/>
      <c r="F351" s="180"/>
    </row>
    <row r="352" spans="1:6" ht="15.75" customHeight="1">
      <c r="A352" s="183"/>
      <c r="B352" s="182"/>
      <c r="C352" s="182"/>
      <c r="D352" s="183"/>
      <c r="E352" s="180"/>
      <c r="F352" s="180"/>
    </row>
    <row r="353" spans="1:6" ht="15.75" customHeight="1">
      <c r="A353" s="183"/>
      <c r="B353" s="182"/>
      <c r="C353" s="182"/>
      <c r="D353" s="183"/>
      <c r="E353" s="180"/>
      <c r="F353" s="180"/>
    </row>
    <row r="354" spans="1:6" ht="15.75" customHeight="1">
      <c r="A354" s="183"/>
      <c r="B354" s="182"/>
      <c r="C354" s="182"/>
      <c r="D354" s="183"/>
      <c r="E354" s="180"/>
      <c r="F354" s="180"/>
    </row>
    <row r="355" spans="1:6" ht="15.75" customHeight="1">
      <c r="A355" s="183"/>
      <c r="B355" s="182"/>
      <c r="C355" s="182"/>
      <c r="D355" s="183"/>
      <c r="E355" s="180"/>
      <c r="F355" s="180"/>
    </row>
    <row r="356" spans="1:6" ht="15.75" customHeight="1">
      <c r="A356" s="183"/>
      <c r="B356" s="182"/>
      <c r="C356" s="182"/>
      <c r="D356" s="183"/>
      <c r="E356" s="180"/>
      <c r="F356" s="180"/>
    </row>
    <row r="357" spans="1:6" ht="15.75" customHeight="1">
      <c r="A357" s="183"/>
      <c r="B357" s="182"/>
      <c r="C357" s="182"/>
      <c r="D357" s="183"/>
      <c r="E357" s="180"/>
      <c r="F357" s="180"/>
    </row>
    <row r="358" spans="1:6" ht="15.75" customHeight="1">
      <c r="A358" s="183"/>
      <c r="B358" s="182"/>
      <c r="C358" s="182"/>
      <c r="D358" s="183"/>
      <c r="E358" s="180"/>
      <c r="F358" s="180"/>
    </row>
    <row r="359" spans="1:6" ht="15.75" customHeight="1">
      <c r="A359" s="183"/>
      <c r="B359" s="182"/>
      <c r="C359" s="182"/>
      <c r="D359" s="183"/>
      <c r="E359" s="180"/>
      <c r="F359" s="180"/>
    </row>
    <row r="360" spans="1:6" ht="15.75" customHeight="1">
      <c r="A360" s="183"/>
      <c r="B360" s="182"/>
      <c r="C360" s="182"/>
      <c r="D360" s="183"/>
      <c r="E360" s="180"/>
      <c r="F360" s="180"/>
    </row>
    <row r="361" spans="1:6" ht="15.75" customHeight="1">
      <c r="A361" s="183"/>
      <c r="B361" s="182"/>
      <c r="C361" s="182"/>
      <c r="D361" s="183"/>
      <c r="E361" s="180"/>
      <c r="F361" s="180"/>
    </row>
    <row r="362" spans="1:6" ht="15.75" customHeight="1">
      <c r="A362" s="183"/>
      <c r="B362" s="182"/>
      <c r="C362" s="182"/>
      <c r="D362" s="183"/>
      <c r="E362" s="180"/>
      <c r="F362" s="180"/>
    </row>
    <row r="363" spans="1:6" ht="15.75" customHeight="1">
      <c r="A363" s="183"/>
      <c r="B363" s="182"/>
      <c r="C363" s="182"/>
      <c r="D363" s="183"/>
      <c r="E363" s="180"/>
      <c r="F363" s="180"/>
    </row>
    <row r="364" spans="1:6" ht="15.75" customHeight="1">
      <c r="A364" s="183"/>
      <c r="B364" s="182"/>
      <c r="C364" s="182"/>
      <c r="D364" s="183"/>
      <c r="E364" s="180"/>
      <c r="F364" s="180"/>
    </row>
    <row r="365" spans="1:6" ht="15.75" customHeight="1">
      <c r="A365" s="183"/>
      <c r="B365" s="182"/>
      <c r="C365" s="182"/>
      <c r="D365" s="183"/>
      <c r="E365" s="180"/>
      <c r="F365" s="180"/>
    </row>
    <row r="366" spans="1:6" ht="15.75" customHeight="1">
      <c r="A366" s="183"/>
      <c r="B366" s="182"/>
      <c r="C366" s="182"/>
      <c r="D366" s="183"/>
      <c r="E366" s="180"/>
      <c r="F366" s="180"/>
    </row>
    <row r="367" spans="1:6" ht="15.75" customHeight="1">
      <c r="A367" s="183"/>
      <c r="B367" s="182"/>
      <c r="C367" s="182"/>
      <c r="D367" s="183"/>
      <c r="E367" s="180"/>
      <c r="F367" s="180"/>
    </row>
    <row r="368" spans="1:6" ht="15.75" customHeight="1">
      <c r="A368" s="183"/>
      <c r="B368" s="182"/>
      <c r="C368" s="182"/>
      <c r="D368" s="183"/>
      <c r="E368" s="180"/>
      <c r="F368" s="180"/>
    </row>
    <row r="369" spans="1:6" ht="15.75" customHeight="1">
      <c r="A369" s="183"/>
      <c r="B369" s="182"/>
      <c r="C369" s="182"/>
      <c r="D369" s="183"/>
      <c r="E369" s="180"/>
      <c r="F369" s="180"/>
    </row>
    <row r="370" spans="1:6" ht="15.75" customHeight="1">
      <c r="A370" s="183"/>
      <c r="B370" s="182"/>
      <c r="C370" s="182"/>
      <c r="D370" s="183"/>
      <c r="E370" s="180"/>
      <c r="F370" s="180"/>
    </row>
    <row r="371" spans="1:6" ht="15.75" customHeight="1">
      <c r="A371" s="183"/>
      <c r="B371" s="182"/>
      <c r="C371" s="182"/>
      <c r="D371" s="183"/>
      <c r="E371" s="180"/>
      <c r="F371" s="180"/>
    </row>
    <row r="372" spans="1:6" ht="15.75" customHeight="1">
      <c r="A372" s="183"/>
      <c r="B372" s="182"/>
      <c r="C372" s="182"/>
      <c r="D372" s="183"/>
      <c r="E372" s="180"/>
      <c r="F372" s="180"/>
    </row>
    <row r="373" spans="1:6" ht="15.75" customHeight="1">
      <c r="A373" s="183"/>
      <c r="B373" s="182"/>
      <c r="C373" s="182"/>
      <c r="D373" s="183"/>
      <c r="E373" s="180"/>
      <c r="F373" s="180"/>
    </row>
    <row r="374" spans="1:6" ht="15.75" customHeight="1">
      <c r="A374" s="183"/>
      <c r="B374" s="182"/>
      <c r="C374" s="182"/>
      <c r="D374" s="183"/>
      <c r="E374" s="180"/>
      <c r="F374" s="180"/>
    </row>
    <row r="375" spans="1:6" ht="15.75" customHeight="1">
      <c r="A375" s="183"/>
      <c r="B375" s="182"/>
      <c r="C375" s="182"/>
      <c r="D375" s="183"/>
      <c r="E375" s="180"/>
      <c r="F375" s="180"/>
    </row>
    <row r="376" spans="1:6" ht="15.75" customHeight="1">
      <c r="A376" s="183"/>
      <c r="B376" s="182"/>
      <c r="C376" s="182"/>
      <c r="D376" s="183"/>
      <c r="E376" s="180"/>
      <c r="F376" s="180"/>
    </row>
    <row r="377" spans="1:6" ht="15.75" customHeight="1">
      <c r="A377" s="183"/>
      <c r="B377" s="182"/>
      <c r="C377" s="182"/>
      <c r="D377" s="183"/>
      <c r="E377" s="180"/>
      <c r="F377" s="180"/>
    </row>
    <row r="378" spans="1:6" ht="15.75" customHeight="1">
      <c r="A378" s="183"/>
      <c r="B378" s="182"/>
      <c r="C378" s="182"/>
      <c r="D378" s="183"/>
      <c r="E378" s="180"/>
      <c r="F378" s="180"/>
    </row>
    <row r="379" spans="1:6" ht="15.75" customHeight="1">
      <c r="A379" s="183"/>
      <c r="B379" s="182"/>
      <c r="C379" s="182"/>
      <c r="D379" s="183"/>
      <c r="E379" s="180"/>
      <c r="F379" s="180"/>
    </row>
    <row r="380" spans="1:6" ht="15.75" customHeight="1">
      <c r="A380" s="183"/>
      <c r="B380" s="182"/>
      <c r="C380" s="182"/>
      <c r="D380" s="183"/>
      <c r="E380" s="180"/>
      <c r="F380" s="180"/>
    </row>
    <row r="381" spans="1:6" ht="15.75" customHeight="1">
      <c r="A381" s="183"/>
      <c r="B381" s="182"/>
      <c r="C381" s="182"/>
      <c r="D381" s="183"/>
      <c r="E381" s="180"/>
      <c r="F381" s="180"/>
    </row>
    <row r="382" spans="1:6" ht="15.75" customHeight="1">
      <c r="A382" s="183"/>
      <c r="B382" s="182"/>
      <c r="C382" s="182"/>
      <c r="D382" s="183"/>
      <c r="E382" s="180"/>
      <c r="F382" s="180"/>
    </row>
    <row r="383" spans="1:6" ht="15.75" customHeight="1">
      <c r="A383" s="183"/>
      <c r="B383" s="182"/>
      <c r="C383" s="182"/>
      <c r="D383" s="183"/>
      <c r="E383" s="180"/>
      <c r="F383" s="180"/>
    </row>
    <row r="384" spans="1:6" ht="15.75" customHeight="1">
      <c r="A384" s="183"/>
      <c r="B384" s="182"/>
      <c r="C384" s="182"/>
      <c r="D384" s="183"/>
      <c r="E384" s="180"/>
      <c r="F384" s="180"/>
    </row>
    <row r="385" spans="1:6" ht="15.75" customHeight="1">
      <c r="A385" s="183"/>
      <c r="B385" s="182"/>
      <c r="C385" s="182"/>
      <c r="D385" s="183"/>
      <c r="E385" s="180"/>
      <c r="F385" s="180"/>
    </row>
    <row r="386" spans="1:6" ht="15.75" customHeight="1">
      <c r="A386" s="183"/>
      <c r="B386" s="182"/>
      <c r="C386" s="182"/>
      <c r="D386" s="183"/>
      <c r="E386" s="180"/>
      <c r="F386" s="180"/>
    </row>
    <row r="387" spans="1:6" ht="15.75" customHeight="1">
      <c r="A387" s="183"/>
      <c r="B387" s="182"/>
      <c r="C387" s="182"/>
      <c r="D387" s="183"/>
      <c r="E387" s="180"/>
      <c r="F387" s="180"/>
    </row>
    <row r="388" spans="1:6" ht="15.75" customHeight="1">
      <c r="A388" s="183"/>
      <c r="B388" s="182"/>
      <c r="C388" s="182"/>
      <c r="D388" s="183"/>
      <c r="E388" s="180"/>
      <c r="F388" s="180"/>
    </row>
    <row r="389" spans="1:6" ht="15.75" customHeight="1">
      <c r="A389" s="183"/>
      <c r="B389" s="182"/>
      <c r="C389" s="182"/>
      <c r="D389" s="183"/>
      <c r="E389" s="180"/>
      <c r="F389" s="180"/>
    </row>
    <row r="390" spans="1:6" ht="15.75" customHeight="1">
      <c r="A390" s="183"/>
      <c r="B390" s="182"/>
      <c r="C390" s="182"/>
      <c r="D390" s="183"/>
      <c r="E390" s="180"/>
      <c r="F390" s="180"/>
    </row>
    <row r="391" spans="1:6" ht="15.75" customHeight="1">
      <c r="A391" s="183"/>
      <c r="B391" s="182"/>
      <c r="C391" s="182"/>
      <c r="D391" s="183"/>
      <c r="E391" s="180"/>
      <c r="F391" s="180"/>
    </row>
    <row r="392" spans="1:6" ht="15.75" customHeight="1">
      <c r="A392" s="183"/>
      <c r="B392" s="182"/>
      <c r="C392" s="182"/>
      <c r="D392" s="183"/>
      <c r="E392" s="180"/>
      <c r="F392" s="180"/>
    </row>
    <row r="393" spans="1:6" ht="15.75" customHeight="1">
      <c r="A393" s="183"/>
      <c r="B393" s="182"/>
      <c r="C393" s="182"/>
      <c r="D393" s="183"/>
      <c r="E393" s="180"/>
      <c r="F393" s="180"/>
    </row>
    <row r="394" spans="1:6" ht="15.75" customHeight="1">
      <c r="A394" s="183"/>
      <c r="B394" s="182"/>
      <c r="C394" s="182"/>
      <c r="D394" s="183"/>
      <c r="E394" s="180"/>
      <c r="F394" s="180"/>
    </row>
    <row r="395" spans="1:6" ht="15.75" customHeight="1">
      <c r="A395" s="183"/>
      <c r="B395" s="182"/>
      <c r="C395" s="182"/>
      <c r="D395" s="183"/>
      <c r="E395" s="180"/>
      <c r="F395" s="180"/>
    </row>
    <row r="396" spans="1:6" ht="15.75" customHeight="1">
      <c r="A396" s="183"/>
      <c r="B396" s="182"/>
      <c r="C396" s="182"/>
      <c r="D396" s="183"/>
      <c r="E396" s="180"/>
      <c r="F396" s="180"/>
    </row>
    <row r="397" spans="1:6" ht="15.75" customHeight="1">
      <c r="A397" s="183"/>
      <c r="B397" s="182"/>
      <c r="C397" s="182"/>
      <c r="D397" s="183"/>
      <c r="E397" s="180"/>
      <c r="F397" s="180"/>
    </row>
    <row r="398" spans="1:6" ht="15.75" customHeight="1">
      <c r="A398" s="183"/>
      <c r="B398" s="182"/>
      <c r="C398" s="182"/>
      <c r="D398" s="183"/>
      <c r="E398" s="180"/>
      <c r="F398" s="180"/>
    </row>
    <row r="399" spans="1:6" ht="15.75" customHeight="1">
      <c r="A399" s="183"/>
      <c r="B399" s="182"/>
      <c r="C399" s="182"/>
      <c r="D399" s="183"/>
      <c r="E399" s="180"/>
      <c r="F399" s="180"/>
    </row>
    <row r="400" spans="1:6" ht="15.75" customHeight="1">
      <c r="A400" s="183"/>
      <c r="B400" s="182"/>
      <c r="C400" s="182"/>
      <c r="D400" s="183"/>
      <c r="E400" s="180"/>
      <c r="F400" s="180"/>
    </row>
    <row r="401" spans="1:6" ht="15.75" customHeight="1">
      <c r="A401" s="183"/>
      <c r="B401" s="182"/>
      <c r="C401" s="182"/>
      <c r="D401" s="183"/>
      <c r="E401" s="180"/>
      <c r="F401" s="180"/>
    </row>
    <row r="402" spans="1:6" ht="15.75" customHeight="1">
      <c r="A402" s="183"/>
      <c r="B402" s="182"/>
      <c r="C402" s="182"/>
      <c r="D402" s="183"/>
      <c r="E402" s="180"/>
      <c r="F402" s="180"/>
    </row>
    <row r="403" spans="1:6" ht="15.75" customHeight="1">
      <c r="A403" s="183"/>
      <c r="B403" s="182"/>
      <c r="C403" s="182"/>
      <c r="D403" s="183"/>
      <c r="E403" s="180"/>
      <c r="F403" s="180"/>
    </row>
    <row r="404" spans="1:6" ht="15.75" customHeight="1">
      <c r="A404" s="183"/>
      <c r="B404" s="182"/>
      <c r="C404" s="182"/>
      <c r="D404" s="183"/>
      <c r="E404" s="180"/>
      <c r="F404" s="180"/>
    </row>
    <row r="405" spans="1:6" ht="15.75" customHeight="1">
      <c r="A405" s="183"/>
      <c r="B405" s="182"/>
      <c r="C405" s="182"/>
      <c r="D405" s="183"/>
      <c r="E405" s="180"/>
      <c r="F405" s="180"/>
    </row>
    <row r="406" spans="1:6" ht="15.75" customHeight="1">
      <c r="A406" s="183"/>
      <c r="B406" s="182"/>
      <c r="C406" s="182"/>
      <c r="D406" s="183"/>
      <c r="E406" s="180"/>
      <c r="F406" s="180"/>
    </row>
    <row r="407" spans="1:6" ht="15.75" customHeight="1">
      <c r="A407" s="183"/>
      <c r="B407" s="182"/>
      <c r="C407" s="182"/>
      <c r="D407" s="183"/>
      <c r="E407" s="180"/>
      <c r="F407" s="180"/>
    </row>
    <row r="408" spans="1:6" ht="15.75" customHeight="1">
      <c r="A408" s="183"/>
      <c r="B408" s="182"/>
      <c r="C408" s="182"/>
      <c r="D408" s="183"/>
      <c r="E408" s="180"/>
      <c r="F408" s="180"/>
    </row>
    <row r="409" spans="1:6" ht="15.75" customHeight="1">
      <c r="A409" s="183"/>
      <c r="B409" s="182"/>
      <c r="C409" s="182"/>
      <c r="D409" s="183"/>
      <c r="E409" s="180"/>
      <c r="F409" s="180"/>
    </row>
    <row r="410" spans="1:6" ht="15.75" customHeight="1">
      <c r="A410" s="183"/>
      <c r="B410" s="182"/>
      <c r="C410" s="182"/>
      <c r="D410" s="183"/>
      <c r="E410" s="180"/>
      <c r="F410" s="180"/>
    </row>
    <row r="411" spans="1:6" ht="15.75" customHeight="1">
      <c r="A411" s="183"/>
      <c r="B411" s="182"/>
      <c r="C411" s="182"/>
      <c r="D411" s="183"/>
      <c r="E411" s="180"/>
      <c r="F411" s="180"/>
    </row>
    <row r="412" spans="1:6" ht="15.75" customHeight="1">
      <c r="A412" s="183"/>
      <c r="B412" s="182"/>
      <c r="C412" s="182"/>
      <c r="D412" s="183"/>
      <c r="E412" s="180"/>
      <c r="F412" s="180"/>
    </row>
    <row r="413" spans="1:6" ht="15.75" customHeight="1">
      <c r="A413" s="183"/>
      <c r="B413" s="182"/>
      <c r="C413" s="182"/>
      <c r="D413" s="183"/>
      <c r="E413" s="180"/>
      <c r="F413" s="180"/>
    </row>
    <row r="414" spans="1:6" ht="15.75" customHeight="1">
      <c r="A414" s="183"/>
      <c r="B414" s="182"/>
      <c r="C414" s="182"/>
      <c r="D414" s="183"/>
      <c r="E414" s="180"/>
      <c r="F414" s="180"/>
    </row>
    <row r="415" spans="1:6" ht="15.75" customHeight="1">
      <c r="A415" s="183"/>
      <c r="B415" s="182"/>
      <c r="C415" s="182"/>
      <c r="D415" s="183"/>
      <c r="E415" s="180"/>
      <c r="F415" s="180"/>
    </row>
    <row r="416" spans="1:6" ht="15.75" customHeight="1">
      <c r="A416" s="183"/>
      <c r="B416" s="182"/>
      <c r="C416" s="182"/>
      <c r="D416" s="183"/>
      <c r="E416" s="180"/>
      <c r="F416" s="180"/>
    </row>
    <row r="417" spans="1:6" ht="15.75" customHeight="1">
      <c r="A417" s="183"/>
      <c r="B417" s="182"/>
      <c r="C417" s="182"/>
      <c r="D417" s="183"/>
      <c r="E417" s="180"/>
      <c r="F417" s="180"/>
    </row>
    <row r="418" spans="1:6" ht="15.75" customHeight="1">
      <c r="A418" s="183"/>
      <c r="B418" s="182"/>
      <c r="C418" s="182"/>
      <c r="D418" s="183"/>
      <c r="E418" s="180"/>
      <c r="F418" s="180"/>
    </row>
    <row r="419" spans="1:6" ht="15.75" customHeight="1">
      <c r="A419" s="183"/>
      <c r="B419" s="182"/>
      <c r="C419" s="182"/>
      <c r="D419" s="183"/>
      <c r="E419" s="180"/>
      <c r="F419" s="180"/>
    </row>
    <row r="420" spans="1:6" ht="15.75" customHeight="1">
      <c r="A420" s="183"/>
      <c r="B420" s="182"/>
      <c r="C420" s="182"/>
      <c r="D420" s="183"/>
      <c r="E420" s="180"/>
      <c r="F420" s="180"/>
    </row>
    <row r="421" spans="1:6" ht="15.75" customHeight="1">
      <c r="A421" s="183"/>
      <c r="B421" s="182"/>
      <c r="C421" s="182"/>
      <c r="D421" s="183"/>
      <c r="E421" s="180"/>
      <c r="F421" s="180"/>
    </row>
    <row r="422" spans="1:6" ht="15.75" customHeight="1">
      <c r="A422" s="183"/>
      <c r="B422" s="182"/>
      <c r="C422" s="182"/>
      <c r="D422" s="183"/>
      <c r="E422" s="180"/>
      <c r="F422" s="180"/>
    </row>
    <row r="423" spans="1:6" ht="15.75" customHeight="1">
      <c r="A423" s="183"/>
      <c r="B423" s="182"/>
      <c r="C423" s="182"/>
      <c r="D423" s="183"/>
      <c r="E423" s="180"/>
      <c r="F423" s="180"/>
    </row>
    <row r="424" spans="1:6" ht="15.75" customHeight="1">
      <c r="A424" s="183"/>
      <c r="B424" s="182"/>
      <c r="C424" s="182"/>
      <c r="D424" s="183"/>
      <c r="E424" s="180"/>
      <c r="F424" s="180"/>
    </row>
    <row r="425" spans="1:6" ht="15.75" customHeight="1">
      <c r="A425" s="183"/>
      <c r="B425" s="182"/>
      <c r="C425" s="182"/>
      <c r="D425" s="183"/>
      <c r="E425" s="180"/>
      <c r="F425" s="180"/>
    </row>
    <row r="426" spans="1:6" ht="15.75" customHeight="1">
      <c r="A426" s="183"/>
      <c r="B426" s="182"/>
      <c r="C426" s="182"/>
      <c r="D426" s="183"/>
      <c r="E426" s="180"/>
      <c r="F426" s="180"/>
    </row>
    <row r="427" spans="1:6" ht="15.75" customHeight="1">
      <c r="A427" s="183"/>
      <c r="B427" s="182"/>
      <c r="C427" s="182"/>
      <c r="D427" s="183"/>
      <c r="E427" s="180"/>
      <c r="F427" s="180"/>
    </row>
    <row r="428" spans="1:6" ht="15.75" customHeight="1">
      <c r="A428" s="183"/>
      <c r="B428" s="182"/>
      <c r="C428" s="182"/>
      <c r="D428" s="183"/>
      <c r="E428" s="180"/>
      <c r="F428" s="180"/>
    </row>
    <row r="429" spans="1:6" ht="15.75" customHeight="1">
      <c r="A429" s="183"/>
      <c r="B429" s="182"/>
      <c r="C429" s="182"/>
      <c r="D429" s="183"/>
      <c r="E429" s="180"/>
      <c r="F429" s="180"/>
    </row>
    <row r="430" spans="1:6" ht="15.75" customHeight="1">
      <c r="A430" s="183"/>
      <c r="B430" s="182"/>
      <c r="C430" s="182"/>
      <c r="D430" s="183"/>
      <c r="E430" s="180"/>
      <c r="F430" s="180"/>
    </row>
    <row r="431" spans="1:6" ht="15.75" customHeight="1">
      <c r="A431" s="183"/>
      <c r="B431" s="182"/>
      <c r="C431" s="182"/>
      <c r="D431" s="183"/>
      <c r="E431" s="180"/>
      <c r="F431" s="180"/>
    </row>
    <row r="432" spans="1:6" ht="15.75" customHeight="1">
      <c r="A432" s="183"/>
      <c r="B432" s="182"/>
      <c r="C432" s="182"/>
      <c r="D432" s="183"/>
      <c r="E432" s="180"/>
      <c r="F432" s="180"/>
    </row>
    <row r="433" spans="1:6" ht="15.75" customHeight="1">
      <c r="A433" s="183"/>
      <c r="B433" s="182"/>
      <c r="C433" s="182"/>
      <c r="D433" s="183"/>
      <c r="E433" s="180"/>
      <c r="F433" s="180"/>
    </row>
    <row r="434" spans="1:6" ht="15.75" customHeight="1">
      <c r="A434" s="183"/>
      <c r="B434" s="182"/>
      <c r="C434" s="182"/>
      <c r="D434" s="183"/>
      <c r="E434" s="180"/>
      <c r="F434" s="180"/>
    </row>
    <row r="435" spans="1:6" ht="15.75" customHeight="1">
      <c r="A435" s="183"/>
      <c r="B435" s="182"/>
      <c r="C435" s="182"/>
      <c r="D435" s="183"/>
      <c r="E435" s="180"/>
      <c r="F435" s="180"/>
    </row>
    <row r="436" spans="1:6" ht="15.75" customHeight="1">
      <c r="A436" s="183"/>
      <c r="B436" s="182"/>
      <c r="C436" s="182"/>
      <c r="D436" s="183"/>
      <c r="E436" s="180"/>
      <c r="F436" s="180"/>
    </row>
    <row r="437" spans="1:6" ht="15.75" customHeight="1">
      <c r="A437" s="183"/>
      <c r="B437" s="182"/>
      <c r="C437" s="182"/>
      <c r="D437" s="183"/>
      <c r="E437" s="180"/>
      <c r="F437" s="180"/>
    </row>
    <row r="438" spans="1:6" ht="15.75" customHeight="1">
      <c r="A438" s="183"/>
      <c r="B438" s="182"/>
      <c r="C438" s="182"/>
      <c r="D438" s="183"/>
      <c r="E438" s="180"/>
      <c r="F438" s="180"/>
    </row>
    <row r="439" spans="1:6" ht="15.75" customHeight="1">
      <c r="A439" s="183"/>
      <c r="B439" s="182"/>
      <c r="C439" s="182"/>
      <c r="D439" s="183"/>
      <c r="E439" s="180"/>
      <c r="F439" s="180"/>
    </row>
    <row r="440" spans="1:6" ht="15.75" customHeight="1">
      <c r="A440" s="183"/>
      <c r="B440" s="182"/>
      <c r="C440" s="182"/>
      <c r="D440" s="183"/>
      <c r="E440" s="180"/>
      <c r="F440" s="180"/>
    </row>
    <row r="441" spans="1:6" ht="15.75" customHeight="1">
      <c r="A441" s="183"/>
      <c r="B441" s="182"/>
      <c r="C441" s="182"/>
      <c r="D441" s="183"/>
      <c r="E441" s="180"/>
      <c r="F441" s="180"/>
    </row>
    <row r="442" spans="1:6" ht="15.75" customHeight="1">
      <c r="A442" s="183"/>
      <c r="B442" s="182"/>
      <c r="C442" s="182"/>
      <c r="D442" s="183"/>
      <c r="E442" s="180"/>
      <c r="F442" s="180"/>
    </row>
    <row r="443" spans="1:6" ht="15.75" customHeight="1">
      <c r="A443" s="183"/>
      <c r="B443" s="182"/>
      <c r="C443" s="182"/>
      <c r="D443" s="183"/>
      <c r="E443" s="180"/>
      <c r="F443" s="180"/>
    </row>
    <row r="444" spans="1:6" ht="15.75" customHeight="1">
      <c r="A444" s="183"/>
      <c r="B444" s="182"/>
      <c r="C444" s="182"/>
      <c r="D444" s="183"/>
      <c r="E444" s="180"/>
      <c r="F444" s="180"/>
    </row>
    <row r="445" spans="1:6" ht="15.75" customHeight="1">
      <c r="A445" s="183"/>
      <c r="B445" s="182"/>
      <c r="C445" s="182"/>
      <c r="D445" s="183"/>
      <c r="E445" s="180"/>
      <c r="F445" s="180"/>
    </row>
    <row r="446" spans="1:6" ht="15.75" customHeight="1">
      <c r="A446" s="183"/>
      <c r="B446" s="182"/>
      <c r="C446" s="182"/>
      <c r="D446" s="183"/>
      <c r="E446" s="180"/>
      <c r="F446" s="180"/>
    </row>
    <row r="447" spans="1:6" ht="15.75" customHeight="1">
      <c r="A447" s="183"/>
      <c r="B447" s="182"/>
      <c r="C447" s="182"/>
      <c r="D447" s="183"/>
      <c r="E447" s="180"/>
      <c r="F447" s="180"/>
    </row>
    <row r="448" spans="1:6" ht="15.75" customHeight="1">
      <c r="A448" s="183"/>
      <c r="B448" s="182"/>
      <c r="C448" s="182"/>
      <c r="D448" s="183"/>
      <c r="E448" s="180"/>
      <c r="F448" s="180"/>
    </row>
    <row r="449" spans="1:6" ht="15.75" customHeight="1">
      <c r="A449" s="183"/>
      <c r="B449" s="182"/>
      <c r="C449" s="182"/>
      <c r="D449" s="183"/>
      <c r="E449" s="180"/>
      <c r="F449" s="180"/>
    </row>
    <row r="450" spans="1:6" ht="15.75" customHeight="1">
      <c r="A450" s="183"/>
      <c r="B450" s="182"/>
      <c r="C450" s="182"/>
      <c r="D450" s="183"/>
      <c r="E450" s="180"/>
      <c r="F450" s="180"/>
    </row>
    <row r="451" spans="1:6" ht="15.75" customHeight="1">
      <c r="A451" s="183"/>
      <c r="B451" s="182"/>
      <c r="C451" s="182"/>
      <c r="D451" s="183"/>
      <c r="E451" s="180"/>
      <c r="F451" s="180"/>
    </row>
    <row r="452" spans="1:6" ht="15.75" customHeight="1">
      <c r="A452" s="183"/>
      <c r="B452" s="182"/>
      <c r="C452" s="182"/>
      <c r="D452" s="183"/>
      <c r="E452" s="180"/>
      <c r="F452" s="180"/>
    </row>
    <row r="453" spans="1:6" ht="15.75" customHeight="1">
      <c r="A453" s="183"/>
      <c r="B453" s="182"/>
      <c r="C453" s="182"/>
      <c r="D453" s="183"/>
      <c r="E453" s="180"/>
      <c r="F453" s="180"/>
    </row>
    <row r="454" spans="1:6" ht="15.75" customHeight="1">
      <c r="A454" s="183"/>
      <c r="B454" s="182"/>
      <c r="C454" s="182"/>
      <c r="D454" s="183"/>
      <c r="E454" s="180"/>
      <c r="F454" s="180"/>
    </row>
    <row r="455" spans="1:6" ht="15.75" customHeight="1">
      <c r="A455" s="183"/>
      <c r="B455" s="182"/>
      <c r="C455" s="182"/>
      <c r="D455" s="183"/>
      <c r="E455" s="180"/>
      <c r="F455" s="180"/>
    </row>
    <row r="456" spans="1:6" ht="15.75" customHeight="1">
      <c r="A456" s="183"/>
      <c r="B456" s="182"/>
      <c r="C456" s="182"/>
      <c r="D456" s="183"/>
      <c r="E456" s="180"/>
      <c r="F456" s="180"/>
    </row>
    <row r="457" spans="1:6" ht="15.75" customHeight="1">
      <c r="A457" s="183"/>
      <c r="B457" s="182"/>
      <c r="C457" s="182"/>
      <c r="D457" s="183"/>
      <c r="E457" s="180"/>
      <c r="F457" s="180"/>
    </row>
    <row r="458" spans="1:6" ht="15.75" customHeight="1">
      <c r="A458" s="183"/>
      <c r="B458" s="182"/>
      <c r="C458" s="182"/>
      <c r="D458" s="183"/>
      <c r="E458" s="180"/>
      <c r="F458" s="180"/>
    </row>
    <row r="459" spans="1:6" ht="15.75" customHeight="1">
      <c r="A459" s="183"/>
      <c r="B459" s="182"/>
      <c r="C459" s="182"/>
      <c r="D459" s="183"/>
      <c r="E459" s="180"/>
      <c r="F459" s="180"/>
    </row>
    <row r="460" spans="1:6" ht="15.75" customHeight="1">
      <c r="A460" s="183"/>
      <c r="B460" s="182"/>
      <c r="C460" s="182"/>
      <c r="D460" s="183"/>
      <c r="E460" s="180"/>
      <c r="F460" s="180"/>
    </row>
    <row r="461" spans="1:6" ht="15.75" customHeight="1">
      <c r="A461" s="183"/>
      <c r="B461" s="182"/>
      <c r="C461" s="182"/>
      <c r="D461" s="183"/>
      <c r="E461" s="180"/>
      <c r="F461" s="180"/>
    </row>
    <row r="462" spans="1:6" ht="15.75" customHeight="1">
      <c r="A462" s="183"/>
      <c r="B462" s="182"/>
      <c r="C462" s="182"/>
      <c r="D462" s="183"/>
      <c r="E462" s="180"/>
      <c r="F462" s="180"/>
    </row>
    <row r="463" spans="1:6" ht="15.75" customHeight="1">
      <c r="A463" s="183"/>
      <c r="B463" s="182"/>
      <c r="C463" s="182"/>
      <c r="D463" s="183"/>
      <c r="E463" s="180"/>
      <c r="F463" s="180"/>
    </row>
    <row r="464" spans="1:6" ht="15.75" customHeight="1">
      <c r="A464" s="183"/>
      <c r="B464" s="182"/>
      <c r="C464" s="182"/>
      <c r="D464" s="183"/>
      <c r="E464" s="180"/>
      <c r="F464" s="180"/>
    </row>
    <row r="465" spans="1:6" ht="15.75" customHeight="1">
      <c r="A465" s="183"/>
      <c r="B465" s="182"/>
      <c r="C465" s="182"/>
      <c r="D465" s="183"/>
      <c r="E465" s="180"/>
      <c r="F465" s="180"/>
    </row>
    <row r="466" spans="1:6" ht="15.75" customHeight="1">
      <c r="A466" s="183"/>
      <c r="B466" s="182"/>
      <c r="C466" s="182"/>
      <c r="D466" s="183"/>
      <c r="E466" s="180"/>
      <c r="F466" s="180"/>
    </row>
    <row r="467" spans="1:6" ht="15.75" customHeight="1">
      <c r="A467" s="183"/>
      <c r="B467" s="182"/>
      <c r="C467" s="182"/>
      <c r="D467" s="183"/>
      <c r="E467" s="180"/>
      <c r="F467" s="180"/>
    </row>
    <row r="468" spans="1:6" ht="15.75" customHeight="1">
      <c r="A468" s="183"/>
      <c r="B468" s="182"/>
      <c r="C468" s="182"/>
      <c r="D468" s="183"/>
      <c r="E468" s="180"/>
      <c r="F468" s="180"/>
    </row>
    <row r="469" spans="1:6" ht="15.75" customHeight="1">
      <c r="A469" s="183"/>
      <c r="B469" s="182"/>
      <c r="C469" s="182"/>
      <c r="D469" s="183"/>
      <c r="E469" s="180"/>
      <c r="F469" s="180"/>
    </row>
    <row r="470" spans="1:6" ht="15.75" customHeight="1">
      <c r="A470" s="183"/>
      <c r="B470" s="182"/>
      <c r="C470" s="182"/>
      <c r="D470" s="183"/>
      <c r="E470" s="180"/>
      <c r="F470" s="180"/>
    </row>
    <row r="471" spans="1:6" ht="15.75" customHeight="1">
      <c r="A471" s="183"/>
      <c r="B471" s="182"/>
      <c r="C471" s="182"/>
      <c r="D471" s="183"/>
      <c r="E471" s="180"/>
      <c r="F471" s="180"/>
    </row>
    <row r="472" spans="1:6" ht="15.75" customHeight="1">
      <c r="A472" s="183"/>
      <c r="B472" s="182"/>
      <c r="C472" s="182"/>
      <c r="D472" s="183"/>
      <c r="E472" s="180"/>
      <c r="F472" s="180"/>
    </row>
    <row r="473" spans="1:6" ht="15.75" customHeight="1">
      <c r="A473" s="183"/>
      <c r="B473" s="182"/>
      <c r="C473" s="182"/>
      <c r="D473" s="183"/>
      <c r="E473" s="180"/>
      <c r="F473" s="180"/>
    </row>
    <row r="474" spans="1:6" ht="15.75" customHeight="1">
      <c r="A474" s="183"/>
      <c r="B474" s="182"/>
      <c r="C474" s="182"/>
      <c r="D474" s="183"/>
      <c r="E474" s="180"/>
      <c r="F474" s="180"/>
    </row>
    <row r="475" spans="1:6" ht="15.75" customHeight="1">
      <c r="A475" s="183"/>
      <c r="B475" s="182"/>
      <c r="C475" s="182"/>
      <c r="D475" s="183"/>
      <c r="E475" s="180"/>
      <c r="F475" s="180"/>
    </row>
    <row r="476" spans="1:6" ht="15.75" customHeight="1">
      <c r="A476" s="183"/>
      <c r="B476" s="182"/>
      <c r="C476" s="182"/>
      <c r="D476" s="183"/>
      <c r="E476" s="180"/>
      <c r="F476" s="180"/>
    </row>
    <row r="477" spans="1:6" ht="15.75" customHeight="1">
      <c r="A477" s="183"/>
      <c r="B477" s="182"/>
      <c r="C477" s="182"/>
      <c r="D477" s="183"/>
      <c r="E477" s="180"/>
      <c r="F477" s="180"/>
    </row>
    <row r="478" spans="1:6" ht="15.75" customHeight="1">
      <c r="A478" s="183"/>
      <c r="B478" s="182"/>
      <c r="C478" s="182"/>
      <c r="D478" s="183"/>
      <c r="E478" s="180"/>
      <c r="F478" s="180"/>
    </row>
    <row r="479" spans="1:6" ht="15.75" customHeight="1">
      <c r="A479" s="183"/>
      <c r="B479" s="182"/>
      <c r="C479" s="182"/>
      <c r="D479" s="183"/>
      <c r="E479" s="180"/>
      <c r="F479" s="180"/>
    </row>
    <row r="480" spans="1:6" ht="15.75" customHeight="1">
      <c r="A480" s="183"/>
      <c r="B480" s="182"/>
      <c r="C480" s="182"/>
      <c r="D480" s="183"/>
      <c r="E480" s="180"/>
      <c r="F480" s="180"/>
    </row>
    <row r="481" spans="1:6" ht="15.75" customHeight="1">
      <c r="A481" s="183"/>
      <c r="B481" s="182"/>
      <c r="C481" s="182"/>
      <c r="D481" s="183"/>
      <c r="E481" s="180"/>
      <c r="F481" s="180"/>
    </row>
    <row r="482" spans="1:6" ht="15.75" customHeight="1">
      <c r="A482" s="183"/>
      <c r="B482" s="182"/>
      <c r="C482" s="182"/>
      <c r="D482" s="183"/>
      <c r="E482" s="180"/>
      <c r="F482" s="180"/>
    </row>
    <row r="483" spans="1:6" ht="15.75" customHeight="1">
      <c r="A483" s="183"/>
      <c r="B483" s="182"/>
      <c r="C483" s="182"/>
      <c r="D483" s="183"/>
      <c r="E483" s="180"/>
      <c r="F483" s="180"/>
    </row>
    <row r="484" spans="1:6" ht="15.75" customHeight="1">
      <c r="A484" s="183"/>
      <c r="B484" s="182"/>
      <c r="C484" s="182"/>
      <c r="D484" s="183"/>
      <c r="E484" s="180"/>
      <c r="F484" s="180"/>
    </row>
    <row r="485" spans="1:6" ht="15.75" customHeight="1">
      <c r="A485" s="183"/>
      <c r="B485" s="182"/>
      <c r="C485" s="182"/>
      <c r="D485" s="183"/>
      <c r="E485" s="180"/>
      <c r="F485" s="180"/>
    </row>
    <row r="486" spans="1:6" ht="15.75" customHeight="1">
      <c r="A486" s="183"/>
      <c r="B486" s="182"/>
      <c r="C486" s="182"/>
      <c r="D486" s="183"/>
      <c r="E486" s="180"/>
      <c r="F486" s="180"/>
    </row>
    <row r="487" spans="1:6" ht="15.75" customHeight="1">
      <c r="A487" s="183"/>
      <c r="B487" s="182"/>
      <c r="C487" s="182"/>
      <c r="D487" s="183"/>
      <c r="E487" s="180"/>
      <c r="F487" s="180"/>
    </row>
    <row r="488" spans="1:6" ht="15.75" customHeight="1">
      <c r="A488" s="183"/>
      <c r="B488" s="182"/>
      <c r="C488" s="182"/>
      <c r="D488" s="183"/>
      <c r="E488" s="180"/>
      <c r="F488" s="180"/>
    </row>
    <row r="489" spans="1:6" ht="15.75" customHeight="1">
      <c r="A489" s="183"/>
      <c r="B489" s="182"/>
      <c r="C489" s="182"/>
      <c r="D489" s="183"/>
      <c r="E489" s="180"/>
      <c r="F489" s="180"/>
    </row>
    <row r="490" spans="1:6" ht="15.75" customHeight="1">
      <c r="A490" s="183"/>
      <c r="B490" s="182"/>
      <c r="C490" s="182"/>
      <c r="D490" s="183"/>
      <c r="E490" s="180"/>
      <c r="F490" s="180"/>
    </row>
    <row r="491" spans="1:6" ht="15.75" customHeight="1">
      <c r="A491" s="183"/>
      <c r="B491" s="182"/>
      <c r="C491" s="182"/>
      <c r="D491" s="183"/>
      <c r="E491" s="180"/>
      <c r="F491" s="180"/>
    </row>
    <row r="492" spans="1:6" ht="15.75" customHeight="1">
      <c r="A492" s="183"/>
      <c r="B492" s="182"/>
      <c r="C492" s="182"/>
      <c r="D492" s="183"/>
      <c r="E492" s="180"/>
      <c r="F492" s="180"/>
    </row>
    <row r="493" spans="1:6" ht="15.75" customHeight="1">
      <c r="A493" s="183"/>
      <c r="B493" s="182"/>
      <c r="C493" s="182"/>
      <c r="D493" s="183"/>
      <c r="E493" s="180"/>
      <c r="F493" s="180"/>
    </row>
    <row r="494" spans="1:6" ht="15.75" customHeight="1">
      <c r="A494" s="183"/>
      <c r="B494" s="182"/>
      <c r="C494" s="182"/>
      <c r="D494" s="183"/>
      <c r="E494" s="180"/>
      <c r="F494" s="180"/>
    </row>
    <row r="495" spans="1:6" ht="15.75" customHeight="1">
      <c r="A495" s="183"/>
      <c r="B495" s="182"/>
      <c r="C495" s="182"/>
      <c r="D495" s="183"/>
      <c r="E495" s="180"/>
      <c r="F495" s="180"/>
    </row>
    <row r="496" spans="1:6" ht="15.75" customHeight="1">
      <c r="A496" s="183"/>
      <c r="B496" s="182"/>
      <c r="C496" s="182"/>
      <c r="D496" s="183"/>
      <c r="E496" s="180"/>
      <c r="F496" s="180"/>
    </row>
    <row r="497" spans="1:6" ht="15.75" customHeight="1">
      <c r="A497" s="183"/>
      <c r="B497" s="182"/>
      <c r="C497" s="182"/>
      <c r="D497" s="183"/>
      <c r="E497" s="180"/>
      <c r="F497" s="180"/>
    </row>
    <row r="498" spans="1:6" ht="15.75" customHeight="1">
      <c r="A498" s="183"/>
      <c r="B498" s="182"/>
      <c r="C498" s="182"/>
      <c r="D498" s="183"/>
      <c r="E498" s="180"/>
      <c r="F498" s="180"/>
    </row>
    <row r="499" spans="1:6" ht="15.75" customHeight="1">
      <c r="A499" s="183"/>
      <c r="B499" s="182"/>
      <c r="C499" s="182"/>
      <c r="D499" s="183"/>
      <c r="E499" s="180"/>
      <c r="F499" s="180"/>
    </row>
    <row r="500" spans="1:6" ht="15.75" customHeight="1">
      <c r="A500" s="183"/>
      <c r="B500" s="182"/>
      <c r="C500" s="182"/>
      <c r="D500" s="183"/>
      <c r="E500" s="180"/>
      <c r="F500" s="180"/>
    </row>
    <row r="501" spans="1:6" ht="15.75" customHeight="1">
      <c r="A501" s="183"/>
      <c r="B501" s="182"/>
      <c r="C501" s="182"/>
      <c r="D501" s="183"/>
      <c r="E501" s="180"/>
      <c r="F501" s="180"/>
    </row>
    <row r="502" spans="1:6" ht="15.75" customHeight="1">
      <c r="A502" s="183"/>
      <c r="B502" s="182"/>
      <c r="C502" s="182"/>
      <c r="D502" s="183"/>
      <c r="E502" s="180"/>
      <c r="F502" s="180"/>
    </row>
    <row r="503" spans="1:6" ht="15.75" customHeight="1">
      <c r="A503" s="183"/>
      <c r="B503" s="182"/>
      <c r="C503" s="182"/>
      <c r="D503" s="183"/>
      <c r="E503" s="180"/>
      <c r="F503" s="180"/>
    </row>
    <row r="504" spans="1:6" ht="15.75" customHeight="1">
      <c r="A504" s="183"/>
      <c r="B504" s="182"/>
      <c r="C504" s="182"/>
      <c r="D504" s="183"/>
      <c r="E504" s="180"/>
      <c r="F504" s="180"/>
    </row>
    <row r="505" spans="1:6" ht="15.75" customHeight="1">
      <c r="A505" s="183"/>
      <c r="B505" s="182"/>
      <c r="C505" s="182"/>
      <c r="D505" s="183"/>
      <c r="E505" s="180"/>
      <c r="F505" s="180"/>
    </row>
    <row r="506" spans="1:6" ht="15.75" customHeight="1">
      <c r="A506" s="183"/>
      <c r="B506" s="182"/>
      <c r="C506" s="182"/>
      <c r="D506" s="183"/>
      <c r="E506" s="180"/>
      <c r="F506" s="180"/>
    </row>
    <row r="507" spans="1:6" ht="15.75" customHeight="1">
      <c r="A507" s="183"/>
      <c r="B507" s="182"/>
      <c r="C507" s="182"/>
      <c r="D507" s="183"/>
      <c r="E507" s="180"/>
      <c r="F507" s="180"/>
    </row>
    <row r="508" spans="1:6" ht="15.75" customHeight="1">
      <c r="A508" s="183"/>
      <c r="B508" s="182"/>
      <c r="C508" s="182"/>
      <c r="D508" s="183"/>
      <c r="E508" s="180"/>
      <c r="F508" s="180"/>
    </row>
    <row r="509" spans="1:6" ht="15.75" customHeight="1">
      <c r="A509" s="183"/>
      <c r="B509" s="182"/>
      <c r="C509" s="182"/>
      <c r="D509" s="183"/>
      <c r="E509" s="180"/>
      <c r="F509" s="180"/>
    </row>
    <row r="510" spans="1:6" ht="15.75" customHeight="1">
      <c r="A510" s="183"/>
      <c r="B510" s="182"/>
      <c r="C510" s="182"/>
      <c r="D510" s="183"/>
      <c r="E510" s="180"/>
      <c r="F510" s="180"/>
    </row>
    <row r="511" spans="1:6" ht="15.75" customHeight="1">
      <c r="A511" s="183"/>
      <c r="B511" s="182"/>
      <c r="C511" s="182"/>
      <c r="D511" s="183"/>
      <c r="E511" s="180"/>
      <c r="F511" s="180"/>
    </row>
    <row r="512" spans="1:6" ht="15.75" customHeight="1">
      <c r="A512" s="183"/>
      <c r="B512" s="182"/>
      <c r="C512" s="182"/>
      <c r="D512" s="183"/>
      <c r="E512" s="180"/>
      <c r="F512" s="180"/>
    </row>
    <row r="513" spans="1:6" ht="15.75" customHeight="1">
      <c r="A513" s="183"/>
      <c r="B513" s="182"/>
      <c r="C513" s="182"/>
      <c r="D513" s="183"/>
      <c r="E513" s="180"/>
      <c r="F513" s="180"/>
    </row>
    <row r="514" spans="1:6" ht="15.75" customHeight="1">
      <c r="A514" s="183"/>
      <c r="B514" s="182"/>
      <c r="C514" s="182"/>
      <c r="D514" s="183"/>
      <c r="E514" s="180"/>
      <c r="F514" s="180"/>
    </row>
    <row r="515" spans="1:6" ht="15.75" customHeight="1">
      <c r="A515" s="183"/>
      <c r="B515" s="182"/>
      <c r="C515" s="182"/>
      <c r="D515" s="183"/>
      <c r="E515" s="180"/>
      <c r="F515" s="180"/>
    </row>
    <row r="516" spans="1:6" ht="15.75" customHeight="1">
      <c r="A516" s="183"/>
      <c r="B516" s="182"/>
      <c r="C516" s="182"/>
      <c r="D516" s="183"/>
      <c r="E516" s="180"/>
      <c r="F516" s="180"/>
    </row>
    <row r="517" spans="1:6" ht="15.75" customHeight="1">
      <c r="A517" s="183"/>
      <c r="B517" s="182"/>
      <c r="C517" s="182"/>
      <c r="D517" s="183"/>
      <c r="E517" s="180"/>
      <c r="F517" s="180"/>
    </row>
    <row r="518" spans="1:6" ht="15.75" customHeight="1">
      <c r="A518" s="183"/>
      <c r="B518" s="182"/>
      <c r="C518" s="182"/>
      <c r="D518" s="183"/>
      <c r="E518" s="180"/>
      <c r="F518" s="180"/>
    </row>
    <row r="519" spans="1:6" ht="15.75" customHeight="1">
      <c r="A519" s="183"/>
      <c r="B519" s="182"/>
      <c r="C519" s="182"/>
      <c r="D519" s="183"/>
      <c r="E519" s="180"/>
      <c r="F519" s="180"/>
    </row>
    <row r="520" spans="1:6" ht="15.75" customHeight="1">
      <c r="A520" s="183"/>
      <c r="B520" s="182"/>
      <c r="C520" s="182"/>
      <c r="D520" s="183"/>
      <c r="E520" s="180"/>
      <c r="F520" s="180"/>
    </row>
    <row r="521" spans="1:6" ht="15.75" customHeight="1">
      <c r="A521" s="183"/>
      <c r="B521" s="182"/>
      <c r="C521" s="182"/>
      <c r="D521" s="183"/>
      <c r="E521" s="180"/>
      <c r="F521" s="180"/>
    </row>
    <row r="522" spans="1:6" ht="15.75" customHeight="1">
      <c r="A522" s="183"/>
      <c r="B522" s="182"/>
      <c r="C522" s="182"/>
      <c r="D522" s="183"/>
      <c r="E522" s="180"/>
      <c r="F522" s="180"/>
    </row>
    <row r="523" spans="1:6" ht="15.75" customHeight="1">
      <c r="A523" s="183"/>
      <c r="B523" s="182"/>
      <c r="C523" s="182"/>
      <c r="D523" s="183"/>
      <c r="E523" s="180"/>
      <c r="F523" s="180"/>
    </row>
    <row r="524" spans="1:6" ht="15.75" customHeight="1">
      <c r="A524" s="183"/>
      <c r="B524" s="182"/>
      <c r="C524" s="182"/>
      <c r="D524" s="183"/>
      <c r="E524" s="180"/>
      <c r="F524" s="180"/>
    </row>
    <row r="525" spans="1:6" ht="15.75" customHeight="1">
      <c r="A525" s="183"/>
      <c r="B525" s="182"/>
      <c r="C525" s="182"/>
      <c r="D525" s="183"/>
      <c r="E525" s="180"/>
      <c r="F525" s="180"/>
    </row>
    <row r="526" spans="1:6" ht="15.75" customHeight="1">
      <c r="A526" s="183"/>
      <c r="B526" s="182"/>
      <c r="C526" s="182"/>
      <c r="D526" s="183"/>
      <c r="E526" s="180"/>
      <c r="F526" s="180"/>
    </row>
    <row r="527" spans="1:6" ht="15.75" customHeight="1">
      <c r="A527" s="183"/>
      <c r="B527" s="182"/>
      <c r="C527" s="182"/>
      <c r="D527" s="183"/>
      <c r="E527" s="180"/>
      <c r="F527" s="180"/>
    </row>
    <row r="528" spans="1:6" ht="15.75" customHeight="1">
      <c r="A528" s="183"/>
      <c r="B528" s="182"/>
      <c r="C528" s="182"/>
      <c r="D528" s="183"/>
      <c r="E528" s="180"/>
      <c r="F528" s="180"/>
    </row>
    <row r="529" spans="1:6" ht="15.75" customHeight="1">
      <c r="A529" s="183"/>
      <c r="B529" s="182"/>
      <c r="C529" s="182"/>
      <c r="D529" s="183"/>
      <c r="E529" s="180"/>
      <c r="F529" s="180"/>
    </row>
    <row r="530" spans="1:6" ht="15.75" customHeight="1">
      <c r="A530" s="183"/>
      <c r="B530" s="182"/>
      <c r="C530" s="182"/>
      <c r="D530" s="183"/>
      <c r="E530" s="180"/>
      <c r="F530" s="180"/>
    </row>
    <row r="531" spans="1:6" ht="15.75" customHeight="1">
      <c r="A531" s="183"/>
      <c r="B531" s="182"/>
      <c r="C531" s="182"/>
      <c r="D531" s="183"/>
      <c r="E531" s="180"/>
      <c r="F531" s="180"/>
    </row>
    <row r="532" spans="1:6" ht="15.75" customHeight="1">
      <c r="A532" s="183"/>
      <c r="B532" s="182"/>
      <c r="C532" s="182"/>
      <c r="D532" s="183"/>
      <c r="E532" s="180"/>
      <c r="F532" s="180"/>
    </row>
    <row r="533" spans="1:6" ht="15.75" customHeight="1">
      <c r="A533" s="183"/>
      <c r="B533" s="182"/>
      <c r="C533" s="182"/>
      <c r="D533" s="183"/>
      <c r="E533" s="180"/>
      <c r="F533" s="180"/>
    </row>
    <row r="534" spans="1:6" ht="15.75" customHeight="1">
      <c r="A534" s="183"/>
      <c r="B534" s="182"/>
      <c r="C534" s="182"/>
      <c r="D534" s="183"/>
      <c r="E534" s="180"/>
      <c r="F534" s="180"/>
    </row>
    <row r="535" spans="1:6" ht="15.75" customHeight="1">
      <c r="A535" s="183"/>
      <c r="B535" s="182"/>
      <c r="C535" s="182"/>
      <c r="D535" s="183"/>
      <c r="E535" s="180"/>
      <c r="F535" s="180"/>
    </row>
    <row r="536" spans="1:6" ht="15.75" customHeight="1">
      <c r="A536" s="183"/>
      <c r="B536" s="182"/>
      <c r="C536" s="182"/>
      <c r="D536" s="183"/>
      <c r="E536" s="180"/>
      <c r="F536" s="180"/>
    </row>
    <row r="537" spans="1:6" ht="15.75" customHeight="1">
      <c r="A537" s="183"/>
      <c r="B537" s="182"/>
      <c r="C537" s="182"/>
      <c r="D537" s="183"/>
      <c r="E537" s="180"/>
      <c r="F537" s="180"/>
    </row>
    <row r="538" spans="1:6" ht="15.75" customHeight="1">
      <c r="A538" s="183"/>
      <c r="B538" s="182"/>
      <c r="C538" s="182"/>
      <c r="D538" s="183"/>
      <c r="E538" s="180"/>
      <c r="F538" s="180"/>
    </row>
    <row r="539" spans="1:6" ht="15.75" customHeight="1">
      <c r="A539" s="183"/>
      <c r="B539" s="182"/>
      <c r="C539" s="182"/>
      <c r="D539" s="183"/>
      <c r="E539" s="180"/>
      <c r="F539" s="180"/>
    </row>
    <row r="540" spans="1:6" ht="15.75" customHeight="1">
      <c r="A540" s="183"/>
      <c r="B540" s="182"/>
      <c r="C540" s="182"/>
      <c r="D540" s="183"/>
      <c r="E540" s="180"/>
      <c r="F540" s="180"/>
    </row>
    <row r="541" spans="1:6" ht="15.75" customHeight="1">
      <c r="A541" s="183"/>
      <c r="B541" s="182"/>
      <c r="C541" s="182"/>
      <c r="D541" s="183"/>
      <c r="E541" s="180"/>
      <c r="F541" s="180"/>
    </row>
    <row r="542" spans="1:6" ht="15.75" customHeight="1">
      <c r="A542" s="183"/>
      <c r="B542" s="182"/>
      <c r="C542" s="182"/>
      <c r="D542" s="183"/>
      <c r="E542" s="180"/>
      <c r="F542" s="180"/>
    </row>
    <row r="543" spans="1:6" ht="15.75" customHeight="1">
      <c r="A543" s="183"/>
      <c r="B543" s="182"/>
      <c r="C543" s="182"/>
      <c r="D543" s="183"/>
      <c r="E543" s="180"/>
      <c r="F543" s="180"/>
    </row>
    <row r="544" spans="1:6" ht="15.75" customHeight="1">
      <c r="A544" s="183"/>
      <c r="B544" s="182"/>
      <c r="C544" s="182"/>
      <c r="D544" s="183"/>
      <c r="E544" s="180"/>
      <c r="F544" s="180"/>
    </row>
    <row r="545" spans="1:6" ht="15.75" customHeight="1">
      <c r="A545" s="183"/>
      <c r="B545" s="182"/>
      <c r="C545" s="182"/>
      <c r="D545" s="183"/>
      <c r="E545" s="180"/>
      <c r="F545" s="180"/>
    </row>
    <row r="546" spans="1:6" ht="15.75" customHeight="1">
      <c r="A546" s="183"/>
      <c r="B546" s="182"/>
      <c r="C546" s="182"/>
      <c r="D546" s="183"/>
      <c r="E546" s="180"/>
      <c r="F546" s="180"/>
    </row>
    <row r="547" spans="1:6" ht="15.75" customHeight="1">
      <c r="A547" s="183"/>
      <c r="B547" s="182"/>
      <c r="C547" s="182"/>
      <c r="D547" s="183"/>
      <c r="E547" s="180"/>
      <c r="F547" s="180"/>
    </row>
    <row r="548" spans="1:6" ht="15.75" customHeight="1">
      <c r="A548" s="183"/>
      <c r="B548" s="182"/>
      <c r="C548" s="182"/>
      <c r="D548" s="183"/>
      <c r="E548" s="180"/>
      <c r="F548" s="180"/>
    </row>
    <row r="549" spans="1:6" ht="15.75" customHeight="1">
      <c r="A549" s="183"/>
      <c r="B549" s="182"/>
      <c r="C549" s="182"/>
      <c r="D549" s="183"/>
      <c r="E549" s="180"/>
      <c r="F549" s="180"/>
    </row>
    <row r="550" spans="1:6" ht="15.75" customHeight="1">
      <c r="A550" s="183"/>
      <c r="B550" s="182"/>
      <c r="C550" s="182"/>
      <c r="D550" s="183"/>
      <c r="E550" s="180"/>
      <c r="F550" s="180"/>
    </row>
    <row r="551" spans="1:6" ht="15.75" customHeight="1">
      <c r="A551" s="183"/>
      <c r="B551" s="182"/>
      <c r="C551" s="182"/>
      <c r="D551" s="183"/>
      <c r="E551" s="180"/>
      <c r="F551" s="180"/>
    </row>
    <row r="552" spans="1:6" ht="15.75" customHeight="1">
      <c r="A552" s="183"/>
      <c r="B552" s="182"/>
      <c r="C552" s="182"/>
      <c r="D552" s="183"/>
      <c r="E552" s="180"/>
      <c r="F552" s="180"/>
    </row>
    <row r="553" spans="1:6" ht="15.75" customHeight="1">
      <c r="A553" s="183"/>
      <c r="B553" s="182"/>
      <c r="C553" s="182"/>
      <c r="D553" s="183"/>
      <c r="E553" s="180"/>
      <c r="F553" s="180"/>
    </row>
    <row r="554" spans="1:6" ht="15.75" customHeight="1">
      <c r="A554" s="183"/>
      <c r="B554" s="182"/>
      <c r="C554" s="182"/>
      <c r="D554" s="183"/>
      <c r="E554" s="180"/>
      <c r="F554" s="180"/>
    </row>
    <row r="555" spans="1:6" ht="15.75" customHeight="1">
      <c r="A555" s="183"/>
      <c r="B555" s="182"/>
      <c r="C555" s="182"/>
      <c r="D555" s="183"/>
      <c r="E555" s="180"/>
      <c r="F555" s="180"/>
    </row>
    <row r="556" spans="1:6" ht="15.75" customHeight="1">
      <c r="A556" s="183"/>
      <c r="B556" s="182"/>
      <c r="C556" s="182"/>
      <c r="D556" s="183"/>
      <c r="E556" s="180"/>
      <c r="F556" s="180"/>
    </row>
    <row r="557" spans="1:6" ht="15.75" customHeight="1">
      <c r="A557" s="183"/>
      <c r="B557" s="182"/>
      <c r="C557" s="182"/>
      <c r="D557" s="183"/>
      <c r="E557" s="180"/>
      <c r="F557" s="180"/>
    </row>
    <row r="558" spans="1:6" ht="15.75" customHeight="1">
      <c r="A558" s="183"/>
      <c r="B558" s="182"/>
      <c r="C558" s="182"/>
      <c r="D558" s="183"/>
      <c r="E558" s="180"/>
      <c r="F558" s="180"/>
    </row>
    <row r="559" spans="1:6" ht="15.75" customHeight="1">
      <c r="A559" s="183"/>
      <c r="B559" s="182"/>
      <c r="C559" s="182"/>
      <c r="D559" s="183"/>
      <c r="E559" s="180"/>
      <c r="F559" s="180"/>
    </row>
    <row r="560" spans="1:6" ht="15.75" customHeight="1">
      <c r="A560" s="183"/>
      <c r="B560" s="182"/>
      <c r="C560" s="182"/>
      <c r="D560" s="183"/>
      <c r="E560" s="180"/>
      <c r="F560" s="180"/>
    </row>
    <row r="561" spans="1:6" ht="15.75" customHeight="1">
      <c r="A561" s="183"/>
      <c r="B561" s="182"/>
      <c r="C561" s="182"/>
      <c r="D561" s="183"/>
      <c r="E561" s="180"/>
      <c r="F561" s="180"/>
    </row>
    <row r="562" spans="1:6" ht="15.75" customHeight="1">
      <c r="A562" s="183"/>
      <c r="B562" s="182"/>
      <c r="C562" s="182"/>
      <c r="D562" s="183"/>
      <c r="E562" s="180"/>
      <c r="F562" s="180"/>
    </row>
    <row r="563" spans="1:6" ht="15.75" customHeight="1">
      <c r="A563" s="183"/>
      <c r="B563" s="182"/>
      <c r="C563" s="182"/>
      <c r="D563" s="183"/>
      <c r="E563" s="180"/>
      <c r="F563" s="180"/>
    </row>
    <row r="564" spans="1:6" ht="15.75" customHeight="1">
      <c r="A564" s="183"/>
      <c r="B564" s="182"/>
      <c r="C564" s="182"/>
      <c r="D564" s="183"/>
      <c r="E564" s="180"/>
      <c r="F564" s="180"/>
    </row>
    <row r="565" spans="1:6" ht="15.75" customHeight="1">
      <c r="A565" s="183"/>
      <c r="B565" s="182"/>
      <c r="C565" s="182"/>
      <c r="D565" s="183"/>
      <c r="E565" s="180"/>
      <c r="F565" s="180"/>
    </row>
    <row r="566" spans="1:6" ht="15.75" customHeight="1">
      <c r="A566" s="183"/>
      <c r="B566" s="182"/>
      <c r="C566" s="182"/>
      <c r="D566" s="183"/>
      <c r="E566" s="180"/>
      <c r="F566" s="180"/>
    </row>
    <row r="567" spans="1:6" ht="15.75" customHeight="1">
      <c r="A567" s="183"/>
      <c r="B567" s="182"/>
      <c r="C567" s="182"/>
      <c r="D567" s="183"/>
      <c r="E567" s="180"/>
      <c r="F567" s="180"/>
    </row>
    <row r="568" spans="1:6" ht="15.75" customHeight="1">
      <c r="A568" s="183"/>
      <c r="B568" s="182"/>
      <c r="C568" s="182"/>
      <c r="D568" s="183"/>
      <c r="E568" s="180"/>
      <c r="F568" s="180"/>
    </row>
    <row r="569" spans="1:6" ht="15.75" customHeight="1">
      <c r="A569" s="183"/>
      <c r="B569" s="182"/>
      <c r="C569" s="182"/>
      <c r="D569" s="183"/>
      <c r="E569" s="180"/>
      <c r="F569" s="180"/>
    </row>
    <row r="570" spans="1:6" ht="15.75" customHeight="1">
      <c r="A570" s="183"/>
      <c r="B570" s="182"/>
      <c r="C570" s="182"/>
      <c r="D570" s="183"/>
      <c r="E570" s="180"/>
      <c r="F570" s="180"/>
    </row>
    <row r="571" spans="1:6" ht="15.75" customHeight="1">
      <c r="A571" s="183"/>
      <c r="B571" s="182"/>
      <c r="C571" s="182"/>
      <c r="D571" s="183"/>
      <c r="E571" s="180"/>
      <c r="F571" s="180"/>
    </row>
    <row r="572" spans="1:6" ht="15.75" customHeight="1">
      <c r="A572" s="183"/>
      <c r="B572" s="182"/>
      <c r="C572" s="182"/>
      <c r="D572" s="183"/>
      <c r="E572" s="180"/>
      <c r="F572" s="180"/>
    </row>
    <row r="573" spans="1:6" ht="15.75" customHeight="1">
      <c r="A573" s="183"/>
      <c r="B573" s="182"/>
      <c r="C573" s="182"/>
      <c r="D573" s="183"/>
      <c r="E573" s="180"/>
      <c r="F573" s="180"/>
    </row>
    <row r="574" spans="1:6" ht="15.75" customHeight="1">
      <c r="A574" s="183"/>
      <c r="B574" s="182"/>
      <c r="C574" s="182"/>
      <c r="D574" s="183"/>
      <c r="E574" s="180"/>
      <c r="F574" s="180"/>
    </row>
    <row r="575" spans="1:6" ht="15.75" customHeight="1">
      <c r="A575" s="183"/>
      <c r="B575" s="182"/>
      <c r="C575" s="182"/>
      <c r="D575" s="183"/>
      <c r="E575" s="180"/>
      <c r="F575" s="180"/>
    </row>
    <row r="576" spans="1:6" ht="15.75" customHeight="1">
      <c r="A576" s="183"/>
      <c r="B576" s="182"/>
      <c r="C576" s="182"/>
      <c r="D576" s="183"/>
      <c r="E576" s="180"/>
      <c r="F576" s="180"/>
    </row>
    <row r="577" spans="1:6" ht="15.75" customHeight="1">
      <c r="A577" s="183"/>
      <c r="B577" s="182"/>
      <c r="C577" s="182"/>
      <c r="D577" s="183"/>
      <c r="E577" s="180"/>
      <c r="F577" s="180"/>
    </row>
    <row r="578" spans="1:6" ht="15.75" customHeight="1">
      <c r="A578" s="183"/>
      <c r="B578" s="182"/>
      <c r="C578" s="182"/>
      <c r="D578" s="183"/>
      <c r="E578" s="180"/>
      <c r="F578" s="180"/>
    </row>
    <row r="579" spans="1:6" ht="15.75" customHeight="1">
      <c r="A579" s="183"/>
      <c r="B579" s="182"/>
      <c r="C579" s="182"/>
      <c r="D579" s="183"/>
      <c r="E579" s="180"/>
      <c r="F579" s="180"/>
    </row>
    <row r="580" spans="1:6" ht="15.75" customHeight="1">
      <c r="A580" s="183"/>
      <c r="B580" s="182"/>
      <c r="C580" s="182"/>
      <c r="D580" s="183"/>
      <c r="E580" s="180"/>
      <c r="F580" s="180"/>
    </row>
    <row r="581" spans="1:6" ht="15.75" customHeight="1">
      <c r="A581" s="183"/>
      <c r="B581" s="182"/>
      <c r="C581" s="182"/>
      <c r="D581" s="183"/>
      <c r="E581" s="180"/>
      <c r="F581" s="180"/>
    </row>
    <row r="582" spans="1:6" ht="15.75" customHeight="1">
      <c r="A582" s="183"/>
      <c r="B582" s="182"/>
      <c r="C582" s="182"/>
      <c r="D582" s="183"/>
      <c r="E582" s="180"/>
      <c r="F582" s="180"/>
    </row>
    <row r="583" spans="1:6" ht="15.75" customHeight="1">
      <c r="A583" s="183"/>
      <c r="B583" s="182"/>
      <c r="C583" s="182"/>
      <c r="D583" s="183"/>
      <c r="E583" s="180"/>
      <c r="F583" s="180"/>
    </row>
    <row r="584" spans="1:6" ht="15.75" customHeight="1">
      <c r="A584" s="183"/>
      <c r="B584" s="182"/>
      <c r="C584" s="182"/>
      <c r="D584" s="183"/>
      <c r="E584" s="180"/>
      <c r="F584" s="180"/>
    </row>
    <row r="585" spans="1:6" ht="15.75" customHeight="1">
      <c r="A585" s="183"/>
      <c r="B585" s="182"/>
      <c r="C585" s="182"/>
      <c r="D585" s="183"/>
      <c r="E585" s="180"/>
      <c r="F585" s="180"/>
    </row>
    <row r="586" spans="1:6" ht="15.75" customHeight="1">
      <c r="A586" s="183"/>
      <c r="B586" s="182"/>
      <c r="C586" s="182"/>
      <c r="D586" s="183"/>
      <c r="E586" s="180"/>
      <c r="F586" s="180"/>
    </row>
    <row r="587" spans="1:6" ht="15.75" customHeight="1">
      <c r="A587" s="183"/>
      <c r="B587" s="182"/>
      <c r="C587" s="182"/>
      <c r="D587" s="183"/>
      <c r="E587" s="180"/>
      <c r="F587" s="180"/>
    </row>
    <row r="588" spans="1:6" ht="15.75" customHeight="1">
      <c r="A588" s="183"/>
      <c r="B588" s="182"/>
      <c r="C588" s="182"/>
      <c r="D588" s="183"/>
      <c r="E588" s="180"/>
      <c r="F588" s="180"/>
    </row>
    <row r="589" spans="1:6" ht="15.75" customHeight="1">
      <c r="A589" s="183"/>
      <c r="B589" s="182"/>
      <c r="C589" s="182"/>
      <c r="D589" s="183"/>
      <c r="E589" s="180"/>
      <c r="F589" s="180"/>
    </row>
    <row r="590" spans="1:6" ht="15.75" customHeight="1">
      <c r="A590" s="183"/>
      <c r="B590" s="182"/>
      <c r="C590" s="182"/>
      <c r="D590" s="183"/>
      <c r="E590" s="180"/>
      <c r="F590" s="180"/>
    </row>
    <row r="591" spans="1:6" ht="15.75" customHeight="1">
      <c r="A591" s="183"/>
      <c r="B591" s="182"/>
      <c r="C591" s="182"/>
      <c r="D591" s="183"/>
      <c r="E591" s="180"/>
      <c r="F591" s="180"/>
    </row>
    <row r="592" spans="1:6" ht="15.75" customHeight="1">
      <c r="A592" s="183"/>
      <c r="B592" s="182"/>
      <c r="C592" s="182"/>
      <c r="D592" s="183"/>
      <c r="E592" s="180"/>
      <c r="F592" s="180"/>
    </row>
    <row r="593" spans="1:6" ht="15.75" customHeight="1">
      <c r="A593" s="183"/>
      <c r="B593" s="182"/>
      <c r="C593" s="182"/>
      <c r="D593" s="183"/>
      <c r="E593" s="180"/>
      <c r="F593" s="180"/>
    </row>
    <row r="594" spans="1:6" ht="15.75" customHeight="1">
      <c r="A594" s="183"/>
      <c r="B594" s="182"/>
      <c r="C594" s="182"/>
      <c r="D594" s="183"/>
      <c r="E594" s="180"/>
      <c r="F594" s="180"/>
    </row>
    <row r="595" spans="1:6" ht="15.75" customHeight="1">
      <c r="A595" s="183"/>
      <c r="B595" s="182"/>
      <c r="C595" s="182"/>
      <c r="D595" s="183"/>
      <c r="E595" s="180"/>
      <c r="F595" s="180"/>
    </row>
    <row r="596" spans="1:6" ht="15.75" customHeight="1">
      <c r="A596" s="183"/>
      <c r="B596" s="182"/>
      <c r="C596" s="182"/>
      <c r="D596" s="183"/>
      <c r="E596" s="180"/>
      <c r="F596" s="180"/>
    </row>
    <row r="597" spans="1:6" ht="15.75" customHeight="1">
      <c r="A597" s="183"/>
      <c r="B597" s="182"/>
      <c r="C597" s="182"/>
      <c r="D597" s="183"/>
      <c r="E597" s="180"/>
      <c r="F597" s="180"/>
    </row>
    <row r="598" spans="1:6" ht="15.75" customHeight="1">
      <c r="A598" s="183"/>
      <c r="B598" s="182"/>
      <c r="C598" s="182"/>
      <c r="D598" s="183"/>
      <c r="E598" s="180"/>
      <c r="F598" s="180"/>
    </row>
    <row r="599" spans="1:6" ht="15.75" customHeight="1">
      <c r="A599" s="183"/>
      <c r="B599" s="182"/>
      <c r="C599" s="182"/>
      <c r="D599" s="183"/>
      <c r="E599" s="180"/>
      <c r="F599" s="180"/>
    </row>
    <row r="600" spans="1:6" ht="15.75" customHeight="1">
      <c r="A600" s="183"/>
      <c r="B600" s="182"/>
      <c r="C600" s="182"/>
      <c r="D600" s="183"/>
      <c r="E600" s="180"/>
      <c r="F600" s="180"/>
    </row>
    <row r="601" spans="1:6" ht="15.75" customHeight="1">
      <c r="A601" s="183"/>
      <c r="B601" s="182"/>
      <c r="C601" s="182"/>
      <c r="D601" s="183"/>
      <c r="E601" s="180"/>
      <c r="F601" s="180"/>
    </row>
    <row r="602" spans="1:6" ht="15.75" customHeight="1">
      <c r="A602" s="183"/>
      <c r="B602" s="182"/>
      <c r="C602" s="182"/>
      <c r="D602" s="183"/>
      <c r="E602" s="180"/>
      <c r="F602" s="180"/>
    </row>
    <row r="603" spans="1:6" ht="15.75" customHeight="1">
      <c r="A603" s="183"/>
      <c r="B603" s="182"/>
      <c r="C603" s="182"/>
      <c r="D603" s="183"/>
      <c r="E603" s="180"/>
      <c r="F603" s="180"/>
    </row>
    <row r="604" spans="1:6" ht="15.75" customHeight="1">
      <c r="A604" s="183"/>
      <c r="B604" s="182"/>
      <c r="C604" s="182"/>
      <c r="D604" s="183"/>
      <c r="E604" s="180"/>
      <c r="F604" s="180"/>
    </row>
    <row r="605" spans="1:6" ht="15.75" customHeight="1">
      <c r="A605" s="183"/>
      <c r="B605" s="182"/>
      <c r="C605" s="182"/>
      <c r="D605" s="183"/>
      <c r="E605" s="180"/>
      <c r="F605" s="180"/>
    </row>
    <row r="606" spans="1:6" ht="15.75" customHeight="1">
      <c r="A606" s="183"/>
      <c r="B606" s="182"/>
      <c r="C606" s="182"/>
      <c r="D606" s="183"/>
      <c r="E606" s="180"/>
      <c r="F606" s="180"/>
    </row>
    <row r="607" spans="1:6" ht="15.75" customHeight="1">
      <c r="A607" s="183"/>
      <c r="B607" s="182"/>
      <c r="C607" s="182"/>
      <c r="D607" s="183"/>
      <c r="E607" s="180"/>
      <c r="F607" s="180"/>
    </row>
    <row r="608" spans="1:6" ht="15.75" customHeight="1">
      <c r="A608" s="183"/>
      <c r="B608" s="182"/>
      <c r="C608" s="182"/>
      <c r="D608" s="183"/>
      <c r="E608" s="180"/>
      <c r="F608" s="180"/>
    </row>
    <row r="609" spans="1:6" ht="15.75" customHeight="1">
      <c r="A609" s="183"/>
      <c r="B609" s="182"/>
      <c r="C609" s="182"/>
      <c r="D609" s="183"/>
      <c r="E609" s="180"/>
      <c r="F609" s="180"/>
    </row>
    <row r="610" spans="1:6" ht="15.75" customHeight="1">
      <c r="A610" s="183"/>
      <c r="B610" s="182"/>
      <c r="C610" s="182"/>
      <c r="D610" s="183"/>
      <c r="E610" s="180"/>
      <c r="F610" s="180"/>
    </row>
    <row r="611" spans="1:6" ht="15.75" customHeight="1">
      <c r="A611" s="183"/>
      <c r="B611" s="182"/>
      <c r="C611" s="182"/>
      <c r="D611" s="183"/>
      <c r="E611" s="180"/>
      <c r="F611" s="180"/>
    </row>
    <row r="612" spans="1:6" ht="15.75" customHeight="1">
      <c r="A612" s="183"/>
      <c r="B612" s="182"/>
      <c r="C612" s="182"/>
      <c r="D612" s="183"/>
      <c r="E612" s="180"/>
      <c r="F612" s="180"/>
    </row>
    <row r="613" spans="1:6" ht="15.75" customHeight="1">
      <c r="A613" s="183"/>
      <c r="B613" s="182"/>
      <c r="C613" s="182"/>
      <c r="D613" s="183"/>
      <c r="E613" s="180"/>
      <c r="F613" s="180"/>
    </row>
    <row r="614" spans="1:6" ht="15.75" customHeight="1">
      <c r="A614" s="183"/>
      <c r="B614" s="182"/>
      <c r="C614" s="182"/>
      <c r="D614" s="183"/>
      <c r="E614" s="180"/>
      <c r="F614" s="180"/>
    </row>
    <row r="615" spans="1:6" ht="15.75" customHeight="1">
      <c r="A615" s="183"/>
      <c r="B615" s="182"/>
      <c r="C615" s="182"/>
      <c r="D615" s="183"/>
      <c r="E615" s="180"/>
      <c r="F615" s="180"/>
    </row>
    <row r="616" spans="1:6" ht="15.75" customHeight="1">
      <c r="A616" s="183"/>
      <c r="B616" s="182"/>
      <c r="C616" s="182"/>
      <c r="D616" s="183"/>
      <c r="E616" s="180"/>
      <c r="F616" s="180"/>
    </row>
    <row r="617" spans="1:6" ht="15.75" customHeight="1">
      <c r="A617" s="183"/>
      <c r="B617" s="182"/>
      <c r="C617" s="182"/>
      <c r="D617" s="183"/>
      <c r="E617" s="180"/>
      <c r="F617" s="180"/>
    </row>
    <row r="618" spans="1:6" ht="15.75" customHeight="1">
      <c r="A618" s="183"/>
      <c r="B618" s="182"/>
      <c r="C618" s="182"/>
      <c r="D618" s="183"/>
      <c r="E618" s="180"/>
      <c r="F618" s="180"/>
    </row>
    <row r="619" spans="1:6" ht="15.75" customHeight="1">
      <c r="A619" s="183"/>
      <c r="B619" s="182"/>
      <c r="C619" s="182"/>
      <c r="D619" s="183"/>
      <c r="E619" s="180"/>
      <c r="F619" s="180"/>
    </row>
    <row r="620" spans="1:6" ht="15.75" customHeight="1">
      <c r="A620" s="183"/>
      <c r="B620" s="182"/>
      <c r="C620" s="182"/>
      <c r="D620" s="183"/>
      <c r="E620" s="180"/>
      <c r="F620" s="180"/>
    </row>
    <row r="621" spans="1:6" ht="15.75" customHeight="1">
      <c r="A621" s="183"/>
      <c r="B621" s="182"/>
      <c r="C621" s="182"/>
      <c r="D621" s="183"/>
      <c r="E621" s="180"/>
      <c r="F621" s="180"/>
    </row>
    <row r="622" spans="1:6" ht="15.75" customHeight="1">
      <c r="A622" s="183"/>
      <c r="B622" s="182"/>
      <c r="C622" s="182"/>
      <c r="D622" s="183"/>
      <c r="E622" s="180"/>
      <c r="F622" s="180"/>
    </row>
    <row r="623" spans="1:6" ht="15.75" customHeight="1">
      <c r="A623" s="183"/>
      <c r="B623" s="182"/>
      <c r="C623" s="182"/>
      <c r="D623" s="183"/>
      <c r="E623" s="180"/>
      <c r="F623" s="180"/>
    </row>
    <row r="624" spans="1:6" ht="15.75" customHeight="1">
      <c r="A624" s="183"/>
      <c r="B624" s="182"/>
      <c r="C624" s="182"/>
      <c r="D624" s="183"/>
      <c r="E624" s="180"/>
      <c r="F624" s="180"/>
    </row>
    <row r="625" spans="1:6" ht="15.75" customHeight="1">
      <c r="A625" s="183"/>
      <c r="B625" s="182"/>
      <c r="C625" s="182"/>
      <c r="D625" s="183"/>
      <c r="E625" s="180"/>
      <c r="F625" s="180"/>
    </row>
    <row r="626" spans="1:6" ht="15.75" customHeight="1">
      <c r="A626" s="183"/>
      <c r="B626" s="182"/>
      <c r="C626" s="182"/>
      <c r="D626" s="183"/>
      <c r="E626" s="180"/>
      <c r="F626" s="180"/>
    </row>
    <row r="627" spans="1:6" ht="15.75" customHeight="1">
      <c r="A627" s="183"/>
      <c r="B627" s="182"/>
      <c r="C627" s="182"/>
      <c r="D627" s="183"/>
      <c r="E627" s="180"/>
      <c r="F627" s="180"/>
    </row>
    <row r="628" spans="1:6" ht="15.75" customHeight="1">
      <c r="A628" s="183"/>
      <c r="B628" s="182"/>
      <c r="C628" s="182"/>
      <c r="D628" s="183"/>
      <c r="E628" s="180"/>
      <c r="F628" s="180"/>
    </row>
    <row r="629" spans="1:6" ht="15.75" customHeight="1">
      <c r="A629" s="183"/>
      <c r="B629" s="182"/>
      <c r="C629" s="182"/>
      <c r="D629" s="183"/>
      <c r="E629" s="180"/>
      <c r="F629" s="180"/>
    </row>
    <row r="630" spans="1:6" ht="15.75" customHeight="1">
      <c r="A630" s="183"/>
      <c r="B630" s="182"/>
      <c r="C630" s="182"/>
      <c r="D630" s="183"/>
      <c r="E630" s="180"/>
      <c r="F630" s="180"/>
    </row>
    <row r="631" spans="1:6" ht="15.75" customHeight="1">
      <c r="A631" s="183"/>
      <c r="B631" s="182"/>
      <c r="C631" s="182"/>
      <c r="D631" s="183"/>
      <c r="E631" s="180"/>
      <c r="F631" s="180"/>
    </row>
    <row r="632" spans="1:6" ht="15.75" customHeight="1">
      <c r="A632" s="183"/>
      <c r="B632" s="182"/>
      <c r="C632" s="182"/>
      <c r="D632" s="183"/>
      <c r="E632" s="180"/>
      <c r="F632" s="180"/>
    </row>
    <row r="633" spans="1:6" ht="15.75" customHeight="1">
      <c r="A633" s="183"/>
      <c r="B633" s="182"/>
      <c r="C633" s="182"/>
      <c r="D633" s="183"/>
      <c r="E633" s="180"/>
      <c r="F633" s="180"/>
    </row>
    <row r="634" spans="1:6" ht="15.75" customHeight="1">
      <c r="A634" s="183"/>
      <c r="B634" s="182"/>
      <c r="C634" s="182"/>
      <c r="D634" s="183"/>
      <c r="E634" s="180"/>
      <c r="F634" s="180"/>
    </row>
    <row r="635" spans="1:6" ht="15.75" customHeight="1">
      <c r="A635" s="183"/>
      <c r="B635" s="182"/>
      <c r="C635" s="182"/>
      <c r="D635" s="183"/>
      <c r="E635" s="180"/>
      <c r="F635" s="180"/>
    </row>
    <row r="636" spans="1:6" ht="15.75" customHeight="1">
      <c r="A636" s="183"/>
      <c r="B636" s="182"/>
      <c r="C636" s="182"/>
      <c r="D636" s="183"/>
      <c r="E636" s="180"/>
      <c r="F636" s="180"/>
    </row>
    <row r="637" spans="1:6" ht="15.75" customHeight="1">
      <c r="A637" s="183"/>
      <c r="B637" s="182"/>
      <c r="C637" s="182"/>
      <c r="D637" s="183"/>
      <c r="E637" s="180"/>
      <c r="F637" s="180"/>
    </row>
    <row r="638" spans="1:6" ht="15.75" customHeight="1">
      <c r="A638" s="183"/>
      <c r="B638" s="182"/>
      <c r="C638" s="182"/>
      <c r="D638" s="183"/>
      <c r="E638" s="180"/>
      <c r="F638" s="180"/>
    </row>
    <row r="639" spans="1:6" ht="15.75" customHeight="1">
      <c r="A639" s="183"/>
      <c r="B639" s="182"/>
      <c r="C639" s="182"/>
      <c r="D639" s="183"/>
      <c r="E639" s="180"/>
      <c r="F639" s="180"/>
    </row>
    <row r="640" spans="1:6" ht="15.75" customHeight="1">
      <c r="A640" s="183"/>
      <c r="B640" s="182"/>
      <c r="C640" s="182"/>
      <c r="D640" s="183"/>
      <c r="E640" s="180"/>
      <c r="F640" s="180"/>
    </row>
    <row r="641" spans="1:6" ht="15.75" customHeight="1">
      <c r="A641" s="183"/>
      <c r="B641" s="182"/>
      <c r="C641" s="182"/>
      <c r="D641" s="183"/>
      <c r="E641" s="180"/>
      <c r="F641" s="180"/>
    </row>
    <row r="642" spans="1:6" ht="15.75" customHeight="1">
      <c r="A642" s="183"/>
      <c r="B642" s="182"/>
      <c r="C642" s="182"/>
      <c r="D642" s="183"/>
      <c r="E642" s="180"/>
      <c r="F642" s="180"/>
    </row>
    <row r="643" spans="1:6" ht="15.75" customHeight="1">
      <c r="A643" s="183"/>
      <c r="B643" s="182"/>
      <c r="C643" s="182"/>
      <c r="D643" s="183"/>
      <c r="E643" s="180"/>
      <c r="F643" s="180"/>
    </row>
    <row r="644" spans="1:6" ht="15.75" customHeight="1">
      <c r="A644" s="183"/>
      <c r="B644" s="182"/>
      <c r="C644" s="182"/>
      <c r="D644" s="183"/>
      <c r="E644" s="180"/>
      <c r="F644" s="180"/>
    </row>
    <row r="645" spans="1:6" ht="15.75" customHeight="1">
      <c r="A645" s="183"/>
      <c r="B645" s="182"/>
      <c r="C645" s="182"/>
      <c r="D645" s="183"/>
      <c r="E645" s="180"/>
      <c r="F645" s="180"/>
    </row>
    <row r="646" spans="1:6" ht="15.75" customHeight="1">
      <c r="A646" s="183"/>
      <c r="B646" s="182"/>
      <c r="C646" s="182"/>
      <c r="D646" s="183"/>
      <c r="E646" s="180"/>
      <c r="F646" s="180"/>
    </row>
    <row r="647" spans="1:6" ht="15.75" customHeight="1">
      <c r="A647" s="183"/>
      <c r="B647" s="182"/>
      <c r="C647" s="182"/>
      <c r="D647" s="183"/>
      <c r="E647" s="180"/>
      <c r="F647" s="180"/>
    </row>
    <row r="648" spans="1:6" ht="15.75" customHeight="1">
      <c r="A648" s="183"/>
      <c r="B648" s="182"/>
      <c r="C648" s="182"/>
      <c r="D648" s="183"/>
      <c r="E648" s="180"/>
      <c r="F648" s="180"/>
    </row>
    <row r="649" spans="1:6" ht="15.75" customHeight="1">
      <c r="A649" s="183"/>
      <c r="B649" s="182"/>
      <c r="C649" s="182"/>
      <c r="D649" s="183"/>
      <c r="E649" s="180"/>
      <c r="F649" s="180"/>
    </row>
    <row r="650" spans="1:6" ht="15.75" customHeight="1">
      <c r="A650" s="183"/>
      <c r="B650" s="182"/>
      <c r="C650" s="182"/>
      <c r="D650" s="183"/>
      <c r="E650" s="180"/>
      <c r="F650" s="180"/>
    </row>
    <row r="651" spans="1:6" ht="15.75" customHeight="1">
      <c r="A651" s="183"/>
      <c r="B651" s="182"/>
      <c r="C651" s="182"/>
      <c r="D651" s="183"/>
      <c r="E651" s="180"/>
      <c r="F651" s="180"/>
    </row>
    <row r="652" spans="1:6" ht="15.75" customHeight="1">
      <c r="A652" s="183"/>
      <c r="B652" s="182"/>
      <c r="C652" s="182"/>
      <c r="D652" s="183"/>
      <c r="E652" s="180"/>
      <c r="F652" s="180"/>
    </row>
    <row r="653" spans="1:6" ht="15.75" customHeight="1">
      <c r="A653" s="183"/>
      <c r="B653" s="182"/>
      <c r="C653" s="182"/>
      <c r="D653" s="183"/>
      <c r="E653" s="180"/>
      <c r="F653" s="180"/>
    </row>
    <row r="654" spans="1:6" ht="15.75" customHeight="1">
      <c r="A654" s="183"/>
      <c r="B654" s="182"/>
      <c r="C654" s="182"/>
      <c r="D654" s="183"/>
      <c r="E654" s="180"/>
      <c r="F654" s="180"/>
    </row>
    <row r="655" spans="1:6" ht="15.75" customHeight="1">
      <c r="A655" s="183"/>
      <c r="B655" s="182"/>
      <c r="C655" s="182"/>
      <c r="D655" s="183"/>
      <c r="E655" s="180"/>
      <c r="F655" s="180"/>
    </row>
    <row r="656" spans="1:6" ht="15.75" customHeight="1">
      <c r="A656" s="183"/>
      <c r="B656" s="182"/>
      <c r="C656" s="182"/>
      <c r="D656" s="183"/>
      <c r="E656" s="180"/>
      <c r="F656" s="180"/>
    </row>
    <row r="657" spans="1:6" ht="15.75" customHeight="1">
      <c r="A657" s="183"/>
      <c r="B657" s="182"/>
      <c r="C657" s="182"/>
      <c r="D657" s="183"/>
      <c r="E657" s="180"/>
      <c r="F657" s="180"/>
    </row>
    <row r="658" spans="1:6" ht="15.75" customHeight="1">
      <c r="A658" s="183"/>
      <c r="B658" s="182"/>
      <c r="C658" s="182"/>
      <c r="D658" s="183"/>
      <c r="E658" s="180"/>
      <c r="F658" s="180"/>
    </row>
    <row r="659" spans="1:6" ht="15.75" customHeight="1">
      <c r="A659" s="183"/>
      <c r="B659" s="182"/>
      <c r="C659" s="182"/>
      <c r="D659" s="183"/>
      <c r="E659" s="180"/>
      <c r="F659" s="180"/>
    </row>
    <row r="660" spans="1:6" ht="15.75" customHeight="1">
      <c r="A660" s="183"/>
      <c r="B660" s="182"/>
      <c r="C660" s="182"/>
      <c r="D660" s="183"/>
      <c r="E660" s="180"/>
      <c r="F660" s="180"/>
    </row>
    <row r="661" spans="1:6" ht="15.75" customHeight="1">
      <c r="A661" s="183"/>
      <c r="B661" s="182"/>
      <c r="C661" s="182"/>
      <c r="D661" s="183"/>
      <c r="E661" s="180"/>
      <c r="F661" s="180"/>
    </row>
    <row r="662" spans="1:6" ht="15.75" customHeight="1">
      <c r="A662" s="183"/>
      <c r="B662" s="182"/>
      <c r="C662" s="182"/>
      <c r="D662" s="183"/>
      <c r="E662" s="180"/>
      <c r="F662" s="180"/>
    </row>
    <row r="663" spans="1:6" ht="15.75" customHeight="1">
      <c r="A663" s="183"/>
      <c r="B663" s="182"/>
      <c r="C663" s="182"/>
      <c r="D663" s="183"/>
      <c r="E663" s="180"/>
      <c r="F663" s="180"/>
    </row>
    <row r="664" spans="1:6" ht="15.75" customHeight="1">
      <c r="A664" s="183"/>
      <c r="B664" s="182"/>
      <c r="C664" s="182"/>
      <c r="D664" s="183"/>
      <c r="E664" s="180"/>
      <c r="F664" s="180"/>
    </row>
    <row r="665" spans="1:6" ht="15.75" customHeight="1">
      <c r="A665" s="183"/>
      <c r="B665" s="182"/>
      <c r="C665" s="182"/>
      <c r="D665" s="183"/>
      <c r="E665" s="180"/>
      <c r="F665" s="180"/>
    </row>
    <row r="666" spans="1:6" ht="15.75" customHeight="1">
      <c r="A666" s="183"/>
      <c r="B666" s="182"/>
      <c r="C666" s="182"/>
      <c r="D666" s="183"/>
      <c r="E666" s="180"/>
      <c r="F666" s="180"/>
    </row>
    <row r="667" spans="1:6" ht="15.75" customHeight="1">
      <c r="A667" s="183"/>
      <c r="B667" s="182"/>
      <c r="C667" s="182"/>
      <c r="D667" s="183"/>
      <c r="E667" s="180"/>
      <c r="F667" s="180"/>
    </row>
    <row r="668" spans="1:6" ht="15.75" customHeight="1">
      <c r="A668" s="183"/>
      <c r="B668" s="182"/>
      <c r="C668" s="182"/>
      <c r="D668" s="183"/>
      <c r="E668" s="180"/>
      <c r="F668" s="180"/>
    </row>
    <row r="669" spans="1:6" ht="15.75" customHeight="1">
      <c r="A669" s="183"/>
      <c r="B669" s="182"/>
      <c r="C669" s="182"/>
      <c r="D669" s="183"/>
      <c r="E669" s="180"/>
      <c r="F669" s="180"/>
    </row>
    <row r="670" spans="1:6" ht="15.75" customHeight="1">
      <c r="A670" s="183"/>
      <c r="B670" s="182"/>
      <c r="C670" s="182"/>
      <c r="D670" s="183"/>
      <c r="E670" s="180"/>
      <c r="F670" s="180"/>
    </row>
    <row r="671" spans="1:6" ht="15.75" customHeight="1">
      <c r="A671" s="183"/>
      <c r="B671" s="182"/>
      <c r="C671" s="182"/>
      <c r="D671" s="183"/>
      <c r="E671" s="180"/>
      <c r="F671" s="180"/>
    </row>
    <row r="672" spans="1:6" ht="15.75" customHeight="1">
      <c r="A672" s="183"/>
      <c r="B672" s="182"/>
      <c r="C672" s="182"/>
      <c r="D672" s="183"/>
      <c r="E672" s="180"/>
      <c r="F672" s="180"/>
    </row>
    <row r="673" spans="1:6" ht="15.75" customHeight="1">
      <c r="A673" s="183"/>
      <c r="B673" s="182"/>
      <c r="C673" s="182"/>
      <c r="D673" s="183"/>
      <c r="E673" s="180"/>
      <c r="F673" s="180"/>
    </row>
    <row r="674" spans="1:6" ht="15.75" customHeight="1">
      <c r="A674" s="183"/>
      <c r="B674" s="182"/>
      <c r="C674" s="182"/>
      <c r="D674" s="183"/>
      <c r="E674" s="180"/>
      <c r="F674" s="180"/>
    </row>
    <row r="675" spans="1:6" ht="15.75" customHeight="1">
      <c r="A675" s="183"/>
      <c r="B675" s="182"/>
      <c r="C675" s="182"/>
      <c r="D675" s="183"/>
      <c r="E675" s="180"/>
      <c r="F675" s="180"/>
    </row>
    <row r="676" spans="1:6" ht="15.75" customHeight="1">
      <c r="A676" s="183"/>
      <c r="B676" s="182"/>
      <c r="C676" s="182"/>
      <c r="D676" s="183"/>
      <c r="E676" s="180"/>
      <c r="F676" s="180"/>
    </row>
    <row r="677" spans="1:6" ht="15.75" customHeight="1">
      <c r="A677" s="183"/>
      <c r="B677" s="182"/>
      <c r="C677" s="182"/>
      <c r="D677" s="183"/>
      <c r="E677" s="180"/>
      <c r="F677" s="180"/>
    </row>
    <row r="678" spans="1:6" ht="15.75" customHeight="1">
      <c r="A678" s="183"/>
      <c r="B678" s="182"/>
      <c r="C678" s="182"/>
      <c r="D678" s="183"/>
      <c r="E678" s="180"/>
      <c r="F678" s="180"/>
    </row>
    <row r="679" spans="1:6" ht="15.75" customHeight="1">
      <c r="A679" s="183"/>
      <c r="B679" s="182"/>
      <c r="C679" s="182"/>
      <c r="D679" s="183"/>
      <c r="E679" s="180"/>
      <c r="F679" s="180"/>
    </row>
    <row r="680" spans="1:6" ht="15.75" customHeight="1">
      <c r="A680" s="183"/>
      <c r="B680" s="182"/>
      <c r="C680" s="182"/>
      <c r="D680" s="183"/>
      <c r="E680" s="180"/>
      <c r="F680" s="180"/>
    </row>
    <row r="681" spans="1:6" ht="15.75" customHeight="1">
      <c r="A681" s="183"/>
      <c r="B681" s="182"/>
      <c r="C681" s="182"/>
      <c r="D681" s="183"/>
      <c r="E681" s="180"/>
      <c r="F681" s="180"/>
    </row>
    <row r="682" spans="1:6" ht="15.75" customHeight="1">
      <c r="A682" s="183"/>
      <c r="B682" s="182"/>
      <c r="C682" s="182"/>
      <c r="D682" s="183"/>
      <c r="E682" s="180"/>
      <c r="F682" s="180"/>
    </row>
    <row r="683" spans="1:6" ht="15.75" customHeight="1">
      <c r="A683" s="183"/>
      <c r="B683" s="182"/>
      <c r="C683" s="182"/>
      <c r="D683" s="183"/>
      <c r="E683" s="180"/>
      <c r="F683" s="180"/>
    </row>
    <row r="684" spans="1:6" ht="15.75" customHeight="1">
      <c r="A684" s="183"/>
      <c r="B684" s="182"/>
      <c r="C684" s="182"/>
      <c r="D684" s="183"/>
      <c r="E684" s="180"/>
      <c r="F684" s="180"/>
    </row>
    <row r="685" spans="1:6" ht="15.75" customHeight="1">
      <c r="A685" s="183"/>
      <c r="B685" s="182"/>
      <c r="C685" s="182"/>
      <c r="D685" s="183"/>
      <c r="E685" s="180"/>
      <c r="F685" s="180"/>
    </row>
    <row r="686" spans="1:6" ht="15.75" customHeight="1">
      <c r="A686" s="183"/>
      <c r="B686" s="182"/>
      <c r="C686" s="182"/>
      <c r="D686" s="183"/>
      <c r="E686" s="180"/>
      <c r="F686" s="180"/>
    </row>
    <row r="687" spans="1:6" ht="15.75" customHeight="1">
      <c r="A687" s="183"/>
      <c r="B687" s="182"/>
      <c r="C687" s="182"/>
      <c r="D687" s="183"/>
      <c r="E687" s="180"/>
      <c r="F687" s="180"/>
    </row>
    <row r="688" spans="1:6" ht="15.75" customHeight="1">
      <c r="A688" s="183"/>
      <c r="B688" s="182"/>
      <c r="C688" s="182"/>
      <c r="D688" s="183"/>
      <c r="E688" s="180"/>
      <c r="F688" s="180"/>
    </row>
    <row r="689" spans="1:6" ht="15.75" customHeight="1">
      <c r="A689" s="183"/>
      <c r="B689" s="182"/>
      <c r="C689" s="182"/>
      <c r="D689" s="183"/>
      <c r="E689" s="180"/>
      <c r="F689" s="180"/>
    </row>
    <row r="690" spans="1:6" ht="15.75" customHeight="1">
      <c r="A690" s="183"/>
      <c r="B690" s="182"/>
      <c r="C690" s="182"/>
      <c r="D690" s="183"/>
      <c r="E690" s="180"/>
      <c r="F690" s="180"/>
    </row>
    <row r="691" spans="1:6" ht="15.75" customHeight="1">
      <c r="A691" s="183"/>
      <c r="B691" s="182"/>
      <c r="C691" s="182"/>
      <c r="D691" s="183"/>
      <c r="E691" s="180"/>
      <c r="F691" s="180"/>
    </row>
    <row r="692" spans="1:6" ht="15.75" customHeight="1">
      <c r="A692" s="183"/>
      <c r="B692" s="182"/>
      <c r="C692" s="182"/>
      <c r="D692" s="183"/>
      <c r="E692" s="180"/>
      <c r="F692" s="180"/>
    </row>
    <row r="693" spans="1:6" ht="15.75" customHeight="1">
      <c r="A693" s="183"/>
      <c r="B693" s="182"/>
      <c r="C693" s="182"/>
      <c r="D693" s="183"/>
      <c r="E693" s="180"/>
      <c r="F693" s="180"/>
    </row>
    <row r="694" spans="1:6" ht="15.75" customHeight="1">
      <c r="A694" s="183"/>
      <c r="B694" s="182"/>
      <c r="C694" s="182"/>
      <c r="D694" s="183"/>
      <c r="E694" s="180"/>
      <c r="F694" s="180"/>
    </row>
    <row r="695" spans="1:6" ht="15.75" customHeight="1">
      <c r="A695" s="183"/>
      <c r="B695" s="182"/>
      <c r="C695" s="182"/>
      <c r="D695" s="183"/>
      <c r="E695" s="180"/>
      <c r="F695" s="180"/>
    </row>
    <row r="696" spans="1:6" ht="15.75" customHeight="1">
      <c r="A696" s="183"/>
      <c r="B696" s="182"/>
      <c r="C696" s="182"/>
      <c r="D696" s="183"/>
      <c r="E696" s="180"/>
      <c r="F696" s="180"/>
    </row>
    <row r="697" spans="1:6" ht="15.75" customHeight="1">
      <c r="A697" s="183"/>
      <c r="B697" s="182"/>
      <c r="C697" s="182"/>
      <c r="D697" s="183"/>
      <c r="E697" s="180"/>
      <c r="F697" s="180"/>
    </row>
    <row r="698" spans="1:6" ht="15.75" customHeight="1">
      <c r="A698" s="183"/>
      <c r="B698" s="182"/>
      <c r="C698" s="182"/>
      <c r="D698" s="183"/>
      <c r="E698" s="180"/>
      <c r="F698" s="180"/>
    </row>
    <row r="699" spans="1:6" ht="15.75" customHeight="1">
      <c r="A699" s="183"/>
      <c r="B699" s="182"/>
      <c r="C699" s="182"/>
      <c r="D699" s="183"/>
      <c r="E699" s="180"/>
      <c r="F699" s="180"/>
    </row>
    <row r="700" spans="1:6" ht="15.75" customHeight="1">
      <c r="A700" s="183"/>
      <c r="B700" s="182"/>
      <c r="C700" s="182"/>
      <c r="D700" s="183"/>
      <c r="E700" s="180"/>
      <c r="F700" s="180"/>
    </row>
    <row r="701" spans="1:6" ht="15.75" customHeight="1">
      <c r="A701" s="183"/>
      <c r="B701" s="182"/>
      <c r="C701" s="182"/>
      <c r="D701" s="183"/>
      <c r="E701" s="180"/>
      <c r="F701" s="180"/>
    </row>
    <row r="702" spans="1:6" ht="15.75" customHeight="1">
      <c r="A702" s="183"/>
      <c r="B702" s="182"/>
      <c r="C702" s="182"/>
      <c r="D702" s="183"/>
      <c r="E702" s="180"/>
      <c r="F702" s="180"/>
    </row>
    <row r="703" spans="1:6" ht="15.75" customHeight="1">
      <c r="A703" s="183"/>
      <c r="B703" s="182"/>
      <c r="C703" s="182"/>
      <c r="D703" s="183"/>
      <c r="E703" s="180"/>
      <c r="F703" s="180"/>
    </row>
    <row r="704" spans="1:6" ht="15.75" customHeight="1">
      <c r="A704" s="183"/>
      <c r="B704" s="182"/>
      <c r="C704" s="182"/>
      <c r="D704" s="183"/>
      <c r="E704" s="180"/>
      <c r="F704" s="180"/>
    </row>
    <row r="705" spans="1:6" ht="15.75" customHeight="1">
      <c r="A705" s="183"/>
      <c r="B705" s="182"/>
      <c r="C705" s="182"/>
      <c r="D705" s="183"/>
      <c r="E705" s="180"/>
      <c r="F705" s="180"/>
    </row>
    <row r="706" spans="1:6" ht="15.75" customHeight="1">
      <c r="A706" s="183"/>
      <c r="B706" s="182"/>
      <c r="C706" s="182"/>
      <c r="D706" s="183"/>
      <c r="E706" s="180"/>
      <c r="F706" s="180"/>
    </row>
    <row r="707" spans="1:6" ht="15.75" customHeight="1">
      <c r="A707" s="183"/>
      <c r="B707" s="182"/>
      <c r="C707" s="182"/>
      <c r="D707" s="183"/>
      <c r="E707" s="180"/>
      <c r="F707" s="180"/>
    </row>
    <row r="708" spans="1:6" ht="15.75" customHeight="1">
      <c r="A708" s="183"/>
      <c r="B708" s="182"/>
      <c r="C708" s="182"/>
      <c r="D708" s="183"/>
      <c r="E708" s="180"/>
      <c r="F708" s="180"/>
    </row>
    <row r="709" spans="1:6" ht="15.75" customHeight="1">
      <c r="A709" s="183"/>
      <c r="B709" s="182"/>
      <c r="C709" s="182"/>
      <c r="D709" s="183"/>
      <c r="E709" s="180"/>
      <c r="F709" s="180"/>
    </row>
    <row r="710" spans="1:6" ht="15.75" customHeight="1">
      <c r="A710" s="183"/>
      <c r="B710" s="182"/>
      <c r="C710" s="182"/>
      <c r="D710" s="183"/>
      <c r="E710" s="180"/>
      <c r="F710" s="180"/>
    </row>
    <row r="711" spans="1:6" ht="15.75" customHeight="1">
      <c r="A711" s="183"/>
      <c r="B711" s="182"/>
      <c r="C711" s="182"/>
      <c r="D711" s="183"/>
      <c r="E711" s="180"/>
      <c r="F711" s="180"/>
    </row>
    <row r="712" spans="1:6" ht="15.75" customHeight="1">
      <c r="A712" s="183"/>
      <c r="B712" s="182"/>
      <c r="C712" s="182"/>
      <c r="D712" s="183"/>
      <c r="E712" s="180"/>
      <c r="F712" s="180"/>
    </row>
    <row r="713" spans="1:6" ht="15.75" customHeight="1">
      <c r="A713" s="183"/>
      <c r="B713" s="182"/>
      <c r="C713" s="182"/>
      <c r="D713" s="183"/>
      <c r="E713" s="180"/>
      <c r="F713" s="180"/>
    </row>
    <row r="714" spans="1:6" ht="15.75" customHeight="1">
      <c r="A714" s="183"/>
      <c r="B714" s="182"/>
      <c r="C714" s="182"/>
      <c r="D714" s="183"/>
      <c r="E714" s="180"/>
      <c r="F714" s="180"/>
    </row>
    <row r="715" spans="1:6" ht="15.75" customHeight="1">
      <c r="A715" s="183"/>
      <c r="B715" s="182"/>
      <c r="C715" s="182"/>
      <c r="D715" s="183"/>
      <c r="E715" s="180"/>
      <c r="F715" s="180"/>
    </row>
    <row r="716" spans="1:6" ht="15.75" customHeight="1">
      <c r="A716" s="183"/>
      <c r="B716" s="182"/>
      <c r="C716" s="182"/>
      <c r="D716" s="183"/>
      <c r="E716" s="180"/>
      <c r="F716" s="180"/>
    </row>
    <row r="717" spans="1:6" ht="15.75" customHeight="1">
      <c r="A717" s="183"/>
      <c r="B717" s="182"/>
      <c r="C717" s="182"/>
      <c r="D717" s="183"/>
      <c r="E717" s="180"/>
      <c r="F717" s="180"/>
    </row>
    <row r="718" spans="1:6" ht="15.75" customHeight="1">
      <c r="A718" s="183"/>
      <c r="B718" s="182"/>
      <c r="C718" s="182"/>
      <c r="D718" s="183"/>
      <c r="E718" s="180"/>
      <c r="F718" s="180"/>
    </row>
    <row r="719" spans="1:6" ht="15.75" customHeight="1">
      <c r="A719" s="183"/>
      <c r="B719" s="182"/>
      <c r="C719" s="182"/>
      <c r="D719" s="183"/>
      <c r="E719" s="180"/>
      <c r="F719" s="180"/>
    </row>
    <row r="720" spans="1:6" ht="15.75" customHeight="1">
      <c r="A720" s="183"/>
      <c r="B720" s="182"/>
      <c r="C720" s="182"/>
      <c r="D720" s="183"/>
      <c r="E720" s="180"/>
      <c r="F720" s="180"/>
    </row>
    <row r="721" spans="1:6" ht="15.75" customHeight="1">
      <c r="A721" s="183"/>
      <c r="B721" s="182"/>
      <c r="C721" s="182"/>
      <c r="D721" s="183"/>
      <c r="E721" s="180"/>
      <c r="F721" s="180"/>
    </row>
    <row r="722" spans="1:6" ht="15.75" customHeight="1">
      <c r="A722" s="183"/>
      <c r="B722" s="182"/>
      <c r="C722" s="182"/>
      <c r="D722" s="183"/>
      <c r="E722" s="180"/>
      <c r="F722" s="180"/>
    </row>
    <row r="723" spans="1:6" ht="15.75" customHeight="1">
      <c r="A723" s="183"/>
      <c r="B723" s="182"/>
      <c r="C723" s="182"/>
      <c r="D723" s="183"/>
      <c r="E723" s="180"/>
      <c r="F723" s="180"/>
    </row>
    <row r="724" spans="1:6" ht="15.75" customHeight="1">
      <c r="A724" s="183"/>
      <c r="B724" s="182"/>
      <c r="C724" s="182"/>
      <c r="D724" s="183"/>
      <c r="E724" s="180"/>
      <c r="F724" s="180"/>
    </row>
    <row r="725" spans="1:6" ht="15.75" customHeight="1">
      <c r="A725" s="183"/>
      <c r="B725" s="182"/>
      <c r="C725" s="182"/>
      <c r="D725" s="183"/>
      <c r="E725" s="180"/>
      <c r="F725" s="180"/>
    </row>
    <row r="726" spans="1:6" ht="15.75" customHeight="1">
      <c r="A726" s="183"/>
      <c r="B726" s="182"/>
      <c r="C726" s="182"/>
      <c r="D726" s="183"/>
      <c r="E726" s="180"/>
      <c r="F726" s="180"/>
    </row>
    <row r="727" spans="1:6" ht="15.75" customHeight="1">
      <c r="A727" s="183"/>
      <c r="B727" s="182"/>
      <c r="C727" s="182"/>
      <c r="D727" s="183"/>
      <c r="E727" s="180"/>
      <c r="F727" s="180"/>
    </row>
    <row r="728" spans="1:6" ht="15.75" customHeight="1">
      <c r="A728" s="183"/>
      <c r="B728" s="182"/>
      <c r="C728" s="182"/>
      <c r="D728" s="183"/>
      <c r="E728" s="180"/>
      <c r="F728" s="180"/>
    </row>
    <row r="729" spans="1:6" ht="15.75" customHeight="1">
      <c r="A729" s="183"/>
      <c r="B729" s="182"/>
      <c r="C729" s="182"/>
      <c r="D729" s="183"/>
      <c r="E729" s="180"/>
      <c r="F729" s="180"/>
    </row>
    <row r="730" spans="1:6" ht="15.75" customHeight="1">
      <c r="A730" s="183"/>
      <c r="B730" s="182"/>
      <c r="C730" s="182"/>
      <c r="D730" s="183"/>
      <c r="E730" s="180"/>
      <c r="F730" s="180"/>
    </row>
    <row r="731" spans="1:6" ht="15.75" customHeight="1">
      <c r="A731" s="183"/>
      <c r="B731" s="182"/>
      <c r="C731" s="182"/>
      <c r="D731" s="183"/>
      <c r="E731" s="180"/>
      <c r="F731" s="180"/>
    </row>
    <row r="732" spans="1:6" ht="15.75" customHeight="1">
      <c r="A732" s="183"/>
      <c r="B732" s="182"/>
      <c r="C732" s="182"/>
      <c r="D732" s="183"/>
      <c r="E732" s="180"/>
      <c r="F732" s="180"/>
    </row>
    <row r="733" spans="1:6" ht="15.75" customHeight="1">
      <c r="A733" s="183"/>
      <c r="B733" s="182"/>
      <c r="C733" s="182"/>
      <c r="D733" s="183"/>
      <c r="E733" s="180"/>
      <c r="F733" s="180"/>
    </row>
    <row r="734" spans="1:6" ht="15.75" customHeight="1">
      <c r="A734" s="183"/>
      <c r="B734" s="182"/>
      <c r="C734" s="182"/>
      <c r="D734" s="183"/>
      <c r="E734" s="180"/>
      <c r="F734" s="180"/>
    </row>
    <row r="735" spans="1:6" ht="15.75" customHeight="1">
      <c r="A735" s="183"/>
      <c r="B735" s="182"/>
      <c r="C735" s="182"/>
      <c r="D735" s="183"/>
      <c r="E735" s="180"/>
      <c r="F735" s="180"/>
    </row>
    <row r="736" spans="1:6" ht="15.75" customHeight="1">
      <c r="A736" s="183"/>
      <c r="B736" s="182"/>
      <c r="C736" s="182"/>
      <c r="D736" s="183"/>
      <c r="E736" s="180"/>
      <c r="F736" s="180"/>
    </row>
    <row r="737" spans="1:6" ht="15.75" customHeight="1">
      <c r="A737" s="183"/>
      <c r="B737" s="182"/>
      <c r="C737" s="182"/>
      <c r="D737" s="183"/>
      <c r="E737" s="180"/>
      <c r="F737" s="180"/>
    </row>
    <row r="738" spans="1:6" ht="15.75" customHeight="1">
      <c r="A738" s="183"/>
      <c r="B738" s="182"/>
      <c r="C738" s="182"/>
      <c r="D738" s="183"/>
      <c r="E738" s="180"/>
      <c r="F738" s="180"/>
    </row>
    <row r="739" spans="1:6" ht="15.75" customHeight="1">
      <c r="A739" s="183"/>
      <c r="B739" s="182"/>
      <c r="C739" s="182"/>
      <c r="D739" s="183"/>
      <c r="E739" s="180"/>
      <c r="F739" s="180"/>
    </row>
    <row r="740" spans="1:6" ht="15.75" customHeight="1">
      <c r="A740" s="183"/>
      <c r="B740" s="182"/>
      <c r="C740" s="182"/>
      <c r="D740" s="183"/>
      <c r="E740" s="180"/>
      <c r="F740" s="180"/>
    </row>
    <row r="741" spans="1:6" ht="15.75" customHeight="1">
      <c r="A741" s="183"/>
      <c r="B741" s="182"/>
      <c r="C741" s="182"/>
      <c r="D741" s="183"/>
      <c r="E741" s="180"/>
      <c r="F741" s="180"/>
    </row>
    <row r="742" spans="1:6" ht="15.75" customHeight="1">
      <c r="A742" s="183"/>
      <c r="B742" s="182"/>
      <c r="C742" s="182"/>
      <c r="D742" s="183"/>
      <c r="E742" s="180"/>
      <c r="F742" s="180"/>
    </row>
    <row r="743" spans="1:6" ht="15.75" customHeight="1">
      <c r="A743" s="183"/>
      <c r="B743" s="182"/>
      <c r="C743" s="182"/>
      <c r="D743" s="183"/>
      <c r="E743" s="180"/>
      <c r="F743" s="180"/>
    </row>
    <row r="744" spans="1:6" ht="15.75" customHeight="1">
      <c r="A744" s="183"/>
      <c r="B744" s="182"/>
      <c r="C744" s="182"/>
      <c r="D744" s="183"/>
      <c r="E744" s="180"/>
      <c r="F744" s="180"/>
    </row>
    <row r="745" spans="1:6" ht="15.75" customHeight="1">
      <c r="A745" s="183"/>
      <c r="B745" s="182"/>
      <c r="C745" s="182"/>
      <c r="D745" s="183"/>
      <c r="E745" s="180"/>
      <c r="F745" s="180"/>
    </row>
    <row r="746" spans="1:6" ht="15.75" customHeight="1">
      <c r="A746" s="183"/>
      <c r="B746" s="182"/>
      <c r="C746" s="182"/>
      <c r="D746" s="183"/>
      <c r="E746" s="180"/>
      <c r="F746" s="180"/>
    </row>
    <row r="747" spans="1:6" ht="15.75" customHeight="1">
      <c r="A747" s="183"/>
      <c r="B747" s="182"/>
      <c r="C747" s="182"/>
      <c r="D747" s="183"/>
      <c r="E747" s="180"/>
      <c r="F747" s="180"/>
    </row>
    <row r="748" spans="1:6" ht="15.75" customHeight="1">
      <c r="A748" s="183"/>
      <c r="B748" s="182"/>
      <c r="C748" s="182"/>
      <c r="D748" s="183"/>
      <c r="E748" s="180"/>
      <c r="F748" s="180"/>
    </row>
    <row r="749" spans="1:6" ht="15.75" customHeight="1">
      <c r="A749" s="183"/>
      <c r="B749" s="182"/>
      <c r="C749" s="182"/>
      <c r="D749" s="183"/>
      <c r="E749" s="180"/>
      <c r="F749" s="180"/>
    </row>
    <row r="750" spans="1:6" ht="15.75" customHeight="1">
      <c r="A750" s="183"/>
      <c r="B750" s="182"/>
      <c r="C750" s="182"/>
      <c r="D750" s="183"/>
      <c r="E750" s="180"/>
      <c r="F750" s="180"/>
    </row>
    <row r="751" spans="1:6" ht="15.75" customHeight="1">
      <c r="A751" s="183"/>
      <c r="B751" s="182"/>
      <c r="C751" s="182"/>
      <c r="D751" s="183"/>
      <c r="E751" s="180"/>
      <c r="F751" s="180"/>
    </row>
    <row r="752" spans="1:6" ht="15.75" customHeight="1">
      <c r="A752" s="183"/>
      <c r="B752" s="182"/>
      <c r="C752" s="182"/>
      <c r="D752" s="183"/>
      <c r="E752" s="180"/>
      <c r="F752" s="180"/>
    </row>
    <row r="753" spans="1:6" ht="15.75" customHeight="1">
      <c r="A753" s="183"/>
      <c r="B753" s="182"/>
      <c r="C753" s="182"/>
      <c r="D753" s="183"/>
      <c r="E753" s="180"/>
      <c r="F753" s="180"/>
    </row>
    <row r="754" spans="1:6" ht="15.75" customHeight="1">
      <c r="A754" s="183"/>
      <c r="B754" s="182"/>
      <c r="C754" s="182"/>
      <c r="D754" s="183"/>
      <c r="E754" s="180"/>
      <c r="F754" s="180"/>
    </row>
    <row r="755" spans="1:6" ht="15.75" customHeight="1">
      <c r="A755" s="183"/>
      <c r="B755" s="182"/>
      <c r="C755" s="182"/>
      <c r="D755" s="183"/>
      <c r="E755" s="180"/>
      <c r="F755" s="180"/>
    </row>
    <row r="756" spans="1:6" ht="15.75" customHeight="1">
      <c r="A756" s="183"/>
      <c r="B756" s="182"/>
      <c r="C756" s="182"/>
      <c r="D756" s="183"/>
      <c r="E756" s="180"/>
      <c r="F756" s="180"/>
    </row>
    <row r="757" spans="1:6" ht="15.75" customHeight="1">
      <c r="A757" s="183"/>
      <c r="B757" s="182"/>
      <c r="C757" s="182"/>
      <c r="D757" s="183"/>
      <c r="E757" s="180"/>
      <c r="F757" s="180"/>
    </row>
    <row r="758" spans="1:6" ht="15.75" customHeight="1">
      <c r="A758" s="183"/>
      <c r="B758" s="182"/>
      <c r="C758" s="182"/>
      <c r="D758" s="183"/>
      <c r="E758" s="180"/>
      <c r="F758" s="180"/>
    </row>
    <row r="759" spans="1:6" ht="15.75" customHeight="1">
      <c r="A759" s="183"/>
      <c r="B759" s="182"/>
      <c r="C759" s="182"/>
      <c r="D759" s="183"/>
      <c r="E759" s="180"/>
      <c r="F759" s="180"/>
    </row>
    <row r="760" spans="1:6" ht="15.75" customHeight="1">
      <c r="A760" s="183"/>
      <c r="B760" s="182"/>
      <c r="C760" s="182"/>
      <c r="D760" s="183"/>
      <c r="E760" s="180"/>
      <c r="F760" s="180"/>
    </row>
    <row r="761" spans="1:6" ht="15.75" customHeight="1">
      <c r="A761" s="183"/>
      <c r="B761" s="182"/>
      <c r="C761" s="182"/>
      <c r="D761" s="183"/>
      <c r="E761" s="180"/>
      <c r="F761" s="180"/>
    </row>
    <row r="762" spans="1:6" ht="15.75" customHeight="1">
      <c r="A762" s="183"/>
      <c r="B762" s="182"/>
      <c r="C762" s="182"/>
      <c r="D762" s="183"/>
      <c r="E762" s="180"/>
      <c r="F762" s="180"/>
    </row>
    <row r="763" spans="1:6" ht="15.75" customHeight="1">
      <c r="A763" s="183"/>
      <c r="B763" s="182"/>
      <c r="C763" s="182"/>
      <c r="D763" s="183"/>
      <c r="E763" s="180"/>
      <c r="F763" s="180"/>
    </row>
    <row r="764" spans="1:6" ht="15.75" customHeight="1">
      <c r="A764" s="183"/>
      <c r="B764" s="182"/>
      <c r="C764" s="182"/>
      <c r="D764" s="183"/>
      <c r="E764" s="180"/>
      <c r="F764" s="180"/>
    </row>
    <row r="765" spans="1:6" ht="15.75" customHeight="1">
      <c r="A765" s="183"/>
      <c r="B765" s="182"/>
      <c r="C765" s="182"/>
      <c r="D765" s="183"/>
      <c r="E765" s="180"/>
      <c r="F765" s="180"/>
    </row>
    <row r="766" spans="1:6" ht="15.75" customHeight="1">
      <c r="A766" s="183"/>
      <c r="B766" s="182"/>
      <c r="C766" s="182"/>
      <c r="D766" s="183"/>
      <c r="E766" s="180"/>
      <c r="F766" s="180"/>
    </row>
    <row r="767" spans="1:6" ht="15.75" customHeight="1">
      <c r="A767" s="183"/>
      <c r="B767" s="182"/>
      <c r="C767" s="182"/>
      <c r="D767" s="183"/>
      <c r="E767" s="180"/>
      <c r="F767" s="180"/>
    </row>
    <row r="768" spans="1:6" ht="15.75" customHeight="1">
      <c r="A768" s="183"/>
      <c r="B768" s="182"/>
      <c r="C768" s="182"/>
      <c r="D768" s="183"/>
      <c r="E768" s="180"/>
      <c r="F768" s="180"/>
    </row>
    <row r="769" spans="1:6" ht="15.75" customHeight="1">
      <c r="A769" s="183"/>
      <c r="B769" s="182"/>
      <c r="C769" s="182"/>
      <c r="D769" s="183"/>
      <c r="E769" s="180"/>
      <c r="F769" s="180"/>
    </row>
    <row r="770" spans="1:6" ht="15.75" customHeight="1">
      <c r="A770" s="183"/>
      <c r="B770" s="182"/>
      <c r="C770" s="182"/>
      <c r="D770" s="183"/>
      <c r="E770" s="180"/>
      <c r="F770" s="180"/>
    </row>
    <row r="771" spans="1:6" ht="15.75" customHeight="1">
      <c r="A771" s="183"/>
      <c r="B771" s="182"/>
      <c r="C771" s="182"/>
      <c r="D771" s="183"/>
      <c r="E771" s="180"/>
      <c r="F771" s="180"/>
    </row>
    <row r="772" spans="1:6" ht="15.75" customHeight="1">
      <c r="A772" s="183"/>
      <c r="B772" s="182"/>
      <c r="C772" s="182"/>
      <c r="D772" s="183"/>
      <c r="E772" s="180"/>
      <c r="F772" s="180"/>
    </row>
    <row r="773" spans="1:6" ht="15.75" customHeight="1">
      <c r="A773" s="183"/>
      <c r="B773" s="182"/>
      <c r="C773" s="182"/>
      <c r="D773" s="183"/>
      <c r="E773" s="180"/>
      <c r="F773" s="180"/>
    </row>
    <row r="774" spans="1:6" ht="15.75" customHeight="1">
      <c r="A774" s="183"/>
      <c r="B774" s="182"/>
      <c r="C774" s="182"/>
      <c r="D774" s="183"/>
      <c r="E774" s="180"/>
      <c r="F774" s="180"/>
    </row>
    <row r="775" spans="1:6" ht="15.75" customHeight="1">
      <c r="A775" s="183"/>
      <c r="B775" s="182"/>
      <c r="C775" s="182"/>
      <c r="D775" s="183"/>
      <c r="E775" s="180"/>
      <c r="F775" s="180"/>
    </row>
    <row r="776" spans="1:6" ht="15.75" customHeight="1">
      <c r="A776" s="183"/>
      <c r="B776" s="182"/>
      <c r="C776" s="182"/>
      <c r="D776" s="183"/>
      <c r="E776" s="180"/>
      <c r="F776" s="180"/>
    </row>
    <row r="777" spans="1:6" ht="15.75" customHeight="1">
      <c r="A777" s="183"/>
      <c r="B777" s="182"/>
      <c r="C777" s="182"/>
      <c r="D777" s="183"/>
      <c r="E777" s="180"/>
      <c r="F777" s="180"/>
    </row>
    <row r="778" spans="1:6" ht="15.75" customHeight="1">
      <c r="A778" s="183"/>
      <c r="B778" s="182"/>
      <c r="C778" s="182"/>
      <c r="D778" s="183"/>
      <c r="E778" s="180"/>
      <c r="F778" s="180"/>
    </row>
    <row r="779" spans="1:6" ht="15.75" customHeight="1">
      <c r="A779" s="183"/>
      <c r="B779" s="182"/>
      <c r="C779" s="182"/>
      <c r="D779" s="183"/>
      <c r="E779" s="180"/>
      <c r="F779" s="180"/>
    </row>
    <row r="780" spans="1:6" ht="15.75" customHeight="1">
      <c r="A780" s="183"/>
      <c r="B780" s="182"/>
      <c r="C780" s="182"/>
      <c r="D780" s="183"/>
      <c r="E780" s="180"/>
      <c r="F780" s="180"/>
    </row>
    <row r="781" spans="1:6" ht="15.75" customHeight="1">
      <c r="A781" s="183"/>
      <c r="B781" s="182"/>
      <c r="C781" s="182"/>
      <c r="D781" s="183"/>
      <c r="E781" s="180"/>
      <c r="F781" s="180"/>
    </row>
    <row r="782" spans="1:6" ht="15.75" customHeight="1">
      <c r="A782" s="183"/>
      <c r="B782" s="182"/>
      <c r="C782" s="182"/>
      <c r="D782" s="183"/>
      <c r="E782" s="180"/>
      <c r="F782" s="180"/>
    </row>
    <row r="783" spans="1:6" ht="15.75" customHeight="1">
      <c r="A783" s="183"/>
      <c r="B783" s="182"/>
      <c r="C783" s="182"/>
      <c r="D783" s="183"/>
      <c r="E783" s="180"/>
      <c r="F783" s="180"/>
    </row>
    <row r="784" spans="1:6" ht="15.75" customHeight="1">
      <c r="A784" s="183"/>
      <c r="B784" s="182"/>
      <c r="C784" s="182"/>
      <c r="D784" s="183"/>
      <c r="E784" s="180"/>
      <c r="F784" s="180"/>
    </row>
    <row r="785" spans="1:6" ht="15.75" customHeight="1">
      <c r="A785" s="183"/>
      <c r="B785" s="182"/>
      <c r="C785" s="182"/>
      <c r="D785" s="183"/>
      <c r="E785" s="180"/>
      <c r="F785" s="180"/>
    </row>
    <row r="786" spans="1:6" ht="15.75" customHeight="1">
      <c r="A786" s="183"/>
      <c r="B786" s="182"/>
      <c r="C786" s="182"/>
      <c r="D786" s="183"/>
      <c r="E786" s="180"/>
      <c r="F786" s="180"/>
    </row>
    <row r="787" spans="1:6" ht="15.75" customHeight="1">
      <c r="A787" s="183"/>
      <c r="B787" s="182"/>
      <c r="C787" s="182"/>
      <c r="D787" s="183"/>
      <c r="E787" s="180"/>
      <c r="F787" s="180"/>
    </row>
    <row r="788" spans="1:6" ht="15.75" customHeight="1">
      <c r="A788" s="183"/>
      <c r="B788" s="182"/>
      <c r="C788" s="182"/>
      <c r="D788" s="183"/>
      <c r="E788" s="180"/>
      <c r="F788" s="180"/>
    </row>
    <row r="789" spans="1:6" ht="15.75" customHeight="1">
      <c r="A789" s="183"/>
      <c r="B789" s="182"/>
      <c r="C789" s="182"/>
      <c r="D789" s="183"/>
      <c r="E789" s="180"/>
      <c r="F789" s="180"/>
    </row>
    <row r="790" spans="1:6" ht="15.75" customHeight="1">
      <c r="A790" s="183"/>
      <c r="B790" s="182"/>
      <c r="C790" s="182"/>
      <c r="D790" s="183"/>
      <c r="E790" s="180"/>
      <c r="F790" s="180"/>
    </row>
    <row r="791" spans="1:6" ht="15.75" customHeight="1">
      <c r="A791" s="183"/>
      <c r="B791" s="182"/>
      <c r="C791" s="182"/>
      <c r="D791" s="183"/>
      <c r="E791" s="180"/>
      <c r="F791" s="180"/>
    </row>
    <row r="792" spans="1:6" ht="15.75" customHeight="1">
      <c r="A792" s="183"/>
      <c r="B792" s="182"/>
      <c r="C792" s="182"/>
      <c r="D792" s="183"/>
      <c r="E792" s="180"/>
      <c r="F792" s="180"/>
    </row>
    <row r="793" spans="1:6" ht="15.75" customHeight="1">
      <c r="A793" s="183"/>
      <c r="B793" s="182"/>
      <c r="C793" s="182"/>
      <c r="D793" s="183"/>
      <c r="E793" s="180"/>
      <c r="F793" s="180"/>
    </row>
    <row r="794" spans="1:6" ht="15.75" customHeight="1">
      <c r="A794" s="183"/>
      <c r="B794" s="182"/>
      <c r="C794" s="182"/>
      <c r="D794" s="183"/>
      <c r="E794" s="180"/>
      <c r="F794" s="180"/>
    </row>
    <row r="795" spans="1:6" ht="15.75" customHeight="1">
      <c r="A795" s="183"/>
      <c r="B795" s="182"/>
      <c r="C795" s="182"/>
      <c r="D795" s="183"/>
      <c r="E795" s="180"/>
      <c r="F795" s="180"/>
    </row>
    <row r="796" spans="1:6" ht="15.75" customHeight="1">
      <c r="A796" s="183"/>
      <c r="B796" s="182"/>
      <c r="C796" s="182"/>
      <c r="D796" s="183"/>
      <c r="E796" s="180"/>
      <c r="F796" s="180"/>
    </row>
    <row r="797" spans="1:6" ht="15.75" customHeight="1">
      <c r="A797" s="183"/>
      <c r="B797" s="182"/>
      <c r="C797" s="182"/>
      <c r="D797" s="183"/>
      <c r="E797" s="180"/>
      <c r="F797" s="180"/>
    </row>
    <row r="798" spans="1:6" ht="15.75" customHeight="1">
      <c r="A798" s="183"/>
      <c r="B798" s="182"/>
      <c r="C798" s="182"/>
      <c r="D798" s="183"/>
      <c r="E798" s="180"/>
      <c r="F798" s="180"/>
    </row>
    <row r="799" spans="1:6" ht="15.75" customHeight="1">
      <c r="A799" s="183"/>
      <c r="B799" s="182"/>
      <c r="C799" s="182"/>
      <c r="D799" s="183"/>
      <c r="E799" s="180"/>
      <c r="F799" s="180"/>
    </row>
    <row r="800" spans="1:6" ht="15.75" customHeight="1">
      <c r="A800" s="183"/>
      <c r="B800" s="182"/>
      <c r="C800" s="182"/>
      <c r="D800" s="183"/>
      <c r="E800" s="180"/>
      <c r="F800" s="180"/>
    </row>
    <row r="801" spans="1:6" ht="15.75" customHeight="1">
      <c r="A801" s="183"/>
      <c r="B801" s="182"/>
      <c r="C801" s="182"/>
      <c r="D801" s="183"/>
      <c r="E801" s="180"/>
      <c r="F801" s="180"/>
    </row>
    <row r="802" spans="1:6" ht="15.75" customHeight="1">
      <c r="A802" s="183"/>
      <c r="B802" s="182"/>
      <c r="C802" s="182"/>
      <c r="D802" s="183"/>
      <c r="E802" s="180"/>
      <c r="F802" s="180"/>
    </row>
    <row r="803" spans="1:6" ht="15.75" customHeight="1">
      <c r="A803" s="183"/>
      <c r="B803" s="182"/>
      <c r="C803" s="182"/>
      <c r="D803" s="183"/>
      <c r="E803" s="180"/>
      <c r="F803" s="180"/>
    </row>
    <row r="804" spans="1:6" ht="15.75" customHeight="1">
      <c r="A804" s="183"/>
      <c r="B804" s="182"/>
      <c r="C804" s="182"/>
      <c r="D804" s="183"/>
      <c r="E804" s="180"/>
      <c r="F804" s="180"/>
    </row>
    <row r="805" spans="1:6" ht="15.75" customHeight="1">
      <c r="A805" s="183"/>
      <c r="B805" s="182"/>
      <c r="C805" s="182"/>
      <c r="D805" s="183"/>
      <c r="E805" s="180"/>
      <c r="F805" s="180"/>
    </row>
    <row r="806" spans="1:6" ht="15.75" customHeight="1">
      <c r="A806" s="183"/>
      <c r="B806" s="182"/>
      <c r="C806" s="182"/>
      <c r="D806" s="183"/>
      <c r="E806" s="180"/>
      <c r="F806" s="180"/>
    </row>
    <row r="807" spans="1:6" ht="15.75" customHeight="1">
      <c r="A807" s="183"/>
      <c r="B807" s="182"/>
      <c r="C807" s="182"/>
      <c r="D807" s="183"/>
      <c r="E807" s="180"/>
      <c r="F807" s="180"/>
    </row>
    <row r="808" spans="1:6" ht="15.75" customHeight="1">
      <c r="A808" s="183"/>
      <c r="B808" s="182"/>
      <c r="C808" s="182"/>
      <c r="D808" s="183"/>
      <c r="E808" s="180"/>
      <c r="F808" s="180"/>
    </row>
    <row r="809" spans="1:6" ht="15.75" customHeight="1">
      <c r="A809" s="183"/>
      <c r="B809" s="182"/>
      <c r="C809" s="182"/>
      <c r="D809" s="183"/>
      <c r="E809" s="180"/>
      <c r="F809" s="180"/>
    </row>
    <row r="810" spans="1:6" ht="15.75" customHeight="1">
      <c r="A810" s="183"/>
      <c r="B810" s="182"/>
      <c r="C810" s="182"/>
      <c r="D810" s="183"/>
      <c r="E810" s="180"/>
      <c r="F810" s="180"/>
    </row>
    <row r="811" spans="1:6" ht="15.75" customHeight="1">
      <c r="A811" s="183"/>
      <c r="B811" s="182"/>
      <c r="C811" s="182"/>
      <c r="D811" s="183"/>
      <c r="E811" s="180"/>
      <c r="F811" s="180"/>
    </row>
    <row r="812" spans="1:6" ht="15.75" customHeight="1">
      <c r="A812" s="183"/>
      <c r="B812" s="182"/>
      <c r="C812" s="182"/>
      <c r="D812" s="183"/>
      <c r="E812" s="180"/>
      <c r="F812" s="180"/>
    </row>
    <row r="813" spans="1:6" ht="15.75" customHeight="1">
      <c r="A813" s="183"/>
      <c r="B813" s="182"/>
      <c r="C813" s="182"/>
      <c r="D813" s="183"/>
      <c r="E813" s="180"/>
      <c r="F813" s="180"/>
    </row>
    <row r="814" spans="1:6" ht="15.75" customHeight="1">
      <c r="A814" s="183"/>
      <c r="B814" s="182"/>
      <c r="C814" s="182"/>
      <c r="D814" s="183"/>
      <c r="E814" s="180"/>
      <c r="F814" s="180"/>
    </row>
    <row r="815" spans="1:6" ht="15.75" customHeight="1">
      <c r="A815" s="183"/>
      <c r="B815" s="182"/>
      <c r="C815" s="182"/>
      <c r="D815" s="183"/>
      <c r="E815" s="180"/>
      <c r="F815" s="180"/>
    </row>
    <row r="816" spans="1:6" ht="15.75" customHeight="1">
      <c r="A816" s="183"/>
      <c r="B816" s="182"/>
      <c r="C816" s="182"/>
      <c r="D816" s="183"/>
      <c r="E816" s="180"/>
      <c r="F816" s="180"/>
    </row>
    <row r="817" spans="1:6" ht="15.75" customHeight="1">
      <c r="A817" s="183"/>
      <c r="B817" s="182"/>
      <c r="C817" s="182"/>
      <c r="D817" s="183"/>
      <c r="E817" s="180"/>
      <c r="F817" s="180"/>
    </row>
    <row r="818" spans="1:6" ht="15.75" customHeight="1">
      <c r="A818" s="183"/>
      <c r="B818" s="182"/>
      <c r="C818" s="182"/>
      <c r="D818" s="183"/>
      <c r="E818" s="180"/>
      <c r="F818" s="180"/>
    </row>
    <row r="819" spans="1:6" ht="15.75" customHeight="1">
      <c r="A819" s="183"/>
      <c r="B819" s="182"/>
      <c r="C819" s="182"/>
      <c r="D819" s="183"/>
      <c r="E819" s="180"/>
      <c r="F819" s="180"/>
    </row>
    <row r="820" spans="1:6" ht="15.75" customHeight="1">
      <c r="A820" s="183"/>
      <c r="B820" s="182"/>
      <c r="C820" s="182"/>
      <c r="D820" s="183"/>
      <c r="E820" s="180"/>
      <c r="F820" s="180"/>
    </row>
    <row r="821" spans="1:6" ht="15.75" customHeight="1">
      <c r="A821" s="183"/>
      <c r="B821" s="182"/>
      <c r="C821" s="182"/>
      <c r="D821" s="183"/>
      <c r="E821" s="180"/>
      <c r="F821" s="180"/>
    </row>
    <row r="822" spans="1:6" ht="15.75" customHeight="1">
      <c r="A822" s="183"/>
      <c r="B822" s="182"/>
      <c r="C822" s="182"/>
      <c r="D822" s="183"/>
      <c r="E822" s="180"/>
      <c r="F822" s="180"/>
    </row>
    <row r="823" spans="1:6" ht="15.75" customHeight="1">
      <c r="A823" s="183"/>
      <c r="B823" s="182"/>
      <c r="C823" s="182"/>
      <c r="D823" s="183"/>
      <c r="E823" s="180"/>
      <c r="F823" s="180"/>
    </row>
    <row r="824" spans="1:6" ht="15.75" customHeight="1">
      <c r="A824" s="183"/>
      <c r="B824" s="182"/>
      <c r="C824" s="182"/>
      <c r="D824" s="183"/>
      <c r="E824" s="180"/>
      <c r="F824" s="180"/>
    </row>
    <row r="825" spans="1:6" ht="15.75" customHeight="1">
      <c r="A825" s="183"/>
      <c r="B825" s="182"/>
      <c r="C825" s="182"/>
      <c r="D825" s="183"/>
      <c r="E825" s="180"/>
      <c r="F825" s="180"/>
    </row>
    <row r="826" spans="1:6" ht="15.75" customHeight="1">
      <c r="A826" s="183"/>
      <c r="B826" s="182"/>
      <c r="C826" s="182"/>
      <c r="D826" s="183"/>
      <c r="E826" s="180"/>
      <c r="F826" s="180"/>
    </row>
    <row r="827" spans="1:6" ht="15.75" customHeight="1">
      <c r="A827" s="183"/>
      <c r="B827" s="182"/>
      <c r="C827" s="182"/>
      <c r="D827" s="183"/>
      <c r="E827" s="180"/>
      <c r="F827" s="180"/>
    </row>
    <row r="828" spans="1:6" ht="15.75" customHeight="1">
      <c r="A828" s="183"/>
      <c r="B828" s="182"/>
      <c r="C828" s="182"/>
      <c r="D828" s="183"/>
      <c r="E828" s="180"/>
      <c r="F828" s="180"/>
    </row>
    <row r="829" spans="1:6" ht="15.75" customHeight="1">
      <c r="A829" s="183"/>
      <c r="B829" s="182"/>
      <c r="C829" s="182"/>
      <c r="D829" s="183"/>
      <c r="E829" s="180"/>
      <c r="F829" s="180"/>
    </row>
    <row r="830" spans="1:6" ht="15.75" customHeight="1">
      <c r="A830" s="183"/>
      <c r="B830" s="182"/>
      <c r="C830" s="182"/>
      <c r="D830" s="183"/>
      <c r="E830" s="180"/>
      <c r="F830" s="180"/>
    </row>
    <row r="831" spans="1:6" ht="15.75" customHeight="1">
      <c r="A831" s="183"/>
      <c r="B831" s="182"/>
      <c r="C831" s="182"/>
      <c r="D831" s="183"/>
      <c r="E831" s="180"/>
      <c r="F831" s="180"/>
    </row>
    <row r="832" spans="1:6" ht="15.75" customHeight="1">
      <c r="A832" s="183"/>
      <c r="B832" s="182"/>
      <c r="C832" s="182"/>
      <c r="D832" s="183"/>
      <c r="E832" s="180"/>
      <c r="F832" s="180"/>
    </row>
    <row r="833" spans="1:6" ht="15.75" customHeight="1">
      <c r="A833" s="183"/>
      <c r="B833" s="182"/>
      <c r="C833" s="182"/>
      <c r="D833" s="183"/>
      <c r="E833" s="180"/>
      <c r="F833" s="180"/>
    </row>
    <row r="834" spans="1:6" ht="15.75" customHeight="1">
      <c r="A834" s="183"/>
      <c r="B834" s="182"/>
      <c r="C834" s="182"/>
      <c r="D834" s="183"/>
      <c r="E834" s="180"/>
      <c r="F834" s="180"/>
    </row>
    <row r="835" spans="1:6" ht="15.75" customHeight="1">
      <c r="A835" s="183"/>
      <c r="B835" s="182"/>
      <c r="C835" s="182"/>
      <c r="D835" s="183"/>
      <c r="E835" s="180"/>
      <c r="F835" s="180"/>
    </row>
    <row r="836" spans="1:6" ht="15.75" customHeight="1">
      <c r="A836" s="183"/>
      <c r="B836" s="182"/>
      <c r="C836" s="182"/>
      <c r="D836" s="183"/>
      <c r="E836" s="180"/>
      <c r="F836" s="180"/>
    </row>
    <row r="837" spans="1:6" ht="15.75" customHeight="1">
      <c r="A837" s="183"/>
      <c r="B837" s="182"/>
      <c r="C837" s="182"/>
      <c r="D837" s="183"/>
      <c r="E837" s="180"/>
      <c r="F837" s="180"/>
    </row>
    <row r="838" spans="1:6" ht="15.75" customHeight="1">
      <c r="A838" s="183"/>
      <c r="B838" s="182"/>
      <c r="C838" s="182"/>
      <c r="D838" s="183"/>
      <c r="E838" s="180"/>
      <c r="F838" s="180"/>
    </row>
    <row r="839" spans="1:6" ht="15.75" customHeight="1">
      <c r="A839" s="183"/>
      <c r="B839" s="182"/>
      <c r="C839" s="182"/>
      <c r="D839" s="183"/>
      <c r="E839" s="180"/>
      <c r="F839" s="180"/>
    </row>
    <row r="840" spans="1:6" ht="15.75" customHeight="1">
      <c r="A840" s="183"/>
      <c r="B840" s="182"/>
      <c r="C840" s="182"/>
      <c r="D840" s="183"/>
      <c r="E840" s="180"/>
      <c r="F840" s="180"/>
    </row>
    <row r="841" spans="1:6" ht="15.75" customHeight="1">
      <c r="A841" s="183"/>
      <c r="B841" s="182"/>
      <c r="C841" s="182"/>
      <c r="D841" s="183"/>
      <c r="E841" s="180"/>
      <c r="F841" s="180"/>
    </row>
    <row r="842" spans="1:6" ht="15.75" customHeight="1">
      <c r="A842" s="183"/>
      <c r="B842" s="182"/>
      <c r="C842" s="182"/>
      <c r="D842" s="183"/>
      <c r="E842" s="180"/>
      <c r="F842" s="180"/>
    </row>
    <row r="843" spans="1:6" ht="15.75" customHeight="1">
      <c r="A843" s="183"/>
      <c r="B843" s="182"/>
      <c r="C843" s="182"/>
      <c r="D843" s="183"/>
      <c r="E843" s="180"/>
      <c r="F843" s="180"/>
    </row>
    <row r="844" spans="1:6" ht="15.75" customHeight="1">
      <c r="A844" s="183"/>
      <c r="B844" s="182"/>
      <c r="C844" s="182"/>
      <c r="D844" s="183"/>
      <c r="E844" s="180"/>
      <c r="F844" s="180"/>
    </row>
    <row r="845" spans="1:6" ht="15.75" customHeight="1">
      <c r="A845" s="183"/>
      <c r="B845" s="182"/>
      <c r="C845" s="182"/>
      <c r="D845" s="183"/>
      <c r="E845" s="180"/>
      <c r="F845" s="180"/>
    </row>
    <row r="846" spans="1:6" ht="15.75" customHeight="1">
      <c r="A846" s="183"/>
      <c r="B846" s="182"/>
      <c r="C846" s="182"/>
      <c r="D846" s="183"/>
      <c r="E846" s="180"/>
      <c r="F846" s="180"/>
    </row>
    <row r="847" spans="1:6" ht="15.75" customHeight="1">
      <c r="A847" s="183"/>
      <c r="B847" s="182"/>
      <c r="C847" s="182"/>
      <c r="D847" s="183"/>
      <c r="E847" s="180"/>
      <c r="F847" s="180"/>
    </row>
    <row r="848" spans="1:6" ht="15.75" customHeight="1">
      <c r="A848" s="183"/>
      <c r="B848" s="182"/>
      <c r="C848" s="182"/>
      <c r="D848" s="183"/>
      <c r="E848" s="180"/>
      <c r="F848" s="180"/>
    </row>
    <row r="849" spans="1:6" ht="15.75" customHeight="1">
      <c r="A849" s="183"/>
      <c r="B849" s="182"/>
      <c r="C849" s="182"/>
      <c r="D849" s="183"/>
      <c r="E849" s="180"/>
      <c r="F849" s="180"/>
    </row>
    <row r="850" spans="1:6" ht="15.75" customHeight="1">
      <c r="A850" s="183"/>
      <c r="B850" s="182"/>
      <c r="C850" s="182"/>
      <c r="D850" s="183"/>
      <c r="E850" s="180"/>
      <c r="F850" s="180"/>
    </row>
    <row r="851" spans="1:6" ht="15.75" customHeight="1">
      <c r="A851" s="183"/>
      <c r="B851" s="182"/>
      <c r="C851" s="182"/>
      <c r="D851" s="183"/>
      <c r="E851" s="180"/>
      <c r="F851" s="180"/>
    </row>
    <row r="852" spans="1:6" ht="15.75" customHeight="1">
      <c r="A852" s="183"/>
      <c r="B852" s="182"/>
      <c r="C852" s="182"/>
      <c r="D852" s="183"/>
      <c r="E852" s="180"/>
      <c r="F852" s="180"/>
    </row>
    <row r="853" spans="1:6" ht="15.75" customHeight="1">
      <c r="A853" s="183"/>
      <c r="B853" s="182"/>
      <c r="C853" s="182"/>
      <c r="D853" s="183"/>
      <c r="E853" s="180"/>
      <c r="F853" s="180"/>
    </row>
    <row r="854" spans="1:6" ht="15.75" customHeight="1">
      <c r="A854" s="183"/>
      <c r="B854" s="182"/>
      <c r="C854" s="182"/>
      <c r="D854" s="183"/>
      <c r="E854" s="180"/>
      <c r="F854" s="180"/>
    </row>
    <row r="855" spans="1:6" ht="15.75" customHeight="1">
      <c r="A855" s="183"/>
      <c r="B855" s="182"/>
      <c r="C855" s="182"/>
      <c r="D855" s="183"/>
      <c r="E855" s="180"/>
      <c r="F855" s="180"/>
    </row>
    <row r="856" spans="1:6" ht="15.75" customHeight="1">
      <c r="A856" s="183"/>
      <c r="B856" s="182"/>
      <c r="C856" s="182"/>
      <c r="D856" s="183"/>
      <c r="E856" s="180"/>
      <c r="F856" s="180"/>
    </row>
    <row r="857" spans="1:6" ht="15.75" customHeight="1">
      <c r="A857" s="183"/>
      <c r="B857" s="182"/>
      <c r="C857" s="182"/>
      <c r="D857" s="183"/>
      <c r="E857" s="180"/>
      <c r="F857" s="180"/>
    </row>
    <row r="858" spans="1:6" ht="15.75" customHeight="1">
      <c r="A858" s="183"/>
      <c r="B858" s="182"/>
      <c r="C858" s="182"/>
      <c r="D858" s="183"/>
      <c r="E858" s="180"/>
      <c r="F858" s="180"/>
    </row>
    <row r="859" spans="1:6" ht="15.75" customHeight="1">
      <c r="A859" s="183"/>
      <c r="B859" s="182"/>
      <c r="C859" s="182"/>
      <c r="D859" s="183"/>
      <c r="E859" s="180"/>
      <c r="F859" s="180"/>
    </row>
    <row r="860" spans="1:6" ht="15.75" customHeight="1">
      <c r="A860" s="183"/>
      <c r="B860" s="182"/>
      <c r="C860" s="182"/>
      <c r="D860" s="183"/>
      <c r="E860" s="180"/>
      <c r="F860" s="180"/>
    </row>
    <row r="861" spans="1:6" ht="15.75" customHeight="1">
      <c r="A861" s="183"/>
      <c r="B861" s="182"/>
      <c r="C861" s="182"/>
      <c r="D861" s="183"/>
      <c r="E861" s="180"/>
      <c r="F861" s="180"/>
    </row>
    <row r="862" spans="1:6" ht="15.75" customHeight="1">
      <c r="A862" s="183"/>
      <c r="B862" s="182"/>
      <c r="C862" s="182"/>
      <c r="D862" s="183"/>
      <c r="E862" s="180"/>
      <c r="F862" s="180"/>
    </row>
    <row r="863" spans="1:6" ht="15.75" customHeight="1">
      <c r="A863" s="183"/>
      <c r="B863" s="182"/>
      <c r="C863" s="182"/>
      <c r="D863" s="183"/>
      <c r="E863" s="180"/>
      <c r="F863" s="180"/>
    </row>
    <row r="864" spans="1:6" ht="15.75" customHeight="1">
      <c r="A864" s="183"/>
      <c r="B864" s="182"/>
      <c r="C864" s="182"/>
      <c r="D864" s="183"/>
      <c r="E864" s="180"/>
      <c r="F864" s="180"/>
    </row>
    <row r="865" spans="1:6" ht="15.75" customHeight="1">
      <c r="A865" s="183"/>
      <c r="B865" s="182"/>
      <c r="C865" s="182"/>
      <c r="D865" s="183"/>
      <c r="E865" s="180"/>
      <c r="F865" s="180"/>
    </row>
    <row r="866" spans="1:6" ht="15.75" customHeight="1">
      <c r="A866" s="183"/>
      <c r="B866" s="182"/>
      <c r="C866" s="182"/>
      <c r="D866" s="183"/>
      <c r="E866" s="180"/>
      <c r="F866" s="180"/>
    </row>
    <row r="867" spans="1:6" ht="15.75" customHeight="1">
      <c r="A867" s="183"/>
      <c r="B867" s="182"/>
      <c r="C867" s="182"/>
      <c r="D867" s="183"/>
      <c r="E867" s="180"/>
      <c r="F867" s="180"/>
    </row>
    <row r="868" spans="1:6" ht="15.75" customHeight="1">
      <c r="A868" s="183"/>
      <c r="B868" s="182"/>
      <c r="C868" s="182"/>
      <c r="D868" s="183"/>
      <c r="E868" s="180"/>
      <c r="F868" s="180"/>
    </row>
    <row r="869" spans="1:6" ht="15.75" customHeight="1">
      <c r="A869" s="183"/>
      <c r="B869" s="182"/>
      <c r="C869" s="182"/>
      <c r="D869" s="183"/>
      <c r="E869" s="180"/>
      <c r="F869" s="180"/>
    </row>
    <row r="870" spans="1:6" ht="15.75" customHeight="1">
      <c r="A870" s="183"/>
      <c r="B870" s="182"/>
      <c r="C870" s="182"/>
      <c r="D870" s="183"/>
      <c r="E870" s="180"/>
      <c r="F870" s="180"/>
    </row>
    <row r="871" spans="1:6" ht="15.75" customHeight="1">
      <c r="A871" s="183"/>
      <c r="B871" s="182"/>
      <c r="C871" s="182"/>
      <c r="D871" s="183"/>
      <c r="E871" s="180"/>
      <c r="F871" s="180"/>
    </row>
    <row r="872" spans="1:6" ht="15.75" customHeight="1">
      <c r="A872" s="183"/>
      <c r="B872" s="182"/>
      <c r="C872" s="182"/>
      <c r="D872" s="183"/>
      <c r="E872" s="180"/>
      <c r="F872" s="180"/>
    </row>
    <row r="873" spans="1:6" ht="15.75" customHeight="1">
      <c r="A873" s="183"/>
      <c r="B873" s="182"/>
      <c r="C873" s="182"/>
      <c r="D873" s="183"/>
      <c r="E873" s="180"/>
      <c r="F873" s="180"/>
    </row>
    <row r="874" spans="1:6" ht="15.75" customHeight="1">
      <c r="A874" s="183"/>
      <c r="B874" s="182"/>
      <c r="C874" s="182"/>
      <c r="D874" s="183"/>
      <c r="E874" s="180"/>
      <c r="F874" s="180"/>
    </row>
    <row r="875" spans="1:6" ht="15.75" customHeight="1">
      <c r="A875" s="183"/>
      <c r="B875" s="182"/>
      <c r="C875" s="182"/>
      <c r="D875" s="183"/>
      <c r="E875" s="180"/>
      <c r="F875" s="180"/>
    </row>
    <row r="876" spans="1:6" ht="15.75" customHeight="1">
      <c r="A876" s="183"/>
      <c r="B876" s="182"/>
      <c r="C876" s="182"/>
      <c r="D876" s="183"/>
      <c r="E876" s="180"/>
      <c r="F876" s="180"/>
    </row>
    <row r="877" spans="1:6" ht="15.75" customHeight="1">
      <c r="A877" s="183"/>
      <c r="B877" s="182"/>
      <c r="C877" s="182"/>
      <c r="D877" s="183"/>
      <c r="E877" s="180"/>
      <c r="F877" s="180"/>
    </row>
    <row r="878" spans="1:6" ht="15.75" customHeight="1">
      <c r="A878" s="183"/>
      <c r="B878" s="182"/>
      <c r="C878" s="182"/>
      <c r="D878" s="183"/>
      <c r="E878" s="180"/>
      <c r="F878" s="180"/>
    </row>
    <row r="879" spans="1:6" ht="15.75" customHeight="1">
      <c r="A879" s="183"/>
      <c r="B879" s="182"/>
      <c r="C879" s="182"/>
      <c r="D879" s="183"/>
      <c r="E879" s="180"/>
      <c r="F879" s="180"/>
    </row>
    <row r="880" spans="1:6" ht="15.75" customHeight="1">
      <c r="A880" s="183"/>
      <c r="B880" s="182"/>
      <c r="C880" s="182"/>
      <c r="D880" s="183"/>
      <c r="E880" s="180"/>
      <c r="F880" s="180"/>
    </row>
    <row r="881" spans="1:6" ht="15.75" customHeight="1">
      <c r="A881" s="183"/>
      <c r="B881" s="182"/>
      <c r="C881" s="182"/>
      <c r="D881" s="183"/>
      <c r="E881" s="180"/>
      <c r="F881" s="180"/>
    </row>
    <row r="882" spans="1:6" ht="15.75" customHeight="1">
      <c r="A882" s="183"/>
      <c r="B882" s="182"/>
      <c r="C882" s="182"/>
      <c r="D882" s="183"/>
      <c r="E882" s="180"/>
      <c r="F882" s="180"/>
    </row>
    <row r="883" spans="1:6" ht="15.75" customHeight="1">
      <c r="A883" s="183"/>
      <c r="B883" s="182"/>
      <c r="C883" s="182"/>
      <c r="D883" s="183"/>
      <c r="E883" s="180"/>
      <c r="F883" s="180"/>
    </row>
    <row r="884" spans="1:6" ht="15.75" customHeight="1">
      <c r="A884" s="183"/>
      <c r="B884" s="182"/>
      <c r="C884" s="182"/>
      <c r="D884" s="183"/>
      <c r="E884" s="180"/>
      <c r="F884" s="180"/>
    </row>
    <row r="885" spans="1:6" ht="15.75" customHeight="1">
      <c r="A885" s="183"/>
      <c r="B885" s="182"/>
      <c r="C885" s="182"/>
      <c r="D885" s="183"/>
      <c r="E885" s="180"/>
      <c r="F885" s="180"/>
    </row>
    <row r="886" spans="1:6" ht="15.75" customHeight="1">
      <c r="A886" s="183"/>
      <c r="B886" s="182"/>
      <c r="C886" s="182"/>
      <c r="D886" s="183"/>
      <c r="E886" s="180"/>
      <c r="F886" s="180"/>
    </row>
    <row r="887" spans="1:6" ht="15.75" customHeight="1">
      <c r="A887" s="183"/>
      <c r="B887" s="182"/>
      <c r="C887" s="182"/>
      <c r="D887" s="183"/>
      <c r="E887" s="180"/>
      <c r="F887" s="180"/>
    </row>
    <row r="888" spans="1:6" ht="15.75" customHeight="1">
      <c r="A888" s="183"/>
      <c r="B888" s="182"/>
      <c r="C888" s="182"/>
      <c r="D888" s="183"/>
      <c r="E888" s="180"/>
      <c r="F888" s="180"/>
    </row>
    <row r="889" spans="1:6" ht="15.75" customHeight="1">
      <c r="A889" s="183"/>
      <c r="B889" s="182"/>
      <c r="C889" s="182"/>
      <c r="D889" s="183"/>
      <c r="E889" s="180"/>
      <c r="F889" s="180"/>
    </row>
    <row r="890" spans="1:6" ht="15.75" customHeight="1">
      <c r="A890" s="183"/>
      <c r="B890" s="182"/>
      <c r="C890" s="182"/>
      <c r="D890" s="183"/>
      <c r="E890" s="180"/>
      <c r="F890" s="180"/>
    </row>
    <row r="891" spans="1:6" ht="15.75" customHeight="1">
      <c r="A891" s="183"/>
      <c r="B891" s="182"/>
      <c r="C891" s="182"/>
      <c r="D891" s="183"/>
      <c r="E891" s="180"/>
      <c r="F891" s="180"/>
    </row>
    <row r="892" spans="1:6" ht="15.75" customHeight="1">
      <c r="A892" s="183"/>
      <c r="B892" s="182"/>
      <c r="C892" s="182"/>
      <c r="D892" s="183"/>
      <c r="E892" s="180"/>
      <c r="F892" s="180"/>
    </row>
    <row r="893" spans="1:6" ht="15.75" customHeight="1">
      <c r="A893" s="183"/>
      <c r="B893" s="182"/>
      <c r="C893" s="182"/>
      <c r="D893" s="183"/>
      <c r="E893" s="180"/>
      <c r="F893" s="180"/>
    </row>
    <row r="894" spans="1:6" ht="15.75" customHeight="1">
      <c r="A894" s="183"/>
      <c r="B894" s="182"/>
      <c r="C894" s="182"/>
      <c r="D894" s="183"/>
      <c r="E894" s="180"/>
      <c r="F894" s="180"/>
    </row>
    <row r="895" spans="1:6" ht="15.75" customHeight="1">
      <c r="A895" s="183"/>
      <c r="B895" s="182"/>
      <c r="C895" s="182"/>
      <c r="D895" s="183"/>
      <c r="E895" s="180"/>
      <c r="F895" s="180"/>
    </row>
    <row r="896" spans="1:6" ht="15.75" customHeight="1">
      <c r="A896" s="183"/>
      <c r="B896" s="182"/>
      <c r="C896" s="182"/>
      <c r="D896" s="183"/>
      <c r="E896" s="180"/>
      <c r="F896" s="180"/>
    </row>
    <row r="897" spans="1:6" ht="15.75" customHeight="1">
      <c r="A897" s="183"/>
      <c r="B897" s="182"/>
      <c r="C897" s="182"/>
      <c r="D897" s="183"/>
      <c r="E897" s="180"/>
      <c r="F897" s="180"/>
    </row>
    <row r="898" spans="1:6" ht="15.75" customHeight="1">
      <c r="A898" s="183"/>
      <c r="B898" s="182"/>
      <c r="C898" s="182"/>
      <c r="D898" s="183"/>
      <c r="E898" s="180"/>
      <c r="F898" s="180"/>
    </row>
    <row r="899" spans="1:6" ht="15.75" customHeight="1">
      <c r="A899" s="183"/>
      <c r="B899" s="182"/>
      <c r="C899" s="182"/>
      <c r="D899" s="183"/>
      <c r="E899" s="180"/>
      <c r="F899" s="180"/>
    </row>
    <row r="900" spans="1:6" ht="15.75" customHeight="1">
      <c r="A900" s="183"/>
      <c r="B900" s="182"/>
      <c r="C900" s="182"/>
      <c r="D900" s="183"/>
      <c r="E900" s="180"/>
      <c r="F900" s="180"/>
    </row>
    <row r="901" spans="1:6" ht="15.75" customHeight="1">
      <c r="A901" s="183"/>
      <c r="B901" s="182"/>
      <c r="C901" s="182"/>
      <c r="D901" s="183"/>
      <c r="E901" s="180"/>
      <c r="F901" s="180"/>
    </row>
    <row r="902" spans="1:6" ht="15.75" customHeight="1">
      <c r="A902" s="183"/>
      <c r="B902" s="182"/>
      <c r="C902" s="182"/>
      <c r="D902" s="183"/>
      <c r="E902" s="180"/>
      <c r="F902" s="180"/>
    </row>
    <row r="903" spans="1:6" ht="15.75" customHeight="1">
      <c r="A903" s="183"/>
      <c r="B903" s="182"/>
      <c r="C903" s="182"/>
      <c r="D903" s="183"/>
      <c r="E903" s="180"/>
      <c r="F903" s="180"/>
    </row>
    <row r="904" spans="1:6" ht="15.75" customHeight="1">
      <c r="A904" s="183"/>
      <c r="B904" s="182"/>
      <c r="C904" s="182"/>
      <c r="D904" s="183"/>
      <c r="E904" s="180"/>
      <c r="F904" s="180"/>
    </row>
    <row r="905" spans="1:6" ht="15.75" customHeight="1">
      <c r="A905" s="183"/>
      <c r="B905" s="182"/>
      <c r="C905" s="182"/>
      <c r="D905" s="183"/>
      <c r="E905" s="180"/>
      <c r="F905" s="180"/>
    </row>
    <row r="906" spans="1:6" ht="15.75" customHeight="1">
      <c r="A906" s="183"/>
      <c r="B906" s="182"/>
      <c r="C906" s="182"/>
      <c r="D906" s="183"/>
      <c r="E906" s="180"/>
      <c r="F906" s="180"/>
    </row>
    <row r="907" spans="1:6" ht="15.75" customHeight="1">
      <c r="A907" s="183"/>
      <c r="B907" s="182"/>
      <c r="C907" s="182"/>
      <c r="D907" s="183"/>
      <c r="E907" s="180"/>
      <c r="F907" s="180"/>
    </row>
    <row r="908" spans="1:6" ht="15.75" customHeight="1">
      <c r="A908" s="183"/>
      <c r="B908" s="182"/>
      <c r="C908" s="182"/>
      <c r="D908" s="183"/>
      <c r="E908" s="180"/>
      <c r="F908" s="180"/>
    </row>
    <row r="909" spans="1:6" ht="15.75" customHeight="1">
      <c r="A909" s="183"/>
      <c r="B909" s="182"/>
      <c r="C909" s="182"/>
      <c r="D909" s="183"/>
      <c r="E909" s="180"/>
      <c r="F909" s="180"/>
    </row>
    <row r="910" spans="1:6" ht="15.75" customHeight="1">
      <c r="A910" s="183"/>
      <c r="B910" s="182"/>
      <c r="C910" s="182"/>
      <c r="D910" s="183"/>
      <c r="E910" s="180"/>
      <c r="F910" s="180"/>
    </row>
    <row r="911" spans="1:6" ht="15.75" customHeight="1">
      <c r="A911" s="183"/>
      <c r="B911" s="182"/>
      <c r="C911" s="182"/>
      <c r="D911" s="183"/>
      <c r="E911" s="180"/>
      <c r="F911" s="180"/>
    </row>
    <row r="912" spans="1:6" ht="15.75" customHeight="1">
      <c r="A912" s="183"/>
      <c r="B912" s="182"/>
      <c r="C912" s="182"/>
      <c r="D912" s="183"/>
      <c r="E912" s="180"/>
      <c r="F912" s="180"/>
    </row>
    <row r="913" spans="1:6" ht="15.75" customHeight="1">
      <c r="A913" s="183"/>
      <c r="B913" s="182"/>
      <c r="C913" s="182"/>
      <c r="D913" s="183"/>
      <c r="E913" s="180"/>
      <c r="F913" s="180"/>
    </row>
    <row r="914" spans="1:6" ht="15.75" customHeight="1">
      <c r="A914" s="183"/>
      <c r="B914" s="182"/>
      <c r="C914" s="182"/>
      <c r="D914" s="183"/>
      <c r="E914" s="180"/>
      <c r="F914" s="180"/>
    </row>
    <row r="915" spans="1:6" ht="15.75" customHeight="1">
      <c r="A915" s="183"/>
      <c r="B915" s="182"/>
      <c r="C915" s="182"/>
      <c r="D915" s="183"/>
      <c r="E915" s="180"/>
      <c r="F915" s="180"/>
    </row>
    <row r="916" spans="1:6" ht="15.75" customHeight="1">
      <c r="A916" s="183"/>
      <c r="B916" s="182"/>
      <c r="C916" s="182"/>
      <c r="D916" s="183"/>
      <c r="E916" s="180"/>
      <c r="F916" s="180"/>
    </row>
    <row r="917" spans="1:6" ht="15.75" customHeight="1">
      <c r="A917" s="183"/>
      <c r="B917" s="182"/>
      <c r="C917" s="182"/>
      <c r="D917" s="183"/>
      <c r="E917" s="180"/>
      <c r="F917" s="180"/>
    </row>
    <row r="918" spans="1:6" ht="15.75" customHeight="1">
      <c r="A918" s="183"/>
      <c r="B918" s="182"/>
      <c r="C918" s="182"/>
      <c r="D918" s="183"/>
      <c r="E918" s="180"/>
      <c r="F918" s="180"/>
    </row>
    <row r="919" spans="1:6" ht="15.75" customHeight="1">
      <c r="A919" s="183"/>
      <c r="B919" s="182"/>
      <c r="C919" s="182"/>
      <c r="D919" s="183"/>
      <c r="E919" s="180"/>
      <c r="F919" s="180"/>
    </row>
    <row r="920" spans="1:6" ht="15.75" customHeight="1">
      <c r="A920" s="183"/>
      <c r="B920" s="182"/>
      <c r="C920" s="182"/>
      <c r="D920" s="183"/>
      <c r="E920" s="180"/>
      <c r="F920" s="180"/>
    </row>
    <row r="921" spans="1:6" ht="15.75" customHeight="1">
      <c r="A921" s="183"/>
      <c r="B921" s="182"/>
      <c r="C921" s="182"/>
      <c r="D921" s="183"/>
      <c r="E921" s="180"/>
      <c r="F921" s="180"/>
    </row>
    <row r="922" spans="1:6" ht="15.75" customHeight="1">
      <c r="A922" s="183"/>
      <c r="B922" s="182"/>
      <c r="C922" s="182"/>
      <c r="D922" s="183"/>
      <c r="E922" s="180"/>
      <c r="F922" s="180"/>
    </row>
    <row r="923" spans="1:6" ht="15.75" customHeight="1">
      <c r="A923" s="183"/>
      <c r="B923" s="182"/>
      <c r="C923" s="182"/>
      <c r="D923" s="183"/>
      <c r="E923" s="180"/>
      <c r="F923" s="180"/>
    </row>
    <row r="924" spans="1:6" ht="15.75" customHeight="1">
      <c r="A924" s="183"/>
      <c r="B924" s="182"/>
      <c r="C924" s="182"/>
      <c r="D924" s="183"/>
      <c r="E924" s="180"/>
      <c r="F924" s="180"/>
    </row>
    <row r="925" spans="1:6" ht="15.75" customHeight="1">
      <c r="A925" s="183"/>
      <c r="B925" s="182"/>
      <c r="C925" s="182"/>
      <c r="D925" s="183"/>
      <c r="E925" s="180"/>
      <c r="F925" s="180"/>
    </row>
    <row r="926" spans="1:6" ht="15.75" customHeight="1">
      <c r="A926" s="183"/>
      <c r="B926" s="182"/>
      <c r="C926" s="182"/>
      <c r="D926" s="183"/>
      <c r="E926" s="180"/>
      <c r="F926" s="180"/>
    </row>
    <row r="927" spans="1:6" ht="15.75" customHeight="1">
      <c r="A927" s="183"/>
      <c r="B927" s="182"/>
      <c r="C927" s="182"/>
      <c r="D927" s="183"/>
      <c r="E927" s="180"/>
      <c r="F927" s="180"/>
    </row>
    <row r="928" spans="1:6" ht="15.75" customHeight="1">
      <c r="A928" s="183"/>
      <c r="B928" s="182"/>
      <c r="C928" s="182"/>
      <c r="D928" s="183"/>
      <c r="E928" s="180"/>
      <c r="F928" s="180"/>
    </row>
    <row r="929" spans="1:6" ht="15.75" customHeight="1">
      <c r="A929" s="183"/>
      <c r="B929" s="182"/>
      <c r="C929" s="182"/>
      <c r="D929" s="183"/>
      <c r="E929" s="180"/>
      <c r="F929" s="180"/>
    </row>
    <row r="930" spans="1:6" ht="15.75" customHeight="1">
      <c r="A930" s="183"/>
      <c r="B930" s="182"/>
      <c r="C930" s="182"/>
      <c r="D930" s="183"/>
      <c r="E930" s="180"/>
      <c r="F930" s="180"/>
    </row>
    <row r="931" spans="1:6" ht="15.75" customHeight="1">
      <c r="A931" s="183"/>
      <c r="B931" s="182"/>
      <c r="C931" s="182"/>
      <c r="D931" s="183"/>
      <c r="E931" s="180"/>
      <c r="F931" s="180"/>
    </row>
    <row r="932" spans="1:6" ht="15.75" customHeight="1">
      <c r="A932" s="183"/>
      <c r="B932" s="182"/>
      <c r="C932" s="182"/>
      <c r="D932" s="183"/>
      <c r="E932" s="180"/>
      <c r="F932" s="180"/>
    </row>
    <row r="933" spans="1:6" ht="15.75" customHeight="1">
      <c r="A933" s="183"/>
      <c r="B933" s="182"/>
      <c r="C933" s="182"/>
      <c r="D933" s="183"/>
      <c r="E933" s="180"/>
      <c r="F933" s="180"/>
    </row>
    <row r="934" spans="1:6" ht="15.75" customHeight="1">
      <c r="A934" s="183"/>
      <c r="B934" s="182"/>
      <c r="C934" s="182"/>
      <c r="D934" s="183"/>
      <c r="E934" s="180"/>
      <c r="F934" s="180"/>
    </row>
    <row r="935" spans="1:6" ht="15.75" customHeight="1">
      <c r="A935" s="183"/>
      <c r="B935" s="182"/>
      <c r="C935" s="182"/>
      <c r="D935" s="183"/>
      <c r="E935" s="180"/>
      <c r="F935" s="180"/>
    </row>
    <row r="936" spans="1:6" ht="15.75" customHeight="1">
      <c r="A936" s="183"/>
      <c r="B936" s="182"/>
      <c r="C936" s="182"/>
      <c r="D936" s="183"/>
      <c r="E936" s="180"/>
      <c r="F936" s="180"/>
    </row>
    <row r="937" spans="1:6" ht="15.75" customHeight="1">
      <c r="A937" s="183"/>
      <c r="B937" s="182"/>
      <c r="C937" s="182"/>
      <c r="D937" s="183"/>
      <c r="E937" s="180"/>
      <c r="F937" s="180"/>
    </row>
    <row r="938" spans="1:6" ht="15.75" customHeight="1">
      <c r="A938" s="183"/>
      <c r="B938" s="182"/>
      <c r="C938" s="182"/>
      <c r="D938" s="183"/>
      <c r="E938" s="180"/>
      <c r="F938" s="180"/>
    </row>
    <row r="939" spans="1:6" ht="15.75" customHeight="1">
      <c r="A939" s="183"/>
      <c r="B939" s="182"/>
      <c r="C939" s="182"/>
      <c r="D939" s="183"/>
      <c r="E939" s="180"/>
      <c r="F939" s="180"/>
    </row>
    <row r="940" spans="1:6" ht="15.75" customHeight="1">
      <c r="A940" s="183"/>
      <c r="B940" s="182"/>
      <c r="C940" s="182"/>
      <c r="D940" s="183"/>
      <c r="E940" s="180"/>
      <c r="F940" s="180"/>
    </row>
    <row r="941" spans="1:6" ht="15.75" customHeight="1">
      <c r="A941" s="183"/>
      <c r="B941" s="182"/>
      <c r="C941" s="182"/>
      <c r="D941" s="183"/>
      <c r="E941" s="180"/>
      <c r="F941" s="180"/>
    </row>
    <row r="942" spans="1:6" ht="15.75" customHeight="1">
      <c r="A942" s="183"/>
      <c r="B942" s="182"/>
      <c r="C942" s="182"/>
      <c r="D942" s="183"/>
      <c r="E942" s="180"/>
      <c r="F942" s="180"/>
    </row>
    <row r="943" spans="1:6" ht="15.75" customHeight="1">
      <c r="A943" s="183"/>
      <c r="B943" s="182"/>
      <c r="C943" s="182"/>
      <c r="D943" s="183"/>
      <c r="E943" s="180"/>
      <c r="F943" s="180"/>
    </row>
    <row r="944" spans="1:6" ht="15.75" customHeight="1">
      <c r="A944" s="183"/>
      <c r="B944" s="182"/>
      <c r="C944" s="182"/>
      <c r="D944" s="183"/>
      <c r="E944" s="180"/>
      <c r="F944" s="180"/>
    </row>
    <row r="945" spans="1:6" ht="15.75" customHeight="1">
      <c r="A945" s="183"/>
      <c r="B945" s="182"/>
      <c r="C945" s="182"/>
      <c r="D945" s="183"/>
      <c r="E945" s="180"/>
      <c r="F945" s="180"/>
    </row>
    <row r="946" spans="1:6" ht="15.75" customHeight="1">
      <c r="A946" s="183"/>
      <c r="B946" s="182"/>
      <c r="C946" s="182"/>
      <c r="D946" s="183"/>
      <c r="E946" s="180"/>
      <c r="F946" s="180"/>
    </row>
    <row r="947" spans="1:6" ht="15.75" customHeight="1">
      <c r="A947" s="183"/>
      <c r="B947" s="182"/>
      <c r="C947" s="182"/>
      <c r="D947" s="183"/>
      <c r="E947" s="180"/>
      <c r="F947" s="180"/>
    </row>
    <row r="948" spans="1:6" ht="15.75" customHeight="1">
      <c r="A948" s="183"/>
      <c r="B948" s="182"/>
      <c r="C948" s="182"/>
      <c r="D948" s="183"/>
      <c r="E948" s="180"/>
      <c r="F948" s="180"/>
    </row>
    <row r="949" spans="1:6" ht="15.75" customHeight="1">
      <c r="A949" s="183"/>
      <c r="B949" s="182"/>
      <c r="C949" s="182"/>
      <c r="D949" s="183"/>
      <c r="E949" s="180"/>
      <c r="F949" s="180"/>
    </row>
    <row r="950" spans="1:6" ht="15.75" customHeight="1">
      <c r="A950" s="183"/>
      <c r="B950" s="182"/>
      <c r="C950" s="182"/>
      <c r="D950" s="183"/>
      <c r="E950" s="180"/>
      <c r="F950" s="180"/>
    </row>
    <row r="951" spans="1:6" ht="15.75" customHeight="1">
      <c r="A951" s="183"/>
      <c r="B951" s="182"/>
      <c r="C951" s="182"/>
      <c r="D951" s="183"/>
      <c r="E951" s="180"/>
      <c r="F951" s="180"/>
    </row>
    <row r="952" spans="1:6" ht="15.75" customHeight="1">
      <c r="A952" s="183"/>
      <c r="B952" s="182"/>
      <c r="C952" s="182"/>
      <c r="D952" s="183"/>
      <c r="E952" s="180"/>
      <c r="F952" s="180"/>
    </row>
    <row r="953" spans="1:6" ht="15.75" customHeight="1">
      <c r="A953" s="183"/>
      <c r="B953" s="182"/>
      <c r="C953" s="182"/>
      <c r="D953" s="183"/>
      <c r="E953" s="180"/>
      <c r="F953" s="180"/>
    </row>
    <row r="954" spans="1:6" ht="15.75" customHeight="1">
      <c r="A954" s="183"/>
      <c r="B954" s="182"/>
      <c r="C954" s="182"/>
      <c r="D954" s="183"/>
      <c r="E954" s="180"/>
      <c r="F954" s="180"/>
    </row>
    <row r="955" spans="1:6" ht="15.75" customHeight="1">
      <c r="A955" s="183"/>
      <c r="B955" s="182"/>
      <c r="C955" s="182"/>
      <c r="D955" s="183"/>
      <c r="E955" s="180"/>
      <c r="F955" s="180"/>
    </row>
    <row r="956" spans="1:6" ht="15.75" customHeight="1">
      <c r="A956" s="183"/>
      <c r="B956" s="182"/>
      <c r="C956" s="182"/>
      <c r="D956" s="183"/>
      <c r="E956" s="180"/>
      <c r="F956" s="180"/>
    </row>
    <row r="957" spans="1:6" ht="15.75" customHeight="1">
      <c r="A957" s="183"/>
      <c r="B957" s="182"/>
      <c r="C957" s="182"/>
      <c r="D957" s="183"/>
      <c r="E957" s="180"/>
      <c r="F957" s="180"/>
    </row>
    <row r="958" spans="1:6" ht="15.75" customHeight="1">
      <c r="A958" s="183"/>
      <c r="B958" s="182"/>
      <c r="C958" s="182"/>
      <c r="D958" s="183"/>
      <c r="E958" s="180"/>
      <c r="F958" s="180"/>
    </row>
    <row r="959" spans="1:6" ht="15.75" customHeight="1">
      <c r="A959" s="183"/>
      <c r="B959" s="182"/>
      <c r="C959" s="182"/>
      <c r="D959" s="183"/>
      <c r="E959" s="180"/>
      <c r="F959" s="180"/>
    </row>
    <row r="960" spans="1:6" ht="15.75" customHeight="1">
      <c r="A960" s="183"/>
      <c r="B960" s="182"/>
      <c r="C960" s="182"/>
      <c r="D960" s="183"/>
      <c r="E960" s="180"/>
      <c r="F960" s="180"/>
    </row>
    <row r="961" spans="1:6" ht="15.75" customHeight="1">
      <c r="A961" s="183"/>
      <c r="B961" s="182"/>
      <c r="C961" s="182"/>
      <c r="D961" s="183"/>
      <c r="E961" s="180"/>
      <c r="F961" s="180"/>
    </row>
    <row r="962" spans="1:6" ht="15.75" customHeight="1">
      <c r="A962" s="183"/>
      <c r="B962" s="182"/>
      <c r="C962" s="182"/>
      <c r="D962" s="183"/>
      <c r="E962" s="180"/>
      <c r="F962" s="180"/>
    </row>
    <row r="963" spans="1:6" ht="15.75" customHeight="1">
      <c r="A963" s="183"/>
      <c r="B963" s="182"/>
      <c r="C963" s="182"/>
      <c r="D963" s="183"/>
      <c r="E963" s="180"/>
      <c r="F963" s="180"/>
    </row>
    <row r="964" spans="1:6" ht="15.75" customHeight="1">
      <c r="A964" s="183"/>
      <c r="B964" s="182"/>
      <c r="C964" s="182"/>
      <c r="D964" s="183"/>
      <c r="E964" s="180"/>
      <c r="F964" s="180"/>
    </row>
    <row r="965" spans="1:6" ht="15.75" customHeight="1">
      <c r="A965" s="183"/>
      <c r="B965" s="182"/>
      <c r="C965" s="182"/>
      <c r="D965" s="183"/>
      <c r="E965" s="180"/>
      <c r="F965" s="180"/>
    </row>
    <row r="966" spans="1:6" ht="15.75" customHeight="1">
      <c r="A966" s="183"/>
      <c r="B966" s="182"/>
      <c r="C966" s="182"/>
      <c r="D966" s="183"/>
      <c r="E966" s="180"/>
      <c r="F966" s="180"/>
    </row>
    <row r="967" spans="1:6" ht="15.75" customHeight="1">
      <c r="A967" s="183"/>
      <c r="B967" s="182"/>
      <c r="C967" s="182"/>
      <c r="D967" s="183"/>
      <c r="E967" s="180"/>
      <c r="F967" s="180"/>
    </row>
    <row r="968" spans="1:6" ht="15.75" customHeight="1">
      <c r="A968" s="183"/>
      <c r="B968" s="182"/>
      <c r="C968" s="182"/>
      <c r="D968" s="183"/>
      <c r="E968" s="180"/>
      <c r="F968" s="180"/>
    </row>
    <row r="969" spans="1:6" ht="15.75" customHeight="1">
      <c r="A969" s="183"/>
      <c r="B969" s="182"/>
      <c r="C969" s="182"/>
      <c r="D969" s="183"/>
      <c r="E969" s="180"/>
      <c r="F969" s="180"/>
    </row>
    <row r="970" spans="1:6" ht="15.75" customHeight="1">
      <c r="A970" s="183"/>
      <c r="B970" s="182"/>
      <c r="C970" s="182"/>
      <c r="D970" s="183"/>
      <c r="E970" s="180"/>
      <c r="F970" s="180"/>
    </row>
    <row r="971" spans="1:6" ht="15.75" customHeight="1">
      <c r="A971" s="183"/>
      <c r="B971" s="182"/>
      <c r="C971" s="182"/>
      <c r="D971" s="183"/>
      <c r="E971" s="180"/>
      <c r="F971" s="180"/>
    </row>
    <row r="972" spans="1:6" ht="15.75" customHeight="1">
      <c r="A972" s="183"/>
      <c r="B972" s="182"/>
      <c r="C972" s="182"/>
      <c r="D972" s="183"/>
      <c r="E972" s="180"/>
      <c r="F972" s="180"/>
    </row>
    <row r="973" spans="1:6" ht="15.75" customHeight="1">
      <c r="A973" s="183"/>
      <c r="B973" s="182"/>
      <c r="C973" s="182"/>
      <c r="D973" s="183"/>
      <c r="E973" s="180"/>
      <c r="F973" s="180"/>
    </row>
    <row r="974" spans="1:6" ht="15.75" customHeight="1">
      <c r="A974" s="183"/>
      <c r="B974" s="182"/>
      <c r="C974" s="182"/>
      <c r="D974" s="183"/>
      <c r="E974" s="180"/>
      <c r="F974" s="180"/>
    </row>
    <row r="975" spans="1:6" ht="15.75" customHeight="1">
      <c r="A975" s="183"/>
      <c r="B975" s="182"/>
      <c r="C975" s="182"/>
      <c r="D975" s="183"/>
      <c r="E975" s="180"/>
      <c r="F975" s="180"/>
    </row>
    <row r="976" spans="1:6" ht="15.75" customHeight="1">
      <c r="A976" s="183"/>
      <c r="B976" s="182"/>
      <c r="C976" s="182"/>
      <c r="D976" s="183"/>
      <c r="E976" s="180"/>
      <c r="F976" s="180"/>
    </row>
    <row r="977" spans="1:6" ht="15.75" customHeight="1">
      <c r="A977" s="183"/>
      <c r="B977" s="182"/>
      <c r="C977" s="182"/>
      <c r="D977" s="183"/>
      <c r="E977" s="180"/>
      <c r="F977" s="180"/>
    </row>
    <row r="978" spans="1:6" ht="15.75" customHeight="1">
      <c r="A978" s="183"/>
      <c r="B978" s="182"/>
      <c r="C978" s="182"/>
      <c r="D978" s="183"/>
      <c r="E978" s="180"/>
      <c r="F978" s="180"/>
    </row>
    <row r="979" spans="1:6" ht="15.75" customHeight="1">
      <c r="A979" s="183"/>
      <c r="B979" s="182"/>
      <c r="C979" s="182"/>
      <c r="D979" s="183"/>
      <c r="E979" s="180"/>
      <c r="F979" s="180"/>
    </row>
    <row r="980" spans="1:6" ht="15.75" customHeight="1">
      <c r="A980" s="183"/>
      <c r="B980" s="182"/>
      <c r="C980" s="182"/>
      <c r="D980" s="183"/>
      <c r="E980" s="180"/>
      <c r="F980" s="180"/>
    </row>
    <row r="981" spans="1:6" ht="15.75" customHeight="1">
      <c r="A981" s="183"/>
      <c r="B981" s="182"/>
      <c r="C981" s="182"/>
      <c r="D981" s="183"/>
      <c r="E981" s="180"/>
      <c r="F981" s="180"/>
    </row>
    <row r="982" spans="1:6" ht="15.75" customHeight="1">
      <c r="A982" s="183"/>
      <c r="B982" s="182"/>
      <c r="C982" s="182"/>
      <c r="D982" s="183"/>
      <c r="E982" s="180"/>
      <c r="F982" s="180"/>
    </row>
    <row r="983" spans="1:6" ht="15.75" customHeight="1">
      <c r="A983" s="183"/>
      <c r="B983" s="182"/>
      <c r="C983" s="182"/>
      <c r="D983" s="183"/>
      <c r="E983" s="180"/>
      <c r="F983" s="180"/>
    </row>
    <row r="984" spans="1:6" ht="15.75" customHeight="1">
      <c r="A984" s="183"/>
      <c r="B984" s="182"/>
      <c r="C984" s="182"/>
      <c r="D984" s="183"/>
      <c r="E984" s="180"/>
      <c r="F984" s="180"/>
    </row>
    <row r="985" spans="1:6" ht="15.75" customHeight="1">
      <c r="A985" s="183"/>
      <c r="B985" s="182"/>
      <c r="C985" s="182"/>
      <c r="D985" s="183"/>
      <c r="E985" s="180"/>
      <c r="F985" s="180"/>
    </row>
    <row r="986" spans="1:6" ht="15.75" customHeight="1">
      <c r="A986" s="183"/>
      <c r="B986" s="182"/>
      <c r="C986" s="182"/>
      <c r="D986" s="183"/>
      <c r="E986" s="180"/>
      <c r="F986" s="180"/>
    </row>
    <row r="987" spans="1:6" ht="15.75" customHeight="1">
      <c r="A987" s="183"/>
      <c r="B987" s="182"/>
      <c r="C987" s="182"/>
      <c r="D987" s="183"/>
      <c r="E987" s="180"/>
      <c r="F987" s="180"/>
    </row>
    <row r="988" spans="1:6" ht="15.75" customHeight="1">
      <c r="A988" s="183"/>
      <c r="B988" s="182"/>
      <c r="C988" s="182"/>
      <c r="D988" s="183"/>
      <c r="E988" s="180"/>
      <c r="F988" s="180"/>
    </row>
    <row r="989" spans="1:6" ht="15.75" customHeight="1">
      <c r="A989" s="183"/>
      <c r="B989" s="182"/>
      <c r="C989" s="182"/>
      <c r="D989" s="183"/>
      <c r="E989" s="180"/>
      <c r="F989" s="180"/>
    </row>
    <row r="990" spans="1:6" ht="15.75" customHeight="1">
      <c r="A990" s="183"/>
      <c r="B990" s="182"/>
      <c r="C990" s="182"/>
      <c r="D990" s="183"/>
      <c r="E990" s="180"/>
      <c r="F990" s="180"/>
    </row>
    <row r="991" spans="1:6" ht="15.75" customHeight="1">
      <c r="A991" s="183"/>
      <c r="B991" s="182"/>
      <c r="C991" s="182"/>
      <c r="D991" s="183"/>
      <c r="E991" s="180"/>
      <c r="F991" s="180"/>
    </row>
    <row r="992" spans="1:6" ht="15.75" customHeight="1">
      <c r="A992" s="183"/>
      <c r="B992" s="182"/>
      <c r="C992" s="182"/>
      <c r="D992" s="183"/>
      <c r="E992" s="180"/>
      <c r="F992" s="180"/>
    </row>
    <row r="993" spans="1:6" ht="15.75" customHeight="1">
      <c r="A993" s="183"/>
      <c r="B993" s="182"/>
      <c r="C993" s="182"/>
      <c r="D993" s="183"/>
      <c r="E993" s="180"/>
      <c r="F993" s="180"/>
    </row>
    <row r="994" spans="1:6" ht="15.75" customHeight="1">
      <c r="A994" s="183"/>
      <c r="B994" s="182"/>
      <c r="C994" s="182"/>
      <c r="D994" s="183"/>
      <c r="E994" s="180"/>
      <c r="F994" s="180"/>
    </row>
    <row r="995" spans="1:6" ht="15.75" customHeight="1">
      <c r="A995" s="183"/>
      <c r="B995" s="182"/>
      <c r="C995" s="182"/>
      <c r="D995" s="183"/>
      <c r="E995" s="180"/>
      <c r="F995" s="180"/>
    </row>
    <row r="996" spans="1:6" ht="15.75" customHeight="1">
      <c r="A996" s="183"/>
      <c r="B996" s="182"/>
      <c r="C996" s="182"/>
      <c r="D996" s="183"/>
      <c r="E996" s="180"/>
      <c r="F996" s="180"/>
    </row>
    <row r="997" spans="1:6" ht="15.75" customHeight="1">
      <c r="A997" s="183"/>
      <c r="B997" s="182"/>
      <c r="C997" s="182"/>
      <c r="D997" s="183"/>
      <c r="E997" s="180"/>
      <c r="F997" s="180"/>
    </row>
    <row r="998" spans="1:6" ht="15.75" customHeight="1">
      <c r="A998" s="183"/>
      <c r="B998" s="182"/>
      <c r="C998" s="182"/>
      <c r="D998" s="183"/>
      <c r="E998" s="180"/>
      <c r="F998" s="180"/>
    </row>
    <row r="999" spans="1:6" ht="15.75" customHeight="1">
      <c r="A999" s="183"/>
      <c r="B999" s="182"/>
      <c r="C999" s="182"/>
      <c r="D999" s="183"/>
      <c r="E999" s="180"/>
      <c r="F999" s="180"/>
    </row>
    <row r="1000" spans="1:6" ht="15.75" customHeight="1">
      <c r="A1000" s="183"/>
      <c r="B1000" s="182"/>
      <c r="C1000" s="182"/>
      <c r="D1000" s="183"/>
      <c r="E1000" s="180"/>
      <c r="F1000" s="180"/>
    </row>
  </sheetData>
  <pageMargins left="0.7" right="0.7" top="0.75" bottom="0.75" header="0" footer="0"/>
  <pageSetup paperSize="9" fitToWidth="0" fitToHeight="0"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Z1000"/>
  <sheetViews>
    <sheetView tabSelected="1" topLeftCell="A3" workbookViewId="0">
      <selection activeCell="F23" sqref="F23"/>
    </sheetView>
  </sheetViews>
  <sheetFormatPr defaultColWidth="14" defaultRowHeight="15" customHeight="1"/>
  <cols>
    <col min="1" max="1" width="7.140625" customWidth="1"/>
    <col min="2" max="2" width="18" customWidth="1"/>
    <col min="3" max="3" width="2.42578125" customWidth="1"/>
    <col min="4" max="4" width="16.5703125" customWidth="1"/>
    <col min="5" max="6" width="20.5703125" customWidth="1"/>
    <col min="7" max="7" width="24.85546875" customWidth="1"/>
    <col min="8" max="9" width="8" customWidth="1"/>
    <col min="10" max="10" width="10.42578125" customWidth="1"/>
    <col min="11" max="11" width="14.28515625" customWidth="1"/>
    <col min="12" max="12" width="14.42578125" customWidth="1"/>
    <col min="13" max="13" width="15" customWidth="1"/>
    <col min="14" max="14" width="17.85546875" customWidth="1"/>
    <col min="15" max="26" width="8" customWidth="1"/>
  </cols>
  <sheetData>
    <row r="1" spans="1:26" ht="26.25" customHeight="1">
      <c r="A1" s="177" t="s">
        <v>0</v>
      </c>
      <c r="B1" s="178"/>
      <c r="C1" s="178"/>
      <c r="D1" s="179"/>
      <c r="E1" s="180"/>
      <c r="F1" s="180"/>
    </row>
    <row r="2" spans="1:26">
      <c r="A2" s="181"/>
      <c r="B2" s="182"/>
      <c r="C2" s="182"/>
      <c r="D2" s="183"/>
      <c r="E2" s="180"/>
      <c r="F2" s="180"/>
    </row>
    <row r="3" spans="1:26">
      <c r="A3" s="181" t="s">
        <v>1</v>
      </c>
      <c r="B3" s="182"/>
      <c r="C3" s="184" t="s">
        <v>2</v>
      </c>
      <c r="D3" s="210" t="s">
        <v>106</v>
      </c>
      <c r="E3" s="180"/>
      <c r="F3" s="180"/>
      <c r="G3" s="180"/>
    </row>
    <row r="4" spans="1:26">
      <c r="A4" s="181" t="s">
        <v>4</v>
      </c>
      <c r="B4" s="182"/>
      <c r="C4" s="184" t="s">
        <v>2</v>
      </c>
      <c r="D4" s="212" t="s">
        <v>419</v>
      </c>
      <c r="E4" s="180"/>
      <c r="F4" s="180"/>
      <c r="G4" s="180"/>
      <c r="K4" s="185" t="s">
        <v>5</v>
      </c>
    </row>
    <row r="5" spans="1:26">
      <c r="A5" s="181" t="s">
        <v>6</v>
      </c>
      <c r="B5" s="182"/>
      <c r="C5" s="184" t="s">
        <v>2</v>
      </c>
      <c r="D5" s="213">
        <v>1489560188</v>
      </c>
      <c r="E5" s="180"/>
      <c r="F5" s="180"/>
      <c r="G5" s="180"/>
      <c r="K5" s="184" t="s">
        <v>7</v>
      </c>
      <c r="M5" s="180">
        <f>SUM(N11:N20)</f>
        <v>0</v>
      </c>
    </row>
    <row r="6" spans="1:26">
      <c r="A6" s="181" t="s">
        <v>8</v>
      </c>
      <c r="B6" s="182"/>
      <c r="C6" s="184" t="s">
        <v>2</v>
      </c>
      <c r="D6" s="210" t="s">
        <v>22</v>
      </c>
      <c r="E6" s="180"/>
      <c r="F6" s="180"/>
      <c r="G6" s="180"/>
      <c r="K6" s="185" t="s">
        <v>9</v>
      </c>
      <c r="M6" s="180">
        <f>M5-N11-N12-N13</f>
        <v>0</v>
      </c>
    </row>
    <row r="7" spans="1:26">
      <c r="A7" s="181" t="s">
        <v>10</v>
      </c>
      <c r="B7" s="182"/>
      <c r="C7" s="184" t="s">
        <v>2</v>
      </c>
      <c r="D7" s="180">
        <f>SUM(E11:E37)</f>
        <v>897736114</v>
      </c>
      <c r="E7" s="180"/>
      <c r="F7" s="180"/>
      <c r="G7" s="180"/>
      <c r="H7" s="187"/>
      <c r="I7" s="187"/>
      <c r="J7" s="187"/>
      <c r="K7" s="187"/>
      <c r="L7" s="187"/>
      <c r="M7" s="187"/>
      <c r="N7" s="187"/>
      <c r="O7" s="187"/>
      <c r="P7" s="187"/>
      <c r="Q7" s="187"/>
      <c r="R7" s="187"/>
      <c r="S7" s="187"/>
      <c r="T7" s="187"/>
      <c r="U7" s="187"/>
      <c r="V7" s="187"/>
      <c r="W7" s="187"/>
      <c r="X7" s="187"/>
      <c r="Y7" s="187"/>
      <c r="Z7" s="187"/>
    </row>
    <row r="8" spans="1:26">
      <c r="A8" s="181" t="s">
        <v>11</v>
      </c>
      <c r="B8" s="182"/>
      <c r="C8" s="184" t="s">
        <v>2</v>
      </c>
      <c r="D8" s="180">
        <f>D5-D7</f>
        <v>591824074</v>
      </c>
      <c r="E8" s="180"/>
      <c r="F8" s="180"/>
      <c r="G8" s="180"/>
      <c r="H8" s="187"/>
      <c r="I8" s="187"/>
      <c r="J8" s="187"/>
      <c r="K8" s="187"/>
      <c r="L8" s="187"/>
      <c r="M8" s="187"/>
      <c r="N8" s="187"/>
      <c r="O8" s="187"/>
      <c r="P8" s="187"/>
      <c r="Q8" s="187"/>
      <c r="R8" s="187"/>
      <c r="S8" s="187"/>
      <c r="T8" s="187"/>
      <c r="U8" s="187"/>
      <c r="V8" s="187"/>
      <c r="W8" s="187"/>
      <c r="X8" s="187"/>
      <c r="Y8" s="187"/>
      <c r="Z8" s="187"/>
    </row>
    <row r="9" spans="1:26">
      <c r="A9" s="183"/>
      <c r="B9" s="182"/>
      <c r="C9" s="182"/>
      <c r="D9" s="183"/>
      <c r="E9" s="180"/>
      <c r="F9" s="180"/>
      <c r="G9" s="187"/>
      <c r="H9" s="187"/>
      <c r="I9" s="187"/>
      <c r="J9" s="187"/>
      <c r="K9" s="187"/>
      <c r="L9" s="187"/>
      <c r="M9" s="187"/>
      <c r="N9" s="187"/>
      <c r="O9" s="187"/>
      <c r="P9" s="187"/>
      <c r="Q9" s="187"/>
      <c r="R9" s="187"/>
      <c r="S9" s="187"/>
      <c r="T9" s="187"/>
      <c r="U9" s="187"/>
      <c r="V9" s="187"/>
      <c r="W9" s="187"/>
      <c r="X9" s="187"/>
      <c r="Y9" s="187"/>
      <c r="Z9" s="187"/>
    </row>
    <row r="10" spans="1:26" ht="34.5" customHeight="1">
      <c r="A10" s="188" t="s">
        <v>12</v>
      </c>
      <c r="B10" s="189" t="s">
        <v>13</v>
      </c>
      <c r="C10" s="190" t="s">
        <v>14</v>
      </c>
      <c r="D10" s="188" t="s">
        <v>15</v>
      </c>
      <c r="E10" s="191" t="s">
        <v>16</v>
      </c>
      <c r="F10" s="191" t="s">
        <v>11</v>
      </c>
      <c r="G10" s="188" t="s">
        <v>17</v>
      </c>
      <c r="J10" s="192" t="s">
        <v>12</v>
      </c>
      <c r="K10" s="193" t="s">
        <v>13</v>
      </c>
      <c r="L10" s="192" t="s">
        <v>15</v>
      </c>
      <c r="M10" s="194" t="s">
        <v>16</v>
      </c>
      <c r="N10" s="192" t="s">
        <v>17</v>
      </c>
    </row>
    <row r="11" spans="1:26">
      <c r="A11" s="195">
        <v>1</v>
      </c>
      <c r="B11" s="215">
        <v>44333</v>
      </c>
      <c r="C11" s="196"/>
      <c r="D11" s="196" t="s">
        <v>18</v>
      </c>
      <c r="E11" s="197">
        <v>10000000</v>
      </c>
      <c r="F11" s="197">
        <f>D5-E11</f>
        <v>1479560188</v>
      </c>
      <c r="G11" s="198" t="s">
        <v>19</v>
      </c>
      <c r="J11" s="199">
        <v>1</v>
      </c>
      <c r="K11" s="200"/>
      <c r="L11" s="201"/>
      <c r="M11" s="202"/>
      <c r="N11" s="201"/>
    </row>
    <row r="12" spans="1:26">
      <c r="A12" s="195">
        <v>2</v>
      </c>
      <c r="B12" s="215">
        <v>44340</v>
      </c>
      <c r="C12" s="196"/>
      <c r="D12" s="215" t="s">
        <v>18</v>
      </c>
      <c r="E12" s="197">
        <v>295912038</v>
      </c>
      <c r="F12" s="197">
        <f>F11-E12</f>
        <v>1183648150</v>
      </c>
      <c r="G12" s="198" t="s">
        <v>362</v>
      </c>
      <c r="J12" s="199">
        <v>2</v>
      </c>
      <c r="K12" s="200"/>
      <c r="L12" s="201"/>
      <c r="M12" s="202"/>
      <c r="N12" s="201"/>
    </row>
    <row r="13" spans="1:26">
      <c r="A13" s="195">
        <v>3</v>
      </c>
      <c r="B13" s="196">
        <v>44358</v>
      </c>
      <c r="C13" s="196"/>
      <c r="D13" s="215" t="s">
        <v>18</v>
      </c>
      <c r="E13" s="216">
        <v>295912038</v>
      </c>
      <c r="F13" s="216">
        <f>F12-E13</f>
        <v>887736112</v>
      </c>
      <c r="G13" s="217" t="s">
        <v>364</v>
      </c>
      <c r="J13" s="199">
        <v>3</v>
      </c>
      <c r="K13" s="200"/>
      <c r="L13" s="201"/>
      <c r="M13" s="202"/>
      <c r="N13" s="201"/>
    </row>
    <row r="14" spans="1:26">
      <c r="A14" s="195">
        <v>4</v>
      </c>
      <c r="B14" s="196">
        <v>44376</v>
      </c>
      <c r="C14" s="196"/>
      <c r="D14" s="195" t="s">
        <v>437</v>
      </c>
      <c r="E14" s="197">
        <v>295912038</v>
      </c>
      <c r="F14" s="197">
        <f>F13-E14</f>
        <v>591824074</v>
      </c>
      <c r="G14" s="198" t="s">
        <v>436</v>
      </c>
      <c r="J14" s="199">
        <v>4</v>
      </c>
      <c r="K14" s="200"/>
      <c r="L14" s="201"/>
      <c r="M14" s="202"/>
      <c r="N14" s="201"/>
    </row>
    <row r="15" spans="1:26">
      <c r="A15" s="195">
        <v>5</v>
      </c>
      <c r="B15" s="196"/>
      <c r="C15" s="196"/>
      <c r="D15" s="195"/>
      <c r="E15" s="197"/>
      <c r="F15" s="197"/>
      <c r="G15" s="198"/>
      <c r="J15" s="199">
        <v>5</v>
      </c>
      <c r="K15" s="200"/>
      <c r="L15" s="201"/>
      <c r="M15" s="202"/>
      <c r="N15" s="201"/>
    </row>
    <row r="16" spans="1:26">
      <c r="A16" s="195">
        <v>6</v>
      </c>
      <c r="B16" s="196"/>
      <c r="C16" s="196"/>
      <c r="D16" s="195"/>
      <c r="E16" s="197"/>
      <c r="F16" s="197"/>
      <c r="G16" s="198"/>
      <c r="J16" s="199">
        <v>6</v>
      </c>
      <c r="K16" s="200"/>
      <c r="L16" s="201"/>
      <c r="M16" s="202"/>
      <c r="N16" s="201"/>
    </row>
    <row r="17" spans="1:14">
      <c r="A17" s="195">
        <v>7</v>
      </c>
      <c r="B17" s="196"/>
      <c r="C17" s="196"/>
      <c r="D17" s="195"/>
      <c r="E17" s="204"/>
      <c r="F17" s="197"/>
      <c r="G17" s="198"/>
      <c r="J17" s="199">
        <v>7</v>
      </c>
      <c r="K17" s="200"/>
      <c r="L17" s="201"/>
      <c r="M17" s="202"/>
      <c r="N17" s="201"/>
    </row>
    <row r="18" spans="1:14">
      <c r="A18" s="195">
        <v>8</v>
      </c>
      <c r="B18" s="196"/>
      <c r="C18" s="196"/>
      <c r="D18" s="195"/>
      <c r="E18" s="205"/>
      <c r="F18" s="197"/>
      <c r="G18" s="198"/>
      <c r="J18" s="199">
        <v>8</v>
      </c>
      <c r="K18" s="200"/>
      <c r="L18" s="201"/>
      <c r="M18" s="202"/>
      <c r="N18" s="201"/>
    </row>
    <row r="19" spans="1:14">
      <c r="A19" s="195">
        <v>9</v>
      </c>
      <c r="B19" s="276"/>
      <c r="C19" s="276"/>
      <c r="D19" s="195"/>
      <c r="E19" s="207"/>
      <c r="F19" s="197"/>
      <c r="G19" s="198" t="s">
        <v>119</v>
      </c>
      <c r="J19" s="199">
        <v>9</v>
      </c>
      <c r="K19" s="200"/>
      <c r="L19" s="201"/>
      <c r="M19" s="202"/>
      <c r="N19" s="201"/>
    </row>
    <row r="20" spans="1:14">
      <c r="A20" s="195">
        <v>10</v>
      </c>
      <c r="B20" s="196"/>
      <c r="C20" s="196"/>
      <c r="D20" s="195"/>
      <c r="E20" s="207"/>
      <c r="F20" s="197"/>
      <c r="G20" s="198"/>
      <c r="J20" s="199">
        <v>10</v>
      </c>
      <c r="K20" s="200"/>
      <c r="L20" s="201"/>
      <c r="M20" s="202"/>
      <c r="N20" s="201"/>
    </row>
    <row r="21" spans="1:14" ht="15.75" customHeight="1">
      <c r="A21" s="195">
        <v>11</v>
      </c>
      <c r="B21" s="208"/>
      <c r="C21" s="208"/>
      <c r="D21" s="195"/>
      <c r="E21" s="207"/>
      <c r="F21" s="197"/>
      <c r="G21" s="198"/>
      <c r="J21" s="199"/>
      <c r="K21" s="200"/>
      <c r="L21" s="209"/>
      <c r="M21" s="202"/>
      <c r="N21" s="209"/>
    </row>
    <row r="22" spans="1:14" ht="15.75" customHeight="1">
      <c r="A22" s="195">
        <v>12</v>
      </c>
      <c r="B22" s="208"/>
      <c r="C22" s="208"/>
      <c r="D22" s="195"/>
      <c r="E22" s="207"/>
      <c r="F22" s="197"/>
      <c r="G22" s="198"/>
      <c r="J22" s="199"/>
      <c r="K22" s="200"/>
      <c r="L22" s="209"/>
      <c r="M22" s="202"/>
      <c r="N22" s="209"/>
    </row>
    <row r="23" spans="1:14" ht="15.75" customHeight="1">
      <c r="A23" s="195">
        <v>13</v>
      </c>
      <c r="B23" s="208"/>
      <c r="C23" s="208"/>
      <c r="D23" s="195"/>
      <c r="E23" s="207"/>
      <c r="F23" s="197"/>
      <c r="G23" s="198"/>
      <c r="J23" s="199"/>
      <c r="K23" s="200"/>
      <c r="L23" s="209"/>
      <c r="M23" s="202"/>
      <c r="N23" s="209"/>
    </row>
    <row r="24" spans="1:14" ht="15.75" customHeight="1">
      <c r="A24" s="195">
        <v>14</v>
      </c>
      <c r="B24" s="208"/>
      <c r="C24" s="208"/>
      <c r="D24" s="195"/>
      <c r="E24" s="207"/>
      <c r="F24" s="197"/>
      <c r="G24" s="198"/>
      <c r="J24" s="199"/>
      <c r="K24" s="200"/>
      <c r="L24" s="209"/>
      <c r="M24" s="202"/>
      <c r="N24" s="209"/>
    </row>
    <row r="25" spans="1:14" ht="15.75" customHeight="1">
      <c r="A25" s="195">
        <v>15</v>
      </c>
      <c r="B25" s="208"/>
      <c r="C25" s="208"/>
      <c r="D25" s="195"/>
      <c r="E25" s="207"/>
      <c r="F25" s="197"/>
      <c r="G25" s="198"/>
      <c r="J25" s="199"/>
      <c r="K25" s="200"/>
      <c r="L25" s="209"/>
      <c r="M25" s="202"/>
      <c r="N25" s="209"/>
    </row>
    <row r="26" spans="1:14" ht="15.75" hidden="1" customHeight="1">
      <c r="A26" s="183">
        <v>16</v>
      </c>
      <c r="B26" s="182"/>
      <c r="C26" s="182"/>
      <c r="D26" s="183"/>
      <c r="E26" s="180"/>
      <c r="F26" s="180"/>
      <c r="J26" s="199"/>
      <c r="K26" s="200"/>
      <c r="L26" s="209"/>
      <c r="M26" s="202"/>
      <c r="N26" s="209"/>
    </row>
    <row r="27" spans="1:14" ht="15.75" hidden="1" customHeight="1">
      <c r="A27" s="183">
        <v>17</v>
      </c>
      <c r="B27" s="182"/>
      <c r="C27" s="182"/>
      <c r="D27" s="183"/>
      <c r="E27" s="180"/>
      <c r="F27" s="180"/>
      <c r="J27" s="199"/>
      <c r="K27" s="200"/>
      <c r="L27" s="209"/>
      <c r="M27" s="202"/>
      <c r="N27" s="209"/>
    </row>
    <row r="28" spans="1:14" ht="15.75" hidden="1" customHeight="1">
      <c r="A28" s="183">
        <v>18</v>
      </c>
      <c r="B28" s="182"/>
      <c r="C28" s="182"/>
      <c r="D28" s="183"/>
      <c r="E28" s="180"/>
      <c r="F28" s="180"/>
      <c r="J28" s="199"/>
      <c r="K28" s="200"/>
      <c r="L28" s="209"/>
      <c r="M28" s="202"/>
      <c r="N28" s="209"/>
    </row>
    <row r="29" spans="1:14" ht="15.75" hidden="1" customHeight="1">
      <c r="A29" s="183">
        <v>19</v>
      </c>
      <c r="B29" s="182"/>
      <c r="C29" s="182"/>
      <c r="D29" s="183"/>
      <c r="E29" s="180"/>
      <c r="F29" s="180"/>
      <c r="J29" s="199"/>
      <c r="K29" s="200"/>
      <c r="L29" s="209"/>
      <c r="M29" s="202"/>
      <c r="N29" s="209"/>
    </row>
    <row r="30" spans="1:14" ht="15.75" hidden="1" customHeight="1">
      <c r="A30" s="183">
        <v>20</v>
      </c>
      <c r="B30" s="182"/>
      <c r="C30" s="182"/>
      <c r="D30" s="183"/>
      <c r="E30" s="180"/>
      <c r="F30" s="180"/>
      <c r="J30" s="199"/>
      <c r="K30" s="200"/>
      <c r="L30" s="209"/>
      <c r="M30" s="202"/>
      <c r="N30" s="209"/>
    </row>
    <row r="31" spans="1:14" ht="15.75" hidden="1" customHeight="1">
      <c r="A31" s="183">
        <v>21</v>
      </c>
      <c r="B31" s="182"/>
      <c r="C31" s="182"/>
      <c r="D31" s="183"/>
      <c r="E31" s="180"/>
      <c r="F31" s="180"/>
      <c r="J31" s="199"/>
      <c r="K31" s="200"/>
      <c r="L31" s="209"/>
      <c r="M31" s="202"/>
      <c r="N31" s="209"/>
    </row>
    <row r="32" spans="1:14" ht="15.75" hidden="1" customHeight="1">
      <c r="A32" s="183">
        <v>22</v>
      </c>
      <c r="B32" s="182"/>
      <c r="C32" s="182"/>
      <c r="D32" s="183"/>
      <c r="E32" s="180"/>
      <c r="F32" s="180"/>
      <c r="J32" s="199"/>
      <c r="K32" s="200"/>
      <c r="L32" s="209"/>
      <c r="M32" s="202"/>
      <c r="N32" s="209"/>
    </row>
    <row r="33" spans="1:14" ht="15.75" hidden="1" customHeight="1">
      <c r="A33" s="183">
        <v>23</v>
      </c>
      <c r="B33" s="182"/>
      <c r="C33" s="182"/>
      <c r="D33" s="183"/>
      <c r="E33" s="180"/>
      <c r="F33" s="180"/>
      <c r="J33" s="199"/>
      <c r="K33" s="200"/>
      <c r="L33" s="209"/>
      <c r="M33" s="202"/>
      <c r="N33" s="209"/>
    </row>
    <row r="34" spans="1:14" ht="15.75" hidden="1" customHeight="1">
      <c r="A34" s="183">
        <v>24</v>
      </c>
      <c r="B34" s="182"/>
      <c r="C34" s="182"/>
      <c r="D34" s="183"/>
      <c r="E34" s="180"/>
      <c r="F34" s="180"/>
      <c r="J34" s="199"/>
      <c r="K34" s="200"/>
      <c r="L34" s="209"/>
      <c r="M34" s="202"/>
      <c r="N34" s="209"/>
    </row>
    <row r="35" spans="1:14" ht="15.75" hidden="1" customHeight="1">
      <c r="A35" s="183">
        <v>25</v>
      </c>
      <c r="B35" s="182"/>
      <c r="C35" s="182"/>
      <c r="D35" s="183"/>
      <c r="E35" s="180"/>
      <c r="F35" s="180"/>
      <c r="J35" s="199"/>
      <c r="K35" s="200"/>
      <c r="L35" s="209"/>
      <c r="M35" s="202"/>
      <c r="N35" s="209"/>
    </row>
    <row r="36" spans="1:14" ht="15.75" hidden="1" customHeight="1">
      <c r="A36" s="183">
        <v>26</v>
      </c>
      <c r="B36" s="182"/>
      <c r="C36" s="182"/>
      <c r="D36" s="183"/>
      <c r="E36" s="180"/>
      <c r="F36" s="180"/>
      <c r="J36" s="199"/>
      <c r="K36" s="200"/>
      <c r="L36" s="209"/>
      <c r="M36" s="202"/>
      <c r="N36" s="209"/>
    </row>
    <row r="37" spans="1:14" ht="15.75" hidden="1" customHeight="1">
      <c r="A37" s="183">
        <v>27</v>
      </c>
      <c r="B37" s="182"/>
      <c r="C37" s="182"/>
      <c r="D37" s="183"/>
      <c r="E37" s="180"/>
      <c r="F37" s="180"/>
      <c r="J37" s="199"/>
      <c r="K37" s="200"/>
      <c r="L37" s="209"/>
      <c r="M37" s="202"/>
      <c r="N37" s="209"/>
    </row>
    <row r="38" spans="1:14" ht="15.75" customHeight="1">
      <c r="A38" s="183"/>
      <c r="B38" s="182"/>
      <c r="C38" s="182"/>
      <c r="D38" s="183"/>
      <c r="E38" s="180"/>
      <c r="F38" s="180"/>
      <c r="J38" s="183"/>
      <c r="K38" s="182"/>
      <c r="M38" s="180"/>
    </row>
    <row r="39" spans="1:14" ht="15.75" customHeight="1">
      <c r="A39" s="183"/>
      <c r="B39" s="182"/>
      <c r="C39" s="182"/>
      <c r="D39" s="183"/>
      <c r="E39" s="180"/>
      <c r="F39" s="180"/>
    </row>
    <row r="40" spans="1:14" ht="15.75" customHeight="1">
      <c r="A40" s="183"/>
      <c r="B40" s="182"/>
      <c r="C40" s="182"/>
      <c r="D40" s="183"/>
      <c r="E40" s="180"/>
      <c r="F40" s="180"/>
    </row>
    <row r="41" spans="1:14" ht="15.75" customHeight="1">
      <c r="A41" s="183"/>
      <c r="B41" s="182"/>
      <c r="C41" s="182"/>
      <c r="D41" s="183"/>
      <c r="E41" s="180"/>
      <c r="F41" s="180"/>
    </row>
    <row r="42" spans="1:14" ht="15.75" customHeight="1">
      <c r="A42" s="183"/>
      <c r="B42" s="182"/>
      <c r="C42" s="182"/>
      <c r="D42" s="183"/>
      <c r="E42" s="180"/>
      <c r="F42" s="180"/>
    </row>
    <row r="43" spans="1:14" ht="15.75" customHeight="1">
      <c r="A43" s="183"/>
      <c r="B43" s="182"/>
      <c r="C43" s="182"/>
      <c r="D43" s="183"/>
      <c r="E43" s="180"/>
      <c r="F43" s="180"/>
    </row>
    <row r="44" spans="1:14" ht="15.75" customHeight="1">
      <c r="A44" s="183"/>
      <c r="B44" s="182"/>
      <c r="C44" s="182"/>
      <c r="D44" s="183"/>
      <c r="E44" s="180"/>
      <c r="F44" s="180"/>
    </row>
    <row r="45" spans="1:14" ht="15.75" customHeight="1">
      <c r="A45" s="183"/>
      <c r="B45" s="182"/>
      <c r="C45" s="182"/>
      <c r="D45" s="183"/>
      <c r="E45" s="180"/>
      <c r="F45" s="180"/>
    </row>
    <row r="46" spans="1:14" ht="15.75" customHeight="1">
      <c r="A46" s="183"/>
      <c r="B46" s="182"/>
      <c r="C46" s="182"/>
      <c r="D46" s="183"/>
      <c r="E46" s="180"/>
      <c r="F46" s="180"/>
    </row>
    <row r="47" spans="1:14" ht="15.75" customHeight="1">
      <c r="A47" s="183"/>
      <c r="B47" s="182"/>
      <c r="C47" s="182"/>
      <c r="D47" s="183"/>
      <c r="E47" s="180"/>
      <c r="F47" s="180"/>
    </row>
    <row r="48" spans="1:14" ht="15.75" customHeight="1">
      <c r="A48" s="183"/>
      <c r="B48" s="182"/>
      <c r="C48" s="182"/>
      <c r="D48" s="183"/>
      <c r="E48" s="180"/>
      <c r="F48" s="180"/>
    </row>
    <row r="49" spans="1:6" ht="15.75" customHeight="1">
      <c r="A49" s="183"/>
      <c r="B49" s="182"/>
      <c r="C49" s="182"/>
      <c r="D49" s="183"/>
      <c r="E49" s="180"/>
      <c r="F49" s="180"/>
    </row>
    <row r="50" spans="1:6" ht="15.75" customHeight="1">
      <c r="A50" s="183"/>
      <c r="B50" s="182"/>
      <c r="C50" s="182"/>
      <c r="D50" s="183"/>
      <c r="E50" s="180"/>
      <c r="F50" s="180"/>
    </row>
    <row r="51" spans="1:6" ht="15.75" customHeight="1">
      <c r="A51" s="183"/>
      <c r="B51" s="182"/>
      <c r="C51" s="182"/>
      <c r="D51" s="183"/>
      <c r="E51" s="180"/>
      <c r="F51" s="180"/>
    </row>
    <row r="52" spans="1:6" ht="15.75" customHeight="1">
      <c r="A52" s="183"/>
      <c r="B52" s="182"/>
      <c r="C52" s="182"/>
      <c r="D52" s="183"/>
      <c r="E52" s="180"/>
      <c r="F52" s="180"/>
    </row>
    <row r="53" spans="1:6" ht="15.75" customHeight="1">
      <c r="A53" s="183"/>
      <c r="B53" s="182"/>
      <c r="C53" s="182"/>
      <c r="D53" s="183"/>
      <c r="E53" s="180"/>
      <c r="F53" s="180"/>
    </row>
    <row r="54" spans="1:6" ht="15.75" customHeight="1">
      <c r="A54" s="183"/>
      <c r="B54" s="182"/>
      <c r="C54" s="182"/>
      <c r="D54" s="183"/>
      <c r="E54" s="180"/>
      <c r="F54" s="180"/>
    </row>
    <row r="55" spans="1:6" ht="15.75" customHeight="1">
      <c r="A55" s="183"/>
      <c r="B55" s="182"/>
      <c r="C55" s="182"/>
      <c r="D55" s="183"/>
      <c r="E55" s="180"/>
      <c r="F55" s="180"/>
    </row>
    <row r="56" spans="1:6" ht="15.75" customHeight="1">
      <c r="A56" s="183"/>
      <c r="B56" s="182"/>
      <c r="C56" s="182"/>
      <c r="D56" s="183"/>
      <c r="E56" s="180"/>
      <c r="F56" s="180"/>
    </row>
    <row r="57" spans="1:6" ht="15.75" customHeight="1">
      <c r="A57" s="183"/>
      <c r="B57" s="182"/>
      <c r="C57" s="182"/>
      <c r="D57" s="183"/>
      <c r="E57" s="180"/>
      <c r="F57" s="180"/>
    </row>
    <row r="58" spans="1:6" ht="15.75" customHeight="1">
      <c r="A58" s="183"/>
      <c r="B58" s="182"/>
      <c r="C58" s="182"/>
      <c r="D58" s="183"/>
      <c r="E58" s="180"/>
      <c r="F58" s="180"/>
    </row>
    <row r="59" spans="1:6" ht="15.75" customHeight="1">
      <c r="A59" s="183"/>
      <c r="B59" s="182"/>
      <c r="C59" s="182"/>
      <c r="D59" s="183"/>
      <c r="E59" s="180"/>
      <c r="F59" s="180"/>
    </row>
    <row r="60" spans="1:6" ht="15.75" customHeight="1">
      <c r="A60" s="183"/>
      <c r="B60" s="182"/>
      <c r="C60" s="182"/>
      <c r="D60" s="183"/>
      <c r="E60" s="180"/>
      <c r="F60" s="180"/>
    </row>
    <row r="61" spans="1:6" ht="15.75" customHeight="1">
      <c r="A61" s="183"/>
      <c r="B61" s="182"/>
      <c r="C61" s="182"/>
      <c r="D61" s="183"/>
      <c r="E61" s="180"/>
      <c r="F61" s="180"/>
    </row>
    <row r="62" spans="1:6" ht="15.75" customHeight="1">
      <c r="A62" s="183"/>
      <c r="B62" s="182"/>
      <c r="C62" s="182"/>
      <c r="D62" s="183"/>
      <c r="E62" s="180"/>
      <c r="F62" s="180"/>
    </row>
    <row r="63" spans="1:6" ht="15.75" customHeight="1">
      <c r="A63" s="183"/>
      <c r="B63" s="182"/>
      <c r="C63" s="182"/>
      <c r="D63" s="183"/>
      <c r="E63" s="180"/>
      <c r="F63" s="180"/>
    </row>
    <row r="64" spans="1:6" ht="15.75" customHeight="1">
      <c r="A64" s="183"/>
      <c r="B64" s="182"/>
      <c r="C64" s="182"/>
      <c r="D64" s="183"/>
      <c r="E64" s="180"/>
      <c r="F64" s="180"/>
    </row>
    <row r="65" spans="1:6" ht="15.75" customHeight="1">
      <c r="A65" s="183"/>
      <c r="B65" s="182"/>
      <c r="C65" s="182"/>
      <c r="D65" s="183"/>
      <c r="E65" s="180"/>
      <c r="F65" s="180"/>
    </row>
    <row r="66" spans="1:6" ht="15.75" customHeight="1">
      <c r="A66" s="183"/>
      <c r="B66" s="182"/>
      <c r="C66" s="182"/>
      <c r="D66" s="183"/>
      <c r="E66" s="180"/>
      <c r="F66" s="180"/>
    </row>
    <row r="67" spans="1:6" ht="15.75" customHeight="1">
      <c r="A67" s="183"/>
      <c r="B67" s="182"/>
      <c r="C67" s="182"/>
      <c r="D67" s="183"/>
      <c r="E67" s="180"/>
      <c r="F67" s="180"/>
    </row>
    <row r="68" spans="1:6" ht="15.75" customHeight="1">
      <c r="A68" s="183"/>
      <c r="B68" s="182"/>
      <c r="C68" s="182"/>
      <c r="D68" s="183"/>
      <c r="E68" s="180"/>
      <c r="F68" s="180"/>
    </row>
    <row r="69" spans="1:6" ht="15.75" customHeight="1">
      <c r="A69" s="183"/>
      <c r="B69" s="182"/>
      <c r="C69" s="182"/>
      <c r="D69" s="183"/>
      <c r="E69" s="180"/>
      <c r="F69" s="180"/>
    </row>
    <row r="70" spans="1:6" ht="15.75" customHeight="1">
      <c r="A70" s="183"/>
      <c r="B70" s="182"/>
      <c r="C70" s="182"/>
      <c r="D70" s="183"/>
      <c r="E70" s="180"/>
      <c r="F70" s="180"/>
    </row>
    <row r="71" spans="1:6" ht="15.75" customHeight="1">
      <c r="A71" s="183"/>
      <c r="B71" s="182"/>
      <c r="C71" s="182"/>
      <c r="D71" s="183"/>
      <c r="E71" s="180"/>
      <c r="F71" s="180"/>
    </row>
    <row r="72" spans="1:6" ht="15.75" customHeight="1">
      <c r="A72" s="183"/>
      <c r="B72" s="182"/>
      <c r="C72" s="182"/>
      <c r="D72" s="183"/>
      <c r="E72" s="180"/>
      <c r="F72" s="180"/>
    </row>
    <row r="73" spans="1:6" ht="15.75" customHeight="1">
      <c r="A73" s="183"/>
      <c r="B73" s="182"/>
      <c r="C73" s="182"/>
      <c r="D73" s="183"/>
      <c r="E73" s="180"/>
      <c r="F73" s="180"/>
    </row>
    <row r="74" spans="1:6" ht="15.75" customHeight="1">
      <c r="A74" s="183"/>
      <c r="B74" s="182"/>
      <c r="C74" s="182"/>
      <c r="D74" s="183"/>
      <c r="E74" s="180"/>
      <c r="F74" s="180"/>
    </row>
    <row r="75" spans="1:6" ht="15.75" customHeight="1">
      <c r="A75" s="183"/>
      <c r="B75" s="182"/>
      <c r="C75" s="182"/>
      <c r="D75" s="183"/>
      <c r="E75" s="180"/>
      <c r="F75" s="180"/>
    </row>
    <row r="76" spans="1:6" ht="15.75" customHeight="1">
      <c r="A76" s="183"/>
      <c r="B76" s="182"/>
      <c r="C76" s="182"/>
      <c r="D76" s="183"/>
      <c r="E76" s="180"/>
      <c r="F76" s="180"/>
    </row>
    <row r="77" spans="1:6" ht="15.75" customHeight="1">
      <c r="A77" s="183"/>
      <c r="B77" s="182"/>
      <c r="C77" s="182"/>
      <c r="D77" s="183"/>
      <c r="E77" s="180"/>
      <c r="F77" s="180"/>
    </row>
    <row r="78" spans="1:6" ht="15.75" customHeight="1">
      <c r="A78" s="183"/>
      <c r="B78" s="182"/>
      <c r="C78" s="182"/>
      <c r="D78" s="183"/>
      <c r="E78" s="180"/>
      <c r="F78" s="180"/>
    </row>
    <row r="79" spans="1:6" ht="15.75" customHeight="1">
      <c r="A79" s="183"/>
      <c r="B79" s="182"/>
      <c r="C79" s="182"/>
      <c r="D79" s="183"/>
      <c r="E79" s="180"/>
      <c r="F79" s="180"/>
    </row>
    <row r="80" spans="1:6" ht="15.75" customHeight="1">
      <c r="A80" s="183"/>
      <c r="B80" s="182"/>
      <c r="C80" s="182"/>
      <c r="D80" s="183"/>
      <c r="E80" s="180"/>
      <c r="F80" s="180"/>
    </row>
    <row r="81" spans="1:6" ht="15.75" customHeight="1">
      <c r="A81" s="183"/>
      <c r="B81" s="182"/>
      <c r="C81" s="182"/>
      <c r="D81" s="183"/>
      <c r="E81" s="180"/>
      <c r="F81" s="180"/>
    </row>
    <row r="82" spans="1:6" ht="15.75" customHeight="1">
      <c r="A82" s="183"/>
      <c r="B82" s="182"/>
      <c r="C82" s="182"/>
      <c r="D82" s="183"/>
      <c r="E82" s="180"/>
      <c r="F82" s="180"/>
    </row>
    <row r="83" spans="1:6" ht="15.75" customHeight="1">
      <c r="A83" s="183"/>
      <c r="B83" s="182"/>
      <c r="C83" s="182"/>
      <c r="D83" s="183"/>
      <c r="E83" s="180"/>
      <c r="F83" s="180"/>
    </row>
    <row r="84" spans="1:6" ht="15.75" customHeight="1">
      <c r="A84" s="183"/>
      <c r="B84" s="182"/>
      <c r="C84" s="182"/>
      <c r="D84" s="183"/>
      <c r="E84" s="180"/>
      <c r="F84" s="180"/>
    </row>
    <row r="85" spans="1:6" ht="15.75" customHeight="1">
      <c r="A85" s="183"/>
      <c r="B85" s="182"/>
      <c r="C85" s="182"/>
      <c r="D85" s="183"/>
      <c r="E85" s="180"/>
      <c r="F85" s="180"/>
    </row>
    <row r="86" spans="1:6" ht="15.75" customHeight="1">
      <c r="A86" s="183"/>
      <c r="B86" s="182"/>
      <c r="C86" s="182"/>
      <c r="D86" s="183"/>
      <c r="E86" s="180"/>
      <c r="F86" s="180"/>
    </row>
    <row r="87" spans="1:6" ht="15.75" customHeight="1">
      <c r="A87" s="183"/>
      <c r="B87" s="182"/>
      <c r="C87" s="182"/>
      <c r="D87" s="183"/>
      <c r="E87" s="180"/>
      <c r="F87" s="180"/>
    </row>
    <row r="88" spans="1:6" ht="15.75" customHeight="1">
      <c r="A88" s="183"/>
      <c r="B88" s="182"/>
      <c r="C88" s="182"/>
      <c r="D88" s="183"/>
      <c r="E88" s="180"/>
      <c r="F88" s="180"/>
    </row>
    <row r="89" spans="1:6" ht="15.75" customHeight="1">
      <c r="A89" s="183"/>
      <c r="B89" s="182"/>
      <c r="C89" s="182"/>
      <c r="D89" s="183"/>
      <c r="E89" s="180"/>
      <c r="F89" s="180"/>
    </row>
    <row r="90" spans="1:6" ht="15.75" customHeight="1">
      <c r="A90" s="183"/>
      <c r="B90" s="182"/>
      <c r="C90" s="182"/>
      <c r="D90" s="183"/>
      <c r="E90" s="180"/>
      <c r="F90" s="180"/>
    </row>
    <row r="91" spans="1:6" ht="15.75" customHeight="1">
      <c r="A91" s="183"/>
      <c r="B91" s="182"/>
      <c r="C91" s="182"/>
      <c r="D91" s="183"/>
      <c r="E91" s="180"/>
      <c r="F91" s="180"/>
    </row>
    <row r="92" spans="1:6" ht="15.75" customHeight="1">
      <c r="A92" s="183"/>
      <c r="B92" s="182"/>
      <c r="C92" s="182"/>
      <c r="D92" s="183"/>
      <c r="E92" s="180"/>
      <c r="F92" s="180"/>
    </row>
    <row r="93" spans="1:6" ht="15.75" customHeight="1">
      <c r="A93" s="183"/>
      <c r="B93" s="182"/>
      <c r="C93" s="182"/>
      <c r="D93" s="183"/>
      <c r="E93" s="180"/>
      <c r="F93" s="180"/>
    </row>
    <row r="94" spans="1:6" ht="15.75" customHeight="1">
      <c r="A94" s="183"/>
      <c r="B94" s="182"/>
      <c r="C94" s="182"/>
      <c r="D94" s="183"/>
      <c r="E94" s="180"/>
      <c r="F94" s="180"/>
    </row>
    <row r="95" spans="1:6" ht="15.75" customHeight="1">
      <c r="A95" s="183"/>
      <c r="B95" s="182"/>
      <c r="C95" s="182"/>
      <c r="D95" s="183"/>
      <c r="E95" s="180"/>
      <c r="F95" s="180"/>
    </row>
    <row r="96" spans="1:6" ht="15.75" customHeight="1">
      <c r="A96" s="183"/>
      <c r="B96" s="182"/>
      <c r="C96" s="182"/>
      <c r="D96" s="183"/>
      <c r="E96" s="180"/>
      <c r="F96" s="180"/>
    </row>
    <row r="97" spans="1:6" ht="15.75" customHeight="1">
      <c r="A97" s="183"/>
      <c r="B97" s="182"/>
      <c r="C97" s="182"/>
      <c r="D97" s="183"/>
      <c r="E97" s="180"/>
      <c r="F97" s="180"/>
    </row>
    <row r="98" spans="1:6" ht="15.75" customHeight="1">
      <c r="A98" s="183"/>
      <c r="B98" s="182"/>
      <c r="C98" s="182"/>
      <c r="D98" s="183"/>
      <c r="E98" s="180"/>
      <c r="F98" s="180"/>
    </row>
    <row r="99" spans="1:6" ht="15.75" customHeight="1">
      <c r="A99" s="183"/>
      <c r="B99" s="182"/>
      <c r="C99" s="182"/>
      <c r="D99" s="183"/>
      <c r="E99" s="180"/>
      <c r="F99" s="180"/>
    </row>
    <row r="100" spans="1:6" ht="15.75" customHeight="1">
      <c r="A100" s="183"/>
      <c r="B100" s="182"/>
      <c r="C100" s="182"/>
      <c r="D100" s="183"/>
      <c r="E100" s="180"/>
      <c r="F100" s="180"/>
    </row>
    <row r="101" spans="1:6" ht="15.75" customHeight="1">
      <c r="A101" s="183"/>
      <c r="B101" s="182"/>
      <c r="C101" s="182"/>
      <c r="D101" s="183"/>
      <c r="E101" s="180"/>
      <c r="F101" s="180"/>
    </row>
    <row r="102" spans="1:6" ht="15.75" customHeight="1">
      <c r="A102" s="183"/>
      <c r="B102" s="182"/>
      <c r="C102" s="182"/>
      <c r="D102" s="183"/>
      <c r="E102" s="180"/>
      <c r="F102" s="180"/>
    </row>
    <row r="103" spans="1:6" ht="15.75" customHeight="1">
      <c r="A103" s="183"/>
      <c r="B103" s="182"/>
      <c r="C103" s="182"/>
      <c r="D103" s="183"/>
      <c r="E103" s="180"/>
      <c r="F103" s="180"/>
    </row>
    <row r="104" spans="1:6" ht="15.75" customHeight="1">
      <c r="A104" s="183"/>
      <c r="B104" s="182"/>
      <c r="C104" s="182"/>
      <c r="D104" s="183"/>
      <c r="E104" s="180"/>
      <c r="F104" s="180"/>
    </row>
    <row r="105" spans="1:6" ht="15.75" customHeight="1">
      <c r="A105" s="183"/>
      <c r="B105" s="182"/>
      <c r="C105" s="182"/>
      <c r="D105" s="183"/>
      <c r="E105" s="180"/>
      <c r="F105" s="180"/>
    </row>
    <row r="106" spans="1:6" ht="15.75" customHeight="1">
      <c r="A106" s="183"/>
      <c r="B106" s="182"/>
      <c r="C106" s="182"/>
      <c r="D106" s="183"/>
      <c r="E106" s="180"/>
      <c r="F106" s="180"/>
    </row>
    <row r="107" spans="1:6" ht="15.75" customHeight="1">
      <c r="A107" s="183"/>
      <c r="B107" s="182"/>
      <c r="C107" s="182"/>
      <c r="D107" s="183"/>
      <c r="E107" s="180"/>
      <c r="F107" s="180"/>
    </row>
    <row r="108" spans="1:6" ht="15.75" customHeight="1">
      <c r="A108" s="183"/>
      <c r="B108" s="182"/>
      <c r="C108" s="182"/>
      <c r="D108" s="183"/>
      <c r="E108" s="180"/>
      <c r="F108" s="180"/>
    </row>
    <row r="109" spans="1:6" ht="15.75" customHeight="1">
      <c r="A109" s="183"/>
      <c r="B109" s="182"/>
      <c r="C109" s="182"/>
      <c r="D109" s="183"/>
      <c r="E109" s="180"/>
      <c r="F109" s="180"/>
    </row>
    <row r="110" spans="1:6" ht="15.75" customHeight="1">
      <c r="A110" s="183"/>
      <c r="B110" s="182"/>
      <c r="C110" s="182"/>
      <c r="D110" s="183"/>
      <c r="E110" s="180"/>
      <c r="F110" s="180"/>
    </row>
    <row r="111" spans="1:6" ht="15.75" customHeight="1">
      <c r="A111" s="183"/>
      <c r="B111" s="182"/>
      <c r="C111" s="182"/>
      <c r="D111" s="183"/>
      <c r="E111" s="180"/>
      <c r="F111" s="180"/>
    </row>
    <row r="112" spans="1:6" ht="15.75" customHeight="1">
      <c r="A112" s="183"/>
      <c r="B112" s="182"/>
      <c r="C112" s="182"/>
      <c r="D112" s="183"/>
      <c r="E112" s="180"/>
      <c r="F112" s="180"/>
    </row>
    <row r="113" spans="1:6" ht="15.75" customHeight="1">
      <c r="A113" s="183"/>
      <c r="B113" s="182"/>
      <c r="C113" s="182"/>
      <c r="D113" s="183"/>
      <c r="E113" s="180"/>
      <c r="F113" s="180"/>
    </row>
    <row r="114" spans="1:6" ht="15.75" customHeight="1">
      <c r="A114" s="183"/>
      <c r="B114" s="182"/>
      <c r="C114" s="182"/>
      <c r="D114" s="183"/>
      <c r="E114" s="180"/>
      <c r="F114" s="180"/>
    </row>
    <row r="115" spans="1:6" ht="15.75" customHeight="1">
      <c r="A115" s="183"/>
      <c r="B115" s="182"/>
      <c r="C115" s="182"/>
      <c r="D115" s="183"/>
      <c r="E115" s="180"/>
      <c r="F115" s="180"/>
    </row>
    <row r="116" spans="1:6" ht="15.75" customHeight="1">
      <c r="A116" s="183"/>
      <c r="B116" s="182"/>
      <c r="C116" s="182"/>
      <c r="D116" s="183"/>
      <c r="E116" s="180"/>
      <c r="F116" s="180"/>
    </row>
    <row r="117" spans="1:6" ht="15.75" customHeight="1">
      <c r="A117" s="183"/>
      <c r="B117" s="182"/>
      <c r="C117" s="182"/>
      <c r="D117" s="183"/>
      <c r="E117" s="180"/>
      <c r="F117" s="180"/>
    </row>
    <row r="118" spans="1:6" ht="15.75" customHeight="1">
      <c r="A118" s="183"/>
      <c r="B118" s="182"/>
      <c r="C118" s="182"/>
      <c r="D118" s="183"/>
      <c r="E118" s="180"/>
      <c r="F118" s="180"/>
    </row>
    <row r="119" spans="1:6" ht="15.75" customHeight="1">
      <c r="A119" s="183"/>
      <c r="B119" s="182"/>
      <c r="C119" s="182"/>
      <c r="D119" s="183"/>
      <c r="E119" s="180"/>
      <c r="F119" s="180"/>
    </row>
    <row r="120" spans="1:6" ht="15.75" customHeight="1">
      <c r="A120" s="183"/>
      <c r="B120" s="182"/>
      <c r="C120" s="182"/>
      <c r="D120" s="183"/>
      <c r="E120" s="180"/>
      <c r="F120" s="180"/>
    </row>
    <row r="121" spans="1:6" ht="15.75" customHeight="1">
      <c r="A121" s="183"/>
      <c r="B121" s="182"/>
      <c r="C121" s="182"/>
      <c r="D121" s="183"/>
      <c r="E121" s="180"/>
      <c r="F121" s="180"/>
    </row>
    <row r="122" spans="1:6" ht="15.75" customHeight="1">
      <c r="A122" s="183"/>
      <c r="B122" s="182"/>
      <c r="C122" s="182"/>
      <c r="D122" s="183"/>
      <c r="E122" s="180"/>
      <c r="F122" s="180"/>
    </row>
    <row r="123" spans="1:6" ht="15.75" customHeight="1">
      <c r="A123" s="183"/>
      <c r="B123" s="182"/>
      <c r="C123" s="182"/>
      <c r="D123" s="183"/>
      <c r="E123" s="180"/>
      <c r="F123" s="180"/>
    </row>
    <row r="124" spans="1:6" ht="15.75" customHeight="1">
      <c r="A124" s="183"/>
      <c r="B124" s="182"/>
      <c r="C124" s="182"/>
      <c r="D124" s="183"/>
      <c r="E124" s="180"/>
      <c r="F124" s="180"/>
    </row>
    <row r="125" spans="1:6" ht="15.75" customHeight="1">
      <c r="A125" s="183"/>
      <c r="B125" s="182"/>
      <c r="C125" s="182"/>
      <c r="D125" s="183"/>
      <c r="E125" s="180"/>
      <c r="F125" s="180"/>
    </row>
    <row r="126" spans="1:6" ht="15.75" customHeight="1">
      <c r="A126" s="183"/>
      <c r="B126" s="182"/>
      <c r="C126" s="182"/>
      <c r="D126" s="183"/>
      <c r="E126" s="180"/>
      <c r="F126" s="180"/>
    </row>
    <row r="127" spans="1:6" ht="15.75" customHeight="1">
      <c r="A127" s="183"/>
      <c r="B127" s="182"/>
      <c r="C127" s="182"/>
      <c r="D127" s="183"/>
      <c r="E127" s="180"/>
      <c r="F127" s="180"/>
    </row>
    <row r="128" spans="1:6" ht="15.75" customHeight="1">
      <c r="A128" s="183"/>
      <c r="B128" s="182"/>
      <c r="C128" s="182"/>
      <c r="D128" s="183"/>
      <c r="E128" s="180"/>
      <c r="F128" s="180"/>
    </row>
    <row r="129" spans="1:6" ht="15.75" customHeight="1">
      <c r="A129" s="183"/>
      <c r="B129" s="182"/>
      <c r="C129" s="182"/>
      <c r="D129" s="183"/>
      <c r="E129" s="180"/>
      <c r="F129" s="180"/>
    </row>
    <row r="130" spans="1:6" ht="15.75" customHeight="1">
      <c r="A130" s="183"/>
      <c r="B130" s="182"/>
      <c r="C130" s="182"/>
      <c r="D130" s="183"/>
      <c r="E130" s="180"/>
      <c r="F130" s="180"/>
    </row>
    <row r="131" spans="1:6" ht="15.75" customHeight="1">
      <c r="A131" s="183"/>
      <c r="B131" s="182"/>
      <c r="C131" s="182"/>
      <c r="D131" s="183"/>
      <c r="E131" s="180"/>
      <c r="F131" s="180"/>
    </row>
    <row r="132" spans="1:6" ht="15.75" customHeight="1">
      <c r="A132" s="183"/>
      <c r="B132" s="182"/>
      <c r="C132" s="182"/>
      <c r="D132" s="183"/>
      <c r="E132" s="180"/>
      <c r="F132" s="180"/>
    </row>
    <row r="133" spans="1:6" ht="15.75" customHeight="1">
      <c r="A133" s="183"/>
      <c r="B133" s="182"/>
      <c r="C133" s="182"/>
      <c r="D133" s="183"/>
      <c r="E133" s="180"/>
      <c r="F133" s="180"/>
    </row>
    <row r="134" spans="1:6" ht="15.75" customHeight="1">
      <c r="A134" s="183"/>
      <c r="B134" s="182"/>
      <c r="C134" s="182"/>
      <c r="D134" s="183"/>
      <c r="E134" s="180"/>
      <c r="F134" s="180"/>
    </row>
    <row r="135" spans="1:6" ht="15.75" customHeight="1">
      <c r="A135" s="183"/>
      <c r="B135" s="182"/>
      <c r="C135" s="182"/>
      <c r="D135" s="183"/>
      <c r="E135" s="180"/>
      <c r="F135" s="180"/>
    </row>
    <row r="136" spans="1:6" ht="15.75" customHeight="1">
      <c r="A136" s="183"/>
      <c r="B136" s="182"/>
      <c r="C136" s="182"/>
      <c r="D136" s="183"/>
      <c r="E136" s="180"/>
      <c r="F136" s="180"/>
    </row>
    <row r="137" spans="1:6" ht="15.75" customHeight="1">
      <c r="A137" s="183"/>
      <c r="B137" s="182"/>
      <c r="C137" s="182"/>
      <c r="D137" s="183"/>
      <c r="E137" s="180"/>
      <c r="F137" s="180"/>
    </row>
    <row r="138" spans="1:6" ht="15.75" customHeight="1">
      <c r="A138" s="183"/>
      <c r="B138" s="182"/>
      <c r="C138" s="182"/>
      <c r="D138" s="183"/>
      <c r="E138" s="180"/>
      <c r="F138" s="180"/>
    </row>
    <row r="139" spans="1:6" ht="15.75" customHeight="1">
      <c r="A139" s="183"/>
      <c r="B139" s="182"/>
      <c r="C139" s="182"/>
      <c r="D139" s="183"/>
      <c r="E139" s="180"/>
      <c r="F139" s="180"/>
    </row>
    <row r="140" spans="1:6" ht="15.75" customHeight="1">
      <c r="A140" s="183"/>
      <c r="B140" s="182"/>
      <c r="C140" s="182"/>
      <c r="D140" s="183"/>
      <c r="E140" s="180"/>
      <c r="F140" s="180"/>
    </row>
    <row r="141" spans="1:6" ht="15.75" customHeight="1">
      <c r="A141" s="183"/>
      <c r="B141" s="182"/>
      <c r="C141" s="182"/>
      <c r="D141" s="183"/>
      <c r="E141" s="180"/>
      <c r="F141" s="180"/>
    </row>
    <row r="142" spans="1:6" ht="15.75" customHeight="1">
      <c r="A142" s="183"/>
      <c r="B142" s="182"/>
      <c r="C142" s="182"/>
      <c r="D142" s="183"/>
      <c r="E142" s="180"/>
      <c r="F142" s="180"/>
    </row>
    <row r="143" spans="1:6" ht="15.75" customHeight="1">
      <c r="A143" s="183"/>
      <c r="B143" s="182"/>
      <c r="C143" s="182"/>
      <c r="D143" s="183"/>
      <c r="E143" s="180"/>
      <c r="F143" s="180"/>
    </row>
    <row r="144" spans="1:6" ht="15.75" customHeight="1">
      <c r="A144" s="183"/>
      <c r="B144" s="182"/>
      <c r="C144" s="182"/>
      <c r="D144" s="183"/>
      <c r="E144" s="180"/>
      <c r="F144" s="180"/>
    </row>
    <row r="145" spans="1:6" ht="15.75" customHeight="1">
      <c r="A145" s="183"/>
      <c r="B145" s="182"/>
      <c r="C145" s="182"/>
      <c r="D145" s="183"/>
      <c r="E145" s="180"/>
      <c r="F145" s="180"/>
    </row>
    <row r="146" spans="1:6" ht="15.75" customHeight="1">
      <c r="A146" s="183"/>
      <c r="B146" s="182"/>
      <c r="C146" s="182"/>
      <c r="D146" s="183"/>
      <c r="E146" s="180"/>
      <c r="F146" s="180"/>
    </row>
    <row r="147" spans="1:6" ht="15.75" customHeight="1">
      <c r="A147" s="183"/>
      <c r="B147" s="182"/>
      <c r="C147" s="182"/>
      <c r="D147" s="183"/>
      <c r="E147" s="180"/>
      <c r="F147" s="180"/>
    </row>
    <row r="148" spans="1:6" ht="15.75" customHeight="1">
      <c r="A148" s="183"/>
      <c r="B148" s="182"/>
      <c r="C148" s="182"/>
      <c r="D148" s="183"/>
      <c r="E148" s="180"/>
      <c r="F148" s="180"/>
    </row>
    <row r="149" spans="1:6" ht="15.75" customHeight="1">
      <c r="A149" s="183"/>
      <c r="B149" s="182"/>
      <c r="C149" s="182"/>
      <c r="D149" s="183"/>
      <c r="E149" s="180"/>
      <c r="F149" s="180"/>
    </row>
    <row r="150" spans="1:6" ht="15.75" customHeight="1">
      <c r="A150" s="183"/>
      <c r="B150" s="182"/>
      <c r="C150" s="182"/>
      <c r="D150" s="183"/>
      <c r="E150" s="180"/>
      <c r="F150" s="180"/>
    </row>
    <row r="151" spans="1:6" ht="15.75" customHeight="1">
      <c r="A151" s="183"/>
      <c r="B151" s="182"/>
      <c r="C151" s="182"/>
      <c r="D151" s="183"/>
      <c r="E151" s="180"/>
      <c r="F151" s="180"/>
    </row>
    <row r="152" spans="1:6" ht="15.75" customHeight="1">
      <c r="A152" s="183"/>
      <c r="B152" s="182"/>
      <c r="C152" s="182"/>
      <c r="D152" s="183"/>
      <c r="E152" s="180"/>
      <c r="F152" s="180"/>
    </row>
    <row r="153" spans="1:6" ht="15.75" customHeight="1">
      <c r="A153" s="183"/>
      <c r="B153" s="182"/>
      <c r="C153" s="182"/>
      <c r="D153" s="183"/>
      <c r="E153" s="180"/>
      <c r="F153" s="180"/>
    </row>
    <row r="154" spans="1:6" ht="15.75" customHeight="1">
      <c r="A154" s="183"/>
      <c r="B154" s="182"/>
      <c r="C154" s="182"/>
      <c r="D154" s="183"/>
      <c r="E154" s="180"/>
      <c r="F154" s="180"/>
    </row>
    <row r="155" spans="1:6" ht="15.75" customHeight="1">
      <c r="A155" s="183"/>
      <c r="B155" s="182"/>
      <c r="C155" s="182"/>
      <c r="D155" s="183"/>
      <c r="E155" s="180"/>
      <c r="F155" s="180"/>
    </row>
    <row r="156" spans="1:6" ht="15.75" customHeight="1">
      <c r="A156" s="183"/>
      <c r="B156" s="182"/>
      <c r="C156" s="182"/>
      <c r="D156" s="183"/>
      <c r="E156" s="180"/>
      <c r="F156" s="180"/>
    </row>
    <row r="157" spans="1:6" ht="15.75" customHeight="1">
      <c r="A157" s="183"/>
      <c r="B157" s="182"/>
      <c r="C157" s="182"/>
      <c r="D157" s="183"/>
      <c r="E157" s="180"/>
      <c r="F157" s="180"/>
    </row>
    <row r="158" spans="1:6" ht="15.75" customHeight="1">
      <c r="A158" s="183"/>
      <c r="B158" s="182"/>
      <c r="C158" s="182"/>
      <c r="D158" s="183"/>
      <c r="E158" s="180"/>
      <c r="F158" s="180"/>
    </row>
    <row r="159" spans="1:6" ht="15.75" customHeight="1">
      <c r="A159" s="183"/>
      <c r="B159" s="182"/>
      <c r="C159" s="182"/>
      <c r="D159" s="183"/>
      <c r="E159" s="180"/>
      <c r="F159" s="180"/>
    </row>
    <row r="160" spans="1:6" ht="15.75" customHeight="1">
      <c r="A160" s="183"/>
      <c r="B160" s="182"/>
      <c r="C160" s="182"/>
      <c r="D160" s="183"/>
      <c r="E160" s="180"/>
      <c r="F160" s="180"/>
    </row>
    <row r="161" spans="1:6" ht="15.75" customHeight="1">
      <c r="A161" s="183"/>
      <c r="B161" s="182"/>
      <c r="C161" s="182"/>
      <c r="D161" s="183"/>
      <c r="E161" s="180"/>
      <c r="F161" s="180"/>
    </row>
    <row r="162" spans="1:6" ht="15.75" customHeight="1">
      <c r="A162" s="183"/>
      <c r="B162" s="182"/>
      <c r="C162" s="182"/>
      <c r="D162" s="183"/>
      <c r="E162" s="180"/>
      <c r="F162" s="180"/>
    </row>
    <row r="163" spans="1:6" ht="15.75" customHeight="1">
      <c r="A163" s="183"/>
      <c r="B163" s="182"/>
      <c r="C163" s="182"/>
      <c r="D163" s="183"/>
      <c r="E163" s="180"/>
      <c r="F163" s="180"/>
    </row>
    <row r="164" spans="1:6" ht="15.75" customHeight="1">
      <c r="A164" s="183"/>
      <c r="B164" s="182"/>
      <c r="C164" s="182"/>
      <c r="D164" s="183"/>
      <c r="E164" s="180"/>
      <c r="F164" s="180"/>
    </row>
    <row r="165" spans="1:6" ht="15.75" customHeight="1">
      <c r="A165" s="183"/>
      <c r="B165" s="182"/>
      <c r="C165" s="182"/>
      <c r="D165" s="183"/>
      <c r="E165" s="180"/>
      <c r="F165" s="180"/>
    </row>
    <row r="166" spans="1:6" ht="15.75" customHeight="1">
      <c r="A166" s="183"/>
      <c r="B166" s="182"/>
      <c r="C166" s="182"/>
      <c r="D166" s="183"/>
      <c r="E166" s="180"/>
      <c r="F166" s="180"/>
    </row>
    <row r="167" spans="1:6" ht="15.75" customHeight="1">
      <c r="A167" s="183"/>
      <c r="B167" s="182"/>
      <c r="C167" s="182"/>
      <c r="D167" s="183"/>
      <c r="E167" s="180"/>
      <c r="F167" s="180"/>
    </row>
    <row r="168" spans="1:6" ht="15.75" customHeight="1">
      <c r="A168" s="183"/>
      <c r="B168" s="182"/>
      <c r="C168" s="182"/>
      <c r="D168" s="183"/>
      <c r="E168" s="180"/>
      <c r="F168" s="180"/>
    </row>
    <row r="169" spans="1:6" ht="15.75" customHeight="1">
      <c r="A169" s="183"/>
      <c r="B169" s="182"/>
      <c r="C169" s="182"/>
      <c r="D169" s="183"/>
      <c r="E169" s="180"/>
      <c r="F169" s="180"/>
    </row>
    <row r="170" spans="1:6" ht="15.75" customHeight="1">
      <c r="A170" s="183"/>
      <c r="B170" s="182"/>
      <c r="C170" s="182"/>
      <c r="D170" s="183"/>
      <c r="E170" s="180"/>
      <c r="F170" s="180"/>
    </row>
    <row r="171" spans="1:6" ht="15.75" customHeight="1">
      <c r="A171" s="183"/>
      <c r="B171" s="182"/>
      <c r="C171" s="182"/>
      <c r="D171" s="183"/>
      <c r="E171" s="180"/>
      <c r="F171" s="180"/>
    </row>
    <row r="172" spans="1:6" ht="15.75" customHeight="1">
      <c r="A172" s="183"/>
      <c r="B172" s="182"/>
      <c r="C172" s="182"/>
      <c r="D172" s="183"/>
      <c r="E172" s="180"/>
      <c r="F172" s="180"/>
    </row>
    <row r="173" spans="1:6" ht="15.75" customHeight="1">
      <c r="A173" s="183"/>
      <c r="B173" s="182"/>
      <c r="C173" s="182"/>
      <c r="D173" s="183"/>
      <c r="E173" s="180"/>
      <c r="F173" s="180"/>
    </row>
    <row r="174" spans="1:6" ht="15.75" customHeight="1">
      <c r="A174" s="183"/>
      <c r="B174" s="182"/>
      <c r="C174" s="182"/>
      <c r="D174" s="183"/>
      <c r="E174" s="180"/>
      <c r="F174" s="180"/>
    </row>
    <row r="175" spans="1:6" ht="15.75" customHeight="1">
      <c r="A175" s="183"/>
      <c r="B175" s="182"/>
      <c r="C175" s="182"/>
      <c r="D175" s="183"/>
      <c r="E175" s="180"/>
      <c r="F175" s="180"/>
    </row>
    <row r="176" spans="1:6" ht="15.75" customHeight="1">
      <c r="A176" s="183"/>
      <c r="B176" s="182"/>
      <c r="C176" s="182"/>
      <c r="D176" s="183"/>
      <c r="E176" s="180"/>
      <c r="F176" s="180"/>
    </row>
    <row r="177" spans="1:6" ht="15.75" customHeight="1">
      <c r="A177" s="183"/>
      <c r="B177" s="182"/>
      <c r="C177" s="182"/>
      <c r="D177" s="183"/>
      <c r="E177" s="180"/>
      <c r="F177" s="180"/>
    </row>
    <row r="178" spans="1:6" ht="15.75" customHeight="1">
      <c r="A178" s="183"/>
      <c r="B178" s="182"/>
      <c r="C178" s="182"/>
      <c r="D178" s="183"/>
      <c r="E178" s="180"/>
      <c r="F178" s="180"/>
    </row>
    <row r="179" spans="1:6" ht="15.75" customHeight="1">
      <c r="A179" s="183"/>
      <c r="B179" s="182"/>
      <c r="C179" s="182"/>
      <c r="D179" s="183"/>
      <c r="E179" s="180"/>
      <c r="F179" s="180"/>
    </row>
    <row r="180" spans="1:6" ht="15.75" customHeight="1">
      <c r="A180" s="183"/>
      <c r="B180" s="182"/>
      <c r="C180" s="182"/>
      <c r="D180" s="183"/>
      <c r="E180" s="180"/>
      <c r="F180" s="180"/>
    </row>
    <row r="181" spans="1:6" ht="15.75" customHeight="1">
      <c r="A181" s="183"/>
      <c r="B181" s="182"/>
      <c r="C181" s="182"/>
      <c r="D181" s="183"/>
      <c r="E181" s="180"/>
      <c r="F181" s="180"/>
    </row>
    <row r="182" spans="1:6" ht="15.75" customHeight="1">
      <c r="A182" s="183"/>
      <c r="B182" s="182"/>
      <c r="C182" s="182"/>
      <c r="D182" s="183"/>
      <c r="E182" s="180"/>
      <c r="F182" s="180"/>
    </row>
    <row r="183" spans="1:6" ht="15.75" customHeight="1">
      <c r="A183" s="183"/>
      <c r="B183" s="182"/>
      <c r="C183" s="182"/>
      <c r="D183" s="183"/>
      <c r="E183" s="180"/>
      <c r="F183" s="180"/>
    </row>
    <row r="184" spans="1:6" ht="15.75" customHeight="1">
      <c r="A184" s="183"/>
      <c r="B184" s="182"/>
      <c r="C184" s="182"/>
      <c r="D184" s="183"/>
      <c r="E184" s="180"/>
      <c r="F184" s="180"/>
    </row>
    <row r="185" spans="1:6" ht="15.75" customHeight="1">
      <c r="A185" s="183"/>
      <c r="B185" s="182"/>
      <c r="C185" s="182"/>
      <c r="D185" s="183"/>
      <c r="E185" s="180"/>
      <c r="F185" s="180"/>
    </row>
    <row r="186" spans="1:6" ht="15.75" customHeight="1">
      <c r="A186" s="183"/>
      <c r="B186" s="182"/>
      <c r="C186" s="182"/>
      <c r="D186" s="183"/>
      <c r="E186" s="180"/>
      <c r="F186" s="180"/>
    </row>
    <row r="187" spans="1:6" ht="15.75" customHeight="1">
      <c r="A187" s="183"/>
      <c r="B187" s="182"/>
      <c r="C187" s="182"/>
      <c r="D187" s="183"/>
      <c r="E187" s="180"/>
      <c r="F187" s="180"/>
    </row>
    <row r="188" spans="1:6" ht="15.75" customHeight="1">
      <c r="A188" s="183"/>
      <c r="B188" s="182"/>
      <c r="C188" s="182"/>
      <c r="D188" s="183"/>
      <c r="E188" s="180"/>
      <c r="F188" s="180"/>
    </row>
    <row r="189" spans="1:6" ht="15.75" customHeight="1">
      <c r="A189" s="183"/>
      <c r="B189" s="182"/>
      <c r="C189" s="182"/>
      <c r="D189" s="183"/>
      <c r="E189" s="180"/>
      <c r="F189" s="180"/>
    </row>
    <row r="190" spans="1:6" ht="15.75" customHeight="1">
      <c r="A190" s="183"/>
      <c r="B190" s="182"/>
      <c r="C190" s="182"/>
      <c r="D190" s="183"/>
      <c r="E190" s="180"/>
      <c r="F190" s="180"/>
    </row>
    <row r="191" spans="1:6" ht="15.75" customHeight="1">
      <c r="A191" s="183"/>
      <c r="B191" s="182"/>
      <c r="C191" s="182"/>
      <c r="D191" s="183"/>
      <c r="E191" s="180"/>
      <c r="F191" s="180"/>
    </row>
    <row r="192" spans="1:6" ht="15.75" customHeight="1">
      <c r="A192" s="183"/>
      <c r="B192" s="182"/>
      <c r="C192" s="182"/>
      <c r="D192" s="183"/>
      <c r="E192" s="180"/>
      <c r="F192" s="180"/>
    </row>
    <row r="193" spans="1:6" ht="15.75" customHeight="1">
      <c r="A193" s="183"/>
      <c r="B193" s="182"/>
      <c r="C193" s="182"/>
      <c r="D193" s="183"/>
      <c r="E193" s="180"/>
      <c r="F193" s="180"/>
    </row>
    <row r="194" spans="1:6" ht="15.75" customHeight="1">
      <c r="A194" s="183"/>
      <c r="B194" s="182"/>
      <c r="C194" s="182"/>
      <c r="D194" s="183"/>
      <c r="E194" s="180"/>
      <c r="F194" s="180"/>
    </row>
    <row r="195" spans="1:6" ht="15.75" customHeight="1">
      <c r="A195" s="183"/>
      <c r="B195" s="182"/>
      <c r="C195" s="182"/>
      <c r="D195" s="183"/>
      <c r="E195" s="180"/>
      <c r="F195" s="180"/>
    </row>
    <row r="196" spans="1:6" ht="15.75" customHeight="1">
      <c r="A196" s="183"/>
      <c r="B196" s="182"/>
      <c r="C196" s="182"/>
      <c r="D196" s="183"/>
      <c r="E196" s="180"/>
      <c r="F196" s="180"/>
    </row>
    <row r="197" spans="1:6" ht="15.75" customHeight="1">
      <c r="A197" s="183"/>
      <c r="B197" s="182"/>
      <c r="C197" s="182"/>
      <c r="D197" s="183"/>
      <c r="E197" s="180"/>
      <c r="F197" s="180"/>
    </row>
    <row r="198" spans="1:6" ht="15.75" customHeight="1">
      <c r="A198" s="183"/>
      <c r="B198" s="182"/>
      <c r="C198" s="182"/>
      <c r="D198" s="183"/>
      <c r="E198" s="180"/>
      <c r="F198" s="180"/>
    </row>
    <row r="199" spans="1:6" ht="15.75" customHeight="1">
      <c r="A199" s="183"/>
      <c r="B199" s="182"/>
      <c r="C199" s="182"/>
      <c r="D199" s="183"/>
      <c r="E199" s="180"/>
      <c r="F199" s="180"/>
    </row>
    <row r="200" spans="1:6" ht="15.75" customHeight="1">
      <c r="A200" s="183"/>
      <c r="B200" s="182"/>
      <c r="C200" s="182"/>
      <c r="D200" s="183"/>
      <c r="E200" s="180"/>
      <c r="F200" s="180"/>
    </row>
    <row r="201" spans="1:6" ht="15.75" customHeight="1">
      <c r="A201" s="183"/>
      <c r="B201" s="182"/>
      <c r="C201" s="182"/>
      <c r="D201" s="183"/>
      <c r="E201" s="180"/>
      <c r="F201" s="180"/>
    </row>
    <row r="202" spans="1:6" ht="15.75" customHeight="1">
      <c r="A202" s="183"/>
      <c r="B202" s="182"/>
      <c r="C202" s="182"/>
      <c r="D202" s="183"/>
      <c r="E202" s="180"/>
      <c r="F202" s="180"/>
    </row>
    <row r="203" spans="1:6" ht="15.75" customHeight="1">
      <c r="A203" s="183"/>
      <c r="B203" s="182"/>
      <c r="C203" s="182"/>
      <c r="D203" s="183"/>
      <c r="E203" s="180"/>
      <c r="F203" s="180"/>
    </row>
    <row r="204" spans="1:6" ht="15.75" customHeight="1">
      <c r="A204" s="183"/>
      <c r="B204" s="182"/>
      <c r="C204" s="182"/>
      <c r="D204" s="183"/>
      <c r="E204" s="180"/>
      <c r="F204" s="180"/>
    </row>
    <row r="205" spans="1:6" ht="15.75" customHeight="1">
      <c r="A205" s="183"/>
      <c r="B205" s="182"/>
      <c r="C205" s="182"/>
      <c r="D205" s="183"/>
      <c r="E205" s="180"/>
      <c r="F205" s="180"/>
    </row>
    <row r="206" spans="1:6" ht="15.75" customHeight="1">
      <c r="A206" s="183"/>
      <c r="B206" s="182"/>
      <c r="C206" s="182"/>
      <c r="D206" s="183"/>
      <c r="E206" s="180"/>
      <c r="F206" s="180"/>
    </row>
    <row r="207" spans="1:6" ht="15.75" customHeight="1">
      <c r="A207" s="183"/>
      <c r="B207" s="182"/>
      <c r="C207" s="182"/>
      <c r="D207" s="183"/>
      <c r="E207" s="180"/>
      <c r="F207" s="180"/>
    </row>
    <row r="208" spans="1:6" ht="15.75" customHeight="1">
      <c r="A208" s="183"/>
      <c r="B208" s="182"/>
      <c r="C208" s="182"/>
      <c r="D208" s="183"/>
      <c r="E208" s="180"/>
      <c r="F208" s="180"/>
    </row>
    <row r="209" spans="1:6" ht="15.75" customHeight="1">
      <c r="A209" s="183"/>
      <c r="B209" s="182"/>
      <c r="C209" s="182"/>
      <c r="D209" s="183"/>
      <c r="E209" s="180"/>
      <c r="F209" s="180"/>
    </row>
    <row r="210" spans="1:6" ht="15.75" customHeight="1">
      <c r="A210" s="183"/>
      <c r="B210" s="182"/>
      <c r="C210" s="182"/>
      <c r="D210" s="183"/>
      <c r="E210" s="180"/>
      <c r="F210" s="180"/>
    </row>
    <row r="211" spans="1:6" ht="15.75" customHeight="1">
      <c r="A211" s="183"/>
      <c r="B211" s="182"/>
      <c r="C211" s="182"/>
      <c r="D211" s="183"/>
      <c r="E211" s="180"/>
      <c r="F211" s="180"/>
    </row>
    <row r="212" spans="1:6" ht="15.75" customHeight="1">
      <c r="A212" s="183"/>
      <c r="B212" s="182"/>
      <c r="C212" s="182"/>
      <c r="D212" s="183"/>
      <c r="E212" s="180"/>
      <c r="F212" s="180"/>
    </row>
    <row r="213" spans="1:6" ht="15.75" customHeight="1">
      <c r="A213" s="183"/>
      <c r="B213" s="182"/>
      <c r="C213" s="182"/>
      <c r="D213" s="183"/>
      <c r="E213" s="180"/>
      <c r="F213" s="180"/>
    </row>
    <row r="214" spans="1:6" ht="15.75" customHeight="1">
      <c r="A214" s="183"/>
      <c r="B214" s="182"/>
      <c r="C214" s="182"/>
      <c r="D214" s="183"/>
      <c r="E214" s="180"/>
      <c r="F214" s="180"/>
    </row>
    <row r="215" spans="1:6" ht="15.75" customHeight="1">
      <c r="A215" s="183"/>
      <c r="B215" s="182"/>
      <c r="C215" s="182"/>
      <c r="D215" s="183"/>
      <c r="E215" s="180"/>
      <c r="F215" s="180"/>
    </row>
    <row r="216" spans="1:6" ht="15.75" customHeight="1">
      <c r="A216" s="183"/>
      <c r="B216" s="182"/>
      <c r="C216" s="182"/>
      <c r="D216" s="183"/>
      <c r="E216" s="180"/>
      <c r="F216" s="180"/>
    </row>
    <row r="217" spans="1:6" ht="15.75" customHeight="1">
      <c r="A217" s="183"/>
      <c r="B217" s="182"/>
      <c r="C217" s="182"/>
      <c r="D217" s="183"/>
      <c r="E217" s="180"/>
      <c r="F217" s="180"/>
    </row>
    <row r="218" spans="1:6" ht="15.75" customHeight="1">
      <c r="A218" s="183"/>
      <c r="B218" s="182"/>
      <c r="C218" s="182"/>
      <c r="D218" s="183"/>
      <c r="E218" s="180"/>
      <c r="F218" s="180"/>
    </row>
    <row r="219" spans="1:6" ht="15.75" customHeight="1">
      <c r="A219" s="183"/>
      <c r="B219" s="182"/>
      <c r="C219" s="182"/>
      <c r="D219" s="183"/>
      <c r="E219" s="180"/>
      <c r="F219" s="180"/>
    </row>
    <row r="220" spans="1:6" ht="15.75" customHeight="1">
      <c r="A220" s="183"/>
      <c r="B220" s="182"/>
      <c r="C220" s="182"/>
      <c r="D220" s="183"/>
      <c r="E220" s="180"/>
      <c r="F220" s="180"/>
    </row>
    <row r="221" spans="1:6" ht="15.75" customHeight="1">
      <c r="A221" s="183"/>
      <c r="B221" s="182"/>
      <c r="C221" s="182"/>
      <c r="D221" s="183"/>
      <c r="E221" s="180"/>
      <c r="F221" s="180"/>
    </row>
    <row r="222" spans="1:6" ht="15.75" customHeight="1">
      <c r="A222" s="183"/>
      <c r="B222" s="182"/>
      <c r="C222" s="182"/>
      <c r="D222" s="183"/>
      <c r="E222" s="180"/>
      <c r="F222" s="180"/>
    </row>
    <row r="223" spans="1:6" ht="15.75" customHeight="1">
      <c r="A223" s="183"/>
      <c r="B223" s="182"/>
      <c r="C223" s="182"/>
      <c r="D223" s="183"/>
      <c r="E223" s="180"/>
      <c r="F223" s="180"/>
    </row>
    <row r="224" spans="1:6" ht="15.75" customHeight="1">
      <c r="A224" s="183"/>
      <c r="B224" s="182"/>
      <c r="C224" s="182"/>
      <c r="D224" s="183"/>
      <c r="E224" s="180"/>
      <c r="F224" s="180"/>
    </row>
    <row r="225" spans="1:6" ht="15.75" customHeight="1">
      <c r="A225" s="183"/>
      <c r="B225" s="182"/>
      <c r="C225" s="182"/>
      <c r="D225" s="183"/>
      <c r="E225" s="180"/>
      <c r="F225" s="180"/>
    </row>
    <row r="226" spans="1:6" ht="15.75" customHeight="1">
      <c r="A226" s="183"/>
      <c r="B226" s="182"/>
      <c r="C226" s="182"/>
      <c r="D226" s="183"/>
      <c r="E226" s="180"/>
      <c r="F226" s="180"/>
    </row>
    <row r="227" spans="1:6" ht="15.75" customHeight="1">
      <c r="A227" s="183"/>
      <c r="B227" s="182"/>
      <c r="C227" s="182"/>
      <c r="D227" s="183"/>
      <c r="E227" s="180"/>
      <c r="F227" s="180"/>
    </row>
    <row r="228" spans="1:6" ht="15.75" customHeight="1">
      <c r="A228" s="183"/>
      <c r="B228" s="182"/>
      <c r="C228" s="182"/>
      <c r="D228" s="183"/>
      <c r="E228" s="180"/>
      <c r="F228" s="180"/>
    </row>
    <row r="229" spans="1:6" ht="15.75" customHeight="1">
      <c r="A229" s="183"/>
      <c r="B229" s="182"/>
      <c r="C229" s="182"/>
      <c r="D229" s="183"/>
      <c r="E229" s="180"/>
      <c r="F229" s="180"/>
    </row>
    <row r="230" spans="1:6" ht="15.75" customHeight="1">
      <c r="A230" s="183"/>
      <c r="B230" s="182"/>
      <c r="C230" s="182"/>
      <c r="D230" s="183"/>
      <c r="E230" s="180"/>
      <c r="F230" s="180"/>
    </row>
    <row r="231" spans="1:6" ht="15.75" customHeight="1">
      <c r="A231" s="183"/>
      <c r="B231" s="182"/>
      <c r="C231" s="182"/>
      <c r="D231" s="183"/>
      <c r="E231" s="180"/>
      <c r="F231" s="180"/>
    </row>
    <row r="232" spans="1:6" ht="15.75" customHeight="1">
      <c r="A232" s="183"/>
      <c r="B232" s="182"/>
      <c r="C232" s="182"/>
      <c r="D232" s="183"/>
      <c r="E232" s="180"/>
      <c r="F232" s="180"/>
    </row>
    <row r="233" spans="1:6" ht="15.75" customHeight="1">
      <c r="A233" s="183"/>
      <c r="B233" s="182"/>
      <c r="C233" s="182"/>
      <c r="D233" s="183"/>
      <c r="E233" s="180"/>
      <c r="F233" s="180"/>
    </row>
    <row r="234" spans="1:6" ht="15.75" customHeight="1">
      <c r="A234" s="183"/>
      <c r="B234" s="182"/>
      <c r="C234" s="182"/>
      <c r="D234" s="183"/>
      <c r="E234" s="180"/>
      <c r="F234" s="180"/>
    </row>
    <row r="235" spans="1:6" ht="15.75" customHeight="1">
      <c r="A235" s="183"/>
      <c r="B235" s="182"/>
      <c r="C235" s="182"/>
      <c r="D235" s="183"/>
      <c r="E235" s="180"/>
      <c r="F235" s="180"/>
    </row>
    <row r="236" spans="1:6" ht="15.75" customHeight="1">
      <c r="A236" s="183"/>
      <c r="B236" s="182"/>
      <c r="C236" s="182"/>
      <c r="D236" s="183"/>
      <c r="E236" s="180"/>
      <c r="F236" s="180"/>
    </row>
    <row r="237" spans="1:6" ht="15.75" customHeight="1">
      <c r="A237" s="183"/>
      <c r="B237" s="182"/>
      <c r="C237" s="182"/>
      <c r="D237" s="183"/>
      <c r="E237" s="180"/>
      <c r="F237" s="180"/>
    </row>
    <row r="238" spans="1:6" ht="15.75" customHeight="1">
      <c r="A238" s="183"/>
      <c r="B238" s="182"/>
      <c r="C238" s="182"/>
      <c r="D238" s="183"/>
      <c r="E238" s="180"/>
      <c r="F238" s="180"/>
    </row>
    <row r="239" spans="1:6" ht="15.75" customHeight="1">
      <c r="A239" s="183"/>
      <c r="B239" s="182"/>
      <c r="C239" s="182"/>
      <c r="D239" s="183"/>
      <c r="E239" s="180"/>
      <c r="F239" s="180"/>
    </row>
    <row r="240" spans="1:6" ht="15.75" customHeight="1">
      <c r="A240" s="183"/>
      <c r="B240" s="182"/>
      <c r="C240" s="182"/>
      <c r="D240" s="183"/>
      <c r="E240" s="180"/>
      <c r="F240" s="180"/>
    </row>
    <row r="241" spans="1:6" ht="15.75" customHeight="1">
      <c r="A241" s="183"/>
      <c r="B241" s="182"/>
      <c r="C241" s="182"/>
      <c r="D241" s="183"/>
      <c r="E241" s="180"/>
      <c r="F241" s="180"/>
    </row>
    <row r="242" spans="1:6" ht="15.75" customHeight="1">
      <c r="A242" s="183"/>
      <c r="B242" s="182"/>
      <c r="C242" s="182"/>
      <c r="D242" s="183"/>
      <c r="E242" s="180"/>
      <c r="F242" s="180"/>
    </row>
    <row r="243" spans="1:6" ht="15.75" customHeight="1">
      <c r="A243" s="183"/>
      <c r="B243" s="182"/>
      <c r="C243" s="182"/>
      <c r="D243" s="183"/>
      <c r="E243" s="180"/>
      <c r="F243" s="180"/>
    </row>
    <row r="244" spans="1:6" ht="15.75" customHeight="1">
      <c r="A244" s="183"/>
      <c r="B244" s="182"/>
      <c r="C244" s="182"/>
      <c r="D244" s="183"/>
      <c r="E244" s="180"/>
      <c r="F244" s="180"/>
    </row>
    <row r="245" spans="1:6" ht="15.75" customHeight="1">
      <c r="A245" s="183"/>
      <c r="B245" s="182"/>
      <c r="C245" s="182"/>
      <c r="D245" s="183"/>
      <c r="E245" s="180"/>
      <c r="F245" s="180"/>
    </row>
    <row r="246" spans="1:6" ht="15.75" customHeight="1">
      <c r="A246" s="183"/>
      <c r="B246" s="182"/>
      <c r="C246" s="182"/>
      <c r="D246" s="183"/>
      <c r="E246" s="180"/>
      <c r="F246" s="180"/>
    </row>
    <row r="247" spans="1:6" ht="15.75" customHeight="1">
      <c r="A247" s="183"/>
      <c r="B247" s="182"/>
      <c r="C247" s="182"/>
      <c r="D247" s="183"/>
      <c r="E247" s="180"/>
      <c r="F247" s="180"/>
    </row>
    <row r="248" spans="1:6" ht="15.75" customHeight="1">
      <c r="A248" s="183"/>
      <c r="B248" s="182"/>
      <c r="C248" s="182"/>
      <c r="D248" s="183"/>
      <c r="E248" s="180"/>
      <c r="F248" s="180"/>
    </row>
    <row r="249" spans="1:6" ht="15.75" customHeight="1">
      <c r="A249" s="183"/>
      <c r="B249" s="182"/>
      <c r="C249" s="182"/>
      <c r="D249" s="183"/>
      <c r="E249" s="180"/>
      <c r="F249" s="180"/>
    </row>
    <row r="250" spans="1:6" ht="15.75" customHeight="1">
      <c r="A250" s="183"/>
      <c r="B250" s="182"/>
      <c r="C250" s="182"/>
      <c r="D250" s="183"/>
      <c r="E250" s="180"/>
      <c r="F250" s="180"/>
    </row>
    <row r="251" spans="1:6" ht="15.75" customHeight="1">
      <c r="A251" s="183"/>
      <c r="B251" s="182"/>
      <c r="C251" s="182"/>
      <c r="D251" s="183"/>
      <c r="E251" s="180"/>
      <c r="F251" s="180"/>
    </row>
    <row r="252" spans="1:6" ht="15.75" customHeight="1">
      <c r="A252" s="183"/>
      <c r="B252" s="182"/>
      <c r="C252" s="182"/>
      <c r="D252" s="183"/>
      <c r="E252" s="180"/>
      <c r="F252" s="180"/>
    </row>
    <row r="253" spans="1:6" ht="15.75" customHeight="1">
      <c r="A253" s="183"/>
      <c r="B253" s="182"/>
      <c r="C253" s="182"/>
      <c r="D253" s="183"/>
      <c r="E253" s="180"/>
      <c r="F253" s="180"/>
    </row>
    <row r="254" spans="1:6" ht="15.75" customHeight="1">
      <c r="A254" s="183"/>
      <c r="B254" s="182"/>
      <c r="C254" s="182"/>
      <c r="D254" s="183"/>
      <c r="E254" s="180"/>
      <c r="F254" s="180"/>
    </row>
    <row r="255" spans="1:6" ht="15.75" customHeight="1">
      <c r="A255" s="183"/>
      <c r="B255" s="182"/>
      <c r="C255" s="182"/>
      <c r="D255" s="183"/>
      <c r="E255" s="180"/>
      <c r="F255" s="180"/>
    </row>
    <row r="256" spans="1:6" ht="15.75" customHeight="1">
      <c r="A256" s="183"/>
      <c r="B256" s="182"/>
      <c r="C256" s="182"/>
      <c r="D256" s="183"/>
      <c r="E256" s="180"/>
      <c r="F256" s="180"/>
    </row>
    <row r="257" spans="1:6" ht="15.75" customHeight="1">
      <c r="A257" s="183"/>
      <c r="B257" s="182"/>
      <c r="C257" s="182"/>
      <c r="D257" s="183"/>
      <c r="E257" s="180"/>
      <c r="F257" s="180"/>
    </row>
    <row r="258" spans="1:6" ht="15.75" customHeight="1">
      <c r="A258" s="183"/>
      <c r="B258" s="182"/>
      <c r="C258" s="182"/>
      <c r="D258" s="183"/>
      <c r="E258" s="180"/>
      <c r="F258" s="180"/>
    </row>
    <row r="259" spans="1:6" ht="15.75" customHeight="1">
      <c r="A259" s="183"/>
      <c r="B259" s="182"/>
      <c r="C259" s="182"/>
      <c r="D259" s="183"/>
      <c r="E259" s="180"/>
      <c r="F259" s="180"/>
    </row>
    <row r="260" spans="1:6" ht="15.75" customHeight="1">
      <c r="A260" s="183"/>
      <c r="B260" s="182"/>
      <c r="C260" s="182"/>
      <c r="D260" s="183"/>
      <c r="E260" s="180"/>
      <c r="F260" s="180"/>
    </row>
    <row r="261" spans="1:6" ht="15.75" customHeight="1">
      <c r="A261" s="183"/>
      <c r="B261" s="182"/>
      <c r="C261" s="182"/>
      <c r="D261" s="183"/>
      <c r="E261" s="180"/>
      <c r="F261" s="180"/>
    </row>
    <row r="262" spans="1:6" ht="15.75" customHeight="1">
      <c r="A262" s="183"/>
      <c r="B262" s="182"/>
      <c r="C262" s="182"/>
      <c r="D262" s="183"/>
      <c r="E262" s="180"/>
      <c r="F262" s="180"/>
    </row>
    <row r="263" spans="1:6" ht="15.75" customHeight="1">
      <c r="A263" s="183"/>
      <c r="B263" s="182"/>
      <c r="C263" s="182"/>
      <c r="D263" s="183"/>
      <c r="E263" s="180"/>
      <c r="F263" s="180"/>
    </row>
    <row r="264" spans="1:6" ht="15.75" customHeight="1">
      <c r="A264" s="183"/>
      <c r="B264" s="182"/>
      <c r="C264" s="182"/>
      <c r="D264" s="183"/>
      <c r="E264" s="180"/>
      <c r="F264" s="180"/>
    </row>
    <row r="265" spans="1:6" ht="15.75" customHeight="1">
      <c r="A265" s="183"/>
      <c r="B265" s="182"/>
      <c r="C265" s="182"/>
      <c r="D265" s="183"/>
      <c r="E265" s="180"/>
      <c r="F265" s="180"/>
    </row>
    <row r="266" spans="1:6" ht="15.75" customHeight="1">
      <c r="A266" s="183"/>
      <c r="B266" s="182"/>
      <c r="C266" s="182"/>
      <c r="D266" s="183"/>
      <c r="E266" s="180"/>
      <c r="F266" s="180"/>
    </row>
    <row r="267" spans="1:6" ht="15.75" customHeight="1">
      <c r="A267" s="183"/>
      <c r="B267" s="182"/>
      <c r="C267" s="182"/>
      <c r="D267" s="183"/>
      <c r="E267" s="180"/>
      <c r="F267" s="180"/>
    </row>
    <row r="268" spans="1:6" ht="15.75" customHeight="1">
      <c r="A268" s="183"/>
      <c r="B268" s="182"/>
      <c r="C268" s="182"/>
      <c r="D268" s="183"/>
      <c r="E268" s="180"/>
      <c r="F268" s="180"/>
    </row>
    <row r="269" spans="1:6" ht="15.75" customHeight="1">
      <c r="A269" s="183"/>
      <c r="B269" s="182"/>
      <c r="C269" s="182"/>
      <c r="D269" s="183"/>
      <c r="E269" s="180"/>
      <c r="F269" s="180"/>
    </row>
    <row r="270" spans="1:6" ht="15.75" customHeight="1">
      <c r="A270" s="183"/>
      <c r="B270" s="182"/>
      <c r="C270" s="182"/>
      <c r="D270" s="183"/>
      <c r="E270" s="180"/>
      <c r="F270" s="180"/>
    </row>
    <row r="271" spans="1:6" ht="15.75" customHeight="1">
      <c r="A271" s="183"/>
      <c r="B271" s="182"/>
      <c r="C271" s="182"/>
      <c r="D271" s="183"/>
      <c r="E271" s="180"/>
      <c r="F271" s="180"/>
    </row>
    <row r="272" spans="1:6" ht="15.75" customHeight="1">
      <c r="A272" s="183"/>
      <c r="B272" s="182"/>
      <c r="C272" s="182"/>
      <c r="D272" s="183"/>
      <c r="E272" s="180"/>
      <c r="F272" s="180"/>
    </row>
    <row r="273" spans="1:6" ht="15.75" customHeight="1">
      <c r="A273" s="183"/>
      <c r="B273" s="182"/>
      <c r="C273" s="182"/>
      <c r="D273" s="183"/>
      <c r="E273" s="180"/>
      <c r="F273" s="180"/>
    </row>
    <row r="274" spans="1:6" ht="15.75" customHeight="1">
      <c r="A274" s="183"/>
      <c r="B274" s="182"/>
      <c r="C274" s="182"/>
      <c r="D274" s="183"/>
      <c r="E274" s="180"/>
      <c r="F274" s="180"/>
    </row>
    <row r="275" spans="1:6" ht="15.75" customHeight="1">
      <c r="A275" s="183"/>
      <c r="B275" s="182"/>
      <c r="C275" s="182"/>
      <c r="D275" s="183"/>
      <c r="E275" s="180"/>
      <c r="F275" s="180"/>
    </row>
    <row r="276" spans="1:6" ht="15.75" customHeight="1">
      <c r="A276" s="183"/>
      <c r="B276" s="182"/>
      <c r="C276" s="182"/>
      <c r="D276" s="183"/>
      <c r="E276" s="180"/>
      <c r="F276" s="180"/>
    </row>
    <row r="277" spans="1:6" ht="15.75" customHeight="1">
      <c r="A277" s="183"/>
      <c r="B277" s="182"/>
      <c r="C277" s="182"/>
      <c r="D277" s="183"/>
      <c r="E277" s="180"/>
      <c r="F277" s="180"/>
    </row>
    <row r="278" spans="1:6" ht="15.75" customHeight="1">
      <c r="A278" s="183"/>
      <c r="B278" s="182"/>
      <c r="C278" s="182"/>
      <c r="D278" s="183"/>
      <c r="E278" s="180"/>
      <c r="F278" s="180"/>
    </row>
    <row r="279" spans="1:6" ht="15.75" customHeight="1">
      <c r="A279" s="183"/>
      <c r="B279" s="182"/>
      <c r="C279" s="182"/>
      <c r="D279" s="183"/>
      <c r="E279" s="180"/>
      <c r="F279" s="180"/>
    </row>
    <row r="280" spans="1:6" ht="15.75" customHeight="1">
      <c r="A280" s="183"/>
      <c r="B280" s="182"/>
      <c r="C280" s="182"/>
      <c r="D280" s="183"/>
      <c r="E280" s="180"/>
      <c r="F280" s="180"/>
    </row>
    <row r="281" spans="1:6" ht="15.75" customHeight="1">
      <c r="A281" s="183"/>
      <c r="B281" s="182"/>
      <c r="C281" s="182"/>
      <c r="D281" s="183"/>
      <c r="E281" s="180"/>
      <c r="F281" s="180"/>
    </row>
    <row r="282" spans="1:6" ht="15.75" customHeight="1">
      <c r="A282" s="183"/>
      <c r="B282" s="182"/>
      <c r="C282" s="182"/>
      <c r="D282" s="183"/>
      <c r="E282" s="180"/>
      <c r="F282" s="180"/>
    </row>
    <row r="283" spans="1:6" ht="15.75" customHeight="1">
      <c r="A283" s="183"/>
      <c r="B283" s="182"/>
      <c r="C283" s="182"/>
      <c r="D283" s="183"/>
      <c r="E283" s="180"/>
      <c r="F283" s="180"/>
    </row>
    <row r="284" spans="1:6" ht="15.75" customHeight="1">
      <c r="A284" s="183"/>
      <c r="B284" s="182"/>
      <c r="C284" s="182"/>
      <c r="D284" s="183"/>
      <c r="E284" s="180"/>
      <c r="F284" s="180"/>
    </row>
    <row r="285" spans="1:6" ht="15.75" customHeight="1">
      <c r="A285" s="183"/>
      <c r="B285" s="182"/>
      <c r="C285" s="182"/>
      <c r="D285" s="183"/>
      <c r="E285" s="180"/>
      <c r="F285" s="180"/>
    </row>
    <row r="286" spans="1:6" ht="15.75" customHeight="1">
      <c r="A286" s="183"/>
      <c r="B286" s="182"/>
      <c r="C286" s="182"/>
      <c r="D286" s="183"/>
      <c r="E286" s="180"/>
      <c r="F286" s="180"/>
    </row>
    <row r="287" spans="1:6" ht="15.75" customHeight="1">
      <c r="A287" s="183"/>
      <c r="B287" s="182"/>
      <c r="C287" s="182"/>
      <c r="D287" s="183"/>
      <c r="E287" s="180"/>
      <c r="F287" s="180"/>
    </row>
    <row r="288" spans="1:6" ht="15.75" customHeight="1">
      <c r="A288" s="183"/>
      <c r="B288" s="182"/>
      <c r="C288" s="182"/>
      <c r="D288" s="183"/>
      <c r="E288" s="180"/>
      <c r="F288" s="180"/>
    </row>
    <row r="289" spans="1:6" ht="15.75" customHeight="1">
      <c r="A289" s="183"/>
      <c r="B289" s="182"/>
      <c r="C289" s="182"/>
      <c r="D289" s="183"/>
      <c r="E289" s="180"/>
      <c r="F289" s="180"/>
    </row>
    <row r="290" spans="1:6" ht="15.75" customHeight="1">
      <c r="A290" s="183"/>
      <c r="B290" s="182"/>
      <c r="C290" s="182"/>
      <c r="D290" s="183"/>
      <c r="E290" s="180"/>
      <c r="F290" s="180"/>
    </row>
    <row r="291" spans="1:6" ht="15.75" customHeight="1">
      <c r="A291" s="183"/>
      <c r="B291" s="182"/>
      <c r="C291" s="182"/>
      <c r="D291" s="183"/>
      <c r="E291" s="180"/>
      <c r="F291" s="180"/>
    </row>
    <row r="292" spans="1:6" ht="15.75" customHeight="1">
      <c r="A292" s="183"/>
      <c r="B292" s="182"/>
      <c r="C292" s="182"/>
      <c r="D292" s="183"/>
      <c r="E292" s="180"/>
      <c r="F292" s="180"/>
    </row>
    <row r="293" spans="1:6" ht="15.75" customHeight="1">
      <c r="A293" s="183"/>
      <c r="B293" s="182"/>
      <c r="C293" s="182"/>
      <c r="D293" s="183"/>
      <c r="E293" s="180"/>
      <c r="F293" s="180"/>
    </row>
    <row r="294" spans="1:6" ht="15.75" customHeight="1">
      <c r="A294" s="183"/>
      <c r="B294" s="182"/>
      <c r="C294" s="182"/>
      <c r="D294" s="183"/>
      <c r="E294" s="180"/>
      <c r="F294" s="180"/>
    </row>
    <row r="295" spans="1:6" ht="15.75" customHeight="1">
      <c r="A295" s="183"/>
      <c r="B295" s="182"/>
      <c r="C295" s="182"/>
      <c r="D295" s="183"/>
      <c r="E295" s="180"/>
      <c r="F295" s="180"/>
    </row>
    <row r="296" spans="1:6" ht="15.75" customHeight="1">
      <c r="A296" s="183"/>
      <c r="B296" s="182"/>
      <c r="C296" s="182"/>
      <c r="D296" s="183"/>
      <c r="E296" s="180"/>
      <c r="F296" s="180"/>
    </row>
    <row r="297" spans="1:6" ht="15.75" customHeight="1">
      <c r="A297" s="183"/>
      <c r="B297" s="182"/>
      <c r="C297" s="182"/>
      <c r="D297" s="183"/>
      <c r="E297" s="180"/>
      <c r="F297" s="180"/>
    </row>
    <row r="298" spans="1:6" ht="15.75" customHeight="1">
      <c r="A298" s="183"/>
      <c r="B298" s="182"/>
      <c r="C298" s="182"/>
      <c r="D298" s="183"/>
      <c r="E298" s="180"/>
      <c r="F298" s="180"/>
    </row>
    <row r="299" spans="1:6" ht="15.75" customHeight="1">
      <c r="A299" s="183"/>
      <c r="B299" s="182"/>
      <c r="C299" s="182"/>
      <c r="D299" s="183"/>
      <c r="E299" s="180"/>
      <c r="F299" s="180"/>
    </row>
    <row r="300" spans="1:6" ht="15.75" customHeight="1">
      <c r="A300" s="183"/>
      <c r="B300" s="182"/>
      <c r="C300" s="182"/>
      <c r="D300" s="183"/>
      <c r="E300" s="180"/>
      <c r="F300" s="180"/>
    </row>
    <row r="301" spans="1:6" ht="15.75" customHeight="1">
      <c r="A301" s="183"/>
      <c r="B301" s="182"/>
      <c r="C301" s="182"/>
      <c r="D301" s="183"/>
      <c r="E301" s="180"/>
      <c r="F301" s="180"/>
    </row>
    <row r="302" spans="1:6" ht="15.75" customHeight="1">
      <c r="A302" s="183"/>
      <c r="B302" s="182"/>
      <c r="C302" s="182"/>
      <c r="D302" s="183"/>
      <c r="E302" s="180"/>
      <c r="F302" s="180"/>
    </row>
    <row r="303" spans="1:6" ht="15.75" customHeight="1">
      <c r="A303" s="183"/>
      <c r="B303" s="182"/>
      <c r="C303" s="182"/>
      <c r="D303" s="183"/>
      <c r="E303" s="180"/>
      <c r="F303" s="180"/>
    </row>
    <row r="304" spans="1:6" ht="15.75" customHeight="1">
      <c r="A304" s="183"/>
      <c r="B304" s="182"/>
      <c r="C304" s="182"/>
      <c r="D304" s="183"/>
      <c r="E304" s="180"/>
      <c r="F304" s="180"/>
    </row>
    <row r="305" spans="1:6" ht="15.75" customHeight="1">
      <c r="A305" s="183"/>
      <c r="B305" s="182"/>
      <c r="C305" s="182"/>
      <c r="D305" s="183"/>
      <c r="E305" s="180"/>
      <c r="F305" s="180"/>
    </row>
    <row r="306" spans="1:6" ht="15.75" customHeight="1">
      <c r="A306" s="183"/>
      <c r="B306" s="182"/>
      <c r="C306" s="182"/>
      <c r="D306" s="183"/>
      <c r="E306" s="180"/>
      <c r="F306" s="180"/>
    </row>
    <row r="307" spans="1:6" ht="15.75" customHeight="1">
      <c r="A307" s="183"/>
      <c r="B307" s="182"/>
      <c r="C307" s="182"/>
      <c r="D307" s="183"/>
      <c r="E307" s="180"/>
      <c r="F307" s="180"/>
    </row>
    <row r="308" spans="1:6" ht="15.75" customHeight="1">
      <c r="A308" s="183"/>
      <c r="B308" s="182"/>
      <c r="C308" s="182"/>
      <c r="D308" s="183"/>
      <c r="E308" s="180"/>
      <c r="F308" s="180"/>
    </row>
    <row r="309" spans="1:6" ht="15.75" customHeight="1">
      <c r="A309" s="183"/>
      <c r="B309" s="182"/>
      <c r="C309" s="182"/>
      <c r="D309" s="183"/>
      <c r="E309" s="180"/>
      <c r="F309" s="180"/>
    </row>
    <row r="310" spans="1:6" ht="15.75" customHeight="1">
      <c r="A310" s="183"/>
      <c r="B310" s="182"/>
      <c r="C310" s="182"/>
      <c r="D310" s="183"/>
      <c r="E310" s="180"/>
      <c r="F310" s="180"/>
    </row>
    <row r="311" spans="1:6" ht="15.75" customHeight="1">
      <c r="A311" s="183"/>
      <c r="B311" s="182"/>
      <c r="C311" s="182"/>
      <c r="D311" s="183"/>
      <c r="E311" s="180"/>
      <c r="F311" s="180"/>
    </row>
    <row r="312" spans="1:6" ht="15.75" customHeight="1">
      <c r="A312" s="183"/>
      <c r="B312" s="182"/>
      <c r="C312" s="182"/>
      <c r="D312" s="183"/>
      <c r="E312" s="180"/>
      <c r="F312" s="180"/>
    </row>
    <row r="313" spans="1:6" ht="15.75" customHeight="1">
      <c r="A313" s="183"/>
      <c r="B313" s="182"/>
      <c r="C313" s="182"/>
      <c r="D313" s="183"/>
      <c r="E313" s="180"/>
      <c r="F313" s="180"/>
    </row>
    <row r="314" spans="1:6" ht="15.75" customHeight="1">
      <c r="A314" s="183"/>
      <c r="B314" s="182"/>
      <c r="C314" s="182"/>
      <c r="D314" s="183"/>
      <c r="E314" s="180"/>
      <c r="F314" s="180"/>
    </row>
    <row r="315" spans="1:6" ht="15.75" customHeight="1">
      <c r="A315" s="183"/>
      <c r="B315" s="182"/>
      <c r="C315" s="182"/>
      <c r="D315" s="183"/>
      <c r="E315" s="180"/>
      <c r="F315" s="180"/>
    </row>
    <row r="316" spans="1:6" ht="15.75" customHeight="1">
      <c r="A316" s="183"/>
      <c r="B316" s="182"/>
      <c r="C316" s="182"/>
      <c r="D316" s="183"/>
      <c r="E316" s="180"/>
      <c r="F316" s="180"/>
    </row>
    <row r="317" spans="1:6" ht="15.75" customHeight="1">
      <c r="A317" s="183"/>
      <c r="B317" s="182"/>
      <c r="C317" s="182"/>
      <c r="D317" s="183"/>
      <c r="E317" s="180"/>
      <c r="F317" s="180"/>
    </row>
    <row r="318" spans="1:6" ht="15.75" customHeight="1">
      <c r="A318" s="183"/>
      <c r="B318" s="182"/>
      <c r="C318" s="182"/>
      <c r="D318" s="183"/>
      <c r="E318" s="180"/>
      <c r="F318" s="180"/>
    </row>
    <row r="319" spans="1:6" ht="15.75" customHeight="1">
      <c r="A319" s="183"/>
      <c r="B319" s="182"/>
      <c r="C319" s="182"/>
      <c r="D319" s="183"/>
      <c r="E319" s="180"/>
      <c r="F319" s="180"/>
    </row>
    <row r="320" spans="1:6" ht="15.75" customHeight="1">
      <c r="A320" s="183"/>
      <c r="B320" s="182"/>
      <c r="C320" s="182"/>
      <c r="D320" s="183"/>
      <c r="E320" s="180"/>
      <c r="F320" s="180"/>
    </row>
    <row r="321" spans="1:6" ht="15.75" customHeight="1">
      <c r="A321" s="183"/>
      <c r="B321" s="182"/>
      <c r="C321" s="182"/>
      <c r="D321" s="183"/>
      <c r="E321" s="180"/>
      <c r="F321" s="180"/>
    </row>
    <row r="322" spans="1:6" ht="15.75" customHeight="1">
      <c r="A322" s="183"/>
      <c r="B322" s="182"/>
      <c r="C322" s="182"/>
      <c r="D322" s="183"/>
      <c r="E322" s="180"/>
      <c r="F322" s="180"/>
    </row>
    <row r="323" spans="1:6" ht="15.75" customHeight="1">
      <c r="A323" s="183"/>
      <c r="B323" s="182"/>
      <c r="C323" s="182"/>
      <c r="D323" s="183"/>
      <c r="E323" s="180"/>
      <c r="F323" s="180"/>
    </row>
    <row r="324" spans="1:6" ht="15.75" customHeight="1">
      <c r="A324" s="183"/>
      <c r="B324" s="182"/>
      <c r="C324" s="182"/>
      <c r="D324" s="183"/>
      <c r="E324" s="180"/>
      <c r="F324" s="180"/>
    </row>
    <row r="325" spans="1:6" ht="15.75" customHeight="1">
      <c r="A325" s="183"/>
      <c r="B325" s="182"/>
      <c r="C325" s="182"/>
      <c r="D325" s="183"/>
      <c r="E325" s="180"/>
      <c r="F325" s="180"/>
    </row>
    <row r="326" spans="1:6" ht="15.75" customHeight="1">
      <c r="A326" s="183"/>
      <c r="B326" s="182"/>
      <c r="C326" s="182"/>
      <c r="D326" s="183"/>
      <c r="E326" s="180"/>
      <c r="F326" s="180"/>
    </row>
    <row r="327" spans="1:6" ht="15.75" customHeight="1">
      <c r="A327" s="183"/>
      <c r="B327" s="182"/>
      <c r="C327" s="182"/>
      <c r="D327" s="183"/>
      <c r="E327" s="180"/>
      <c r="F327" s="180"/>
    </row>
    <row r="328" spans="1:6" ht="15.75" customHeight="1">
      <c r="A328" s="183"/>
      <c r="B328" s="182"/>
      <c r="C328" s="182"/>
      <c r="D328" s="183"/>
      <c r="E328" s="180"/>
      <c r="F328" s="180"/>
    </row>
    <row r="329" spans="1:6" ht="15.75" customHeight="1">
      <c r="A329" s="183"/>
      <c r="B329" s="182"/>
      <c r="C329" s="182"/>
      <c r="D329" s="183"/>
      <c r="E329" s="180"/>
      <c r="F329" s="180"/>
    </row>
    <row r="330" spans="1:6" ht="15.75" customHeight="1">
      <c r="A330" s="183"/>
      <c r="B330" s="182"/>
      <c r="C330" s="182"/>
      <c r="D330" s="183"/>
      <c r="E330" s="180"/>
      <c r="F330" s="180"/>
    </row>
    <row r="331" spans="1:6" ht="15.75" customHeight="1">
      <c r="A331" s="183"/>
      <c r="B331" s="182"/>
      <c r="C331" s="182"/>
      <c r="D331" s="183"/>
      <c r="E331" s="180"/>
      <c r="F331" s="180"/>
    </row>
    <row r="332" spans="1:6" ht="15.75" customHeight="1">
      <c r="A332" s="183"/>
      <c r="B332" s="182"/>
      <c r="C332" s="182"/>
      <c r="D332" s="183"/>
      <c r="E332" s="180"/>
      <c r="F332" s="180"/>
    </row>
    <row r="333" spans="1:6" ht="15.75" customHeight="1">
      <c r="A333" s="183"/>
      <c r="B333" s="182"/>
      <c r="C333" s="182"/>
      <c r="D333" s="183"/>
      <c r="E333" s="180"/>
      <c r="F333" s="180"/>
    </row>
    <row r="334" spans="1:6" ht="15.75" customHeight="1">
      <c r="A334" s="183"/>
      <c r="B334" s="182"/>
      <c r="C334" s="182"/>
      <c r="D334" s="183"/>
      <c r="E334" s="180"/>
      <c r="F334" s="180"/>
    </row>
    <row r="335" spans="1:6" ht="15.75" customHeight="1">
      <c r="A335" s="183"/>
      <c r="B335" s="182"/>
      <c r="C335" s="182"/>
      <c r="D335" s="183"/>
      <c r="E335" s="180"/>
      <c r="F335" s="180"/>
    </row>
    <row r="336" spans="1:6" ht="15.75" customHeight="1">
      <c r="A336" s="183"/>
      <c r="B336" s="182"/>
      <c r="C336" s="182"/>
      <c r="D336" s="183"/>
      <c r="E336" s="180"/>
      <c r="F336" s="180"/>
    </row>
    <row r="337" spans="1:6" ht="15.75" customHeight="1">
      <c r="A337" s="183"/>
      <c r="B337" s="182"/>
      <c r="C337" s="182"/>
      <c r="D337" s="183"/>
      <c r="E337" s="180"/>
      <c r="F337" s="180"/>
    </row>
    <row r="338" spans="1:6" ht="15.75" customHeight="1">
      <c r="A338" s="183"/>
      <c r="B338" s="182"/>
      <c r="C338" s="182"/>
      <c r="D338" s="183"/>
      <c r="E338" s="180"/>
      <c r="F338" s="180"/>
    </row>
    <row r="339" spans="1:6" ht="15.75" customHeight="1">
      <c r="A339" s="183"/>
      <c r="B339" s="182"/>
      <c r="C339" s="182"/>
      <c r="D339" s="183"/>
      <c r="E339" s="180"/>
      <c r="F339" s="180"/>
    </row>
    <row r="340" spans="1:6" ht="15.75" customHeight="1">
      <c r="A340" s="183"/>
      <c r="B340" s="182"/>
      <c r="C340" s="182"/>
      <c r="D340" s="183"/>
      <c r="E340" s="180"/>
      <c r="F340" s="180"/>
    </row>
    <row r="341" spans="1:6" ht="15.75" customHeight="1">
      <c r="A341" s="183"/>
      <c r="B341" s="182"/>
      <c r="C341" s="182"/>
      <c r="D341" s="183"/>
      <c r="E341" s="180"/>
      <c r="F341" s="180"/>
    </row>
    <row r="342" spans="1:6" ht="15.75" customHeight="1">
      <c r="A342" s="183"/>
      <c r="B342" s="182"/>
      <c r="C342" s="182"/>
      <c r="D342" s="183"/>
      <c r="E342" s="180"/>
      <c r="F342" s="180"/>
    </row>
    <row r="343" spans="1:6" ht="15.75" customHeight="1">
      <c r="A343" s="183"/>
      <c r="B343" s="182"/>
      <c r="C343" s="182"/>
      <c r="D343" s="183"/>
      <c r="E343" s="180"/>
      <c r="F343" s="180"/>
    </row>
    <row r="344" spans="1:6" ht="15.75" customHeight="1">
      <c r="A344" s="183"/>
      <c r="B344" s="182"/>
      <c r="C344" s="182"/>
      <c r="D344" s="183"/>
      <c r="E344" s="180"/>
      <c r="F344" s="180"/>
    </row>
    <row r="345" spans="1:6" ht="15.75" customHeight="1">
      <c r="A345" s="183"/>
      <c r="B345" s="182"/>
      <c r="C345" s="182"/>
      <c r="D345" s="183"/>
      <c r="E345" s="180"/>
      <c r="F345" s="180"/>
    </row>
    <row r="346" spans="1:6" ht="15.75" customHeight="1">
      <c r="A346" s="183"/>
      <c r="B346" s="182"/>
      <c r="C346" s="182"/>
      <c r="D346" s="183"/>
      <c r="E346" s="180"/>
      <c r="F346" s="180"/>
    </row>
    <row r="347" spans="1:6" ht="15.75" customHeight="1">
      <c r="A347" s="183"/>
      <c r="B347" s="182"/>
      <c r="C347" s="182"/>
      <c r="D347" s="183"/>
      <c r="E347" s="180"/>
      <c r="F347" s="180"/>
    </row>
    <row r="348" spans="1:6" ht="15.75" customHeight="1">
      <c r="A348" s="183"/>
      <c r="B348" s="182"/>
      <c r="C348" s="182"/>
      <c r="D348" s="183"/>
      <c r="E348" s="180"/>
      <c r="F348" s="180"/>
    </row>
    <row r="349" spans="1:6" ht="15.75" customHeight="1">
      <c r="A349" s="183"/>
      <c r="B349" s="182"/>
      <c r="C349" s="182"/>
      <c r="D349" s="183"/>
      <c r="E349" s="180"/>
      <c r="F349" s="180"/>
    </row>
    <row r="350" spans="1:6" ht="15.75" customHeight="1">
      <c r="A350" s="183"/>
      <c r="B350" s="182"/>
      <c r="C350" s="182"/>
      <c r="D350" s="183"/>
      <c r="E350" s="180"/>
      <c r="F350" s="180"/>
    </row>
    <row r="351" spans="1:6" ht="15.75" customHeight="1">
      <c r="A351" s="183"/>
      <c r="B351" s="182"/>
      <c r="C351" s="182"/>
      <c r="D351" s="183"/>
      <c r="E351" s="180"/>
      <c r="F351" s="180"/>
    </row>
    <row r="352" spans="1:6" ht="15.75" customHeight="1">
      <c r="A352" s="183"/>
      <c r="B352" s="182"/>
      <c r="C352" s="182"/>
      <c r="D352" s="183"/>
      <c r="E352" s="180"/>
      <c r="F352" s="180"/>
    </row>
    <row r="353" spans="1:6" ht="15.75" customHeight="1">
      <c r="A353" s="183"/>
      <c r="B353" s="182"/>
      <c r="C353" s="182"/>
      <c r="D353" s="183"/>
      <c r="E353" s="180"/>
      <c r="F353" s="180"/>
    </row>
    <row r="354" spans="1:6" ht="15.75" customHeight="1">
      <c r="A354" s="183"/>
      <c r="B354" s="182"/>
      <c r="C354" s="182"/>
      <c r="D354" s="183"/>
      <c r="E354" s="180"/>
      <c r="F354" s="180"/>
    </row>
    <row r="355" spans="1:6" ht="15.75" customHeight="1">
      <c r="A355" s="183"/>
      <c r="B355" s="182"/>
      <c r="C355" s="182"/>
      <c r="D355" s="183"/>
      <c r="E355" s="180"/>
      <c r="F355" s="180"/>
    </row>
    <row r="356" spans="1:6" ht="15.75" customHeight="1">
      <c r="A356" s="183"/>
      <c r="B356" s="182"/>
      <c r="C356" s="182"/>
      <c r="D356" s="183"/>
      <c r="E356" s="180"/>
      <c r="F356" s="180"/>
    </row>
    <row r="357" spans="1:6" ht="15.75" customHeight="1">
      <c r="A357" s="183"/>
      <c r="B357" s="182"/>
      <c r="C357" s="182"/>
      <c r="D357" s="183"/>
      <c r="E357" s="180"/>
      <c r="F357" s="180"/>
    </row>
    <row r="358" spans="1:6" ht="15.75" customHeight="1">
      <c r="A358" s="183"/>
      <c r="B358" s="182"/>
      <c r="C358" s="182"/>
      <c r="D358" s="183"/>
      <c r="E358" s="180"/>
      <c r="F358" s="180"/>
    </row>
    <row r="359" spans="1:6" ht="15.75" customHeight="1">
      <c r="A359" s="183"/>
      <c r="B359" s="182"/>
      <c r="C359" s="182"/>
      <c r="D359" s="183"/>
      <c r="E359" s="180"/>
      <c r="F359" s="180"/>
    </row>
    <row r="360" spans="1:6" ht="15.75" customHeight="1">
      <c r="A360" s="183"/>
      <c r="B360" s="182"/>
      <c r="C360" s="182"/>
      <c r="D360" s="183"/>
      <c r="E360" s="180"/>
      <c r="F360" s="180"/>
    </row>
    <row r="361" spans="1:6" ht="15.75" customHeight="1">
      <c r="A361" s="183"/>
      <c r="B361" s="182"/>
      <c r="C361" s="182"/>
      <c r="D361" s="183"/>
      <c r="E361" s="180"/>
      <c r="F361" s="180"/>
    </row>
    <row r="362" spans="1:6" ht="15.75" customHeight="1">
      <c r="A362" s="183"/>
      <c r="B362" s="182"/>
      <c r="C362" s="182"/>
      <c r="D362" s="183"/>
      <c r="E362" s="180"/>
      <c r="F362" s="180"/>
    </row>
    <row r="363" spans="1:6" ht="15.75" customHeight="1">
      <c r="A363" s="183"/>
      <c r="B363" s="182"/>
      <c r="C363" s="182"/>
      <c r="D363" s="183"/>
      <c r="E363" s="180"/>
      <c r="F363" s="180"/>
    </row>
    <row r="364" spans="1:6" ht="15.75" customHeight="1">
      <c r="A364" s="183"/>
      <c r="B364" s="182"/>
      <c r="C364" s="182"/>
      <c r="D364" s="183"/>
      <c r="E364" s="180"/>
      <c r="F364" s="180"/>
    </row>
    <row r="365" spans="1:6" ht="15.75" customHeight="1">
      <c r="A365" s="183"/>
      <c r="B365" s="182"/>
      <c r="C365" s="182"/>
      <c r="D365" s="183"/>
      <c r="E365" s="180"/>
      <c r="F365" s="180"/>
    </row>
    <row r="366" spans="1:6" ht="15.75" customHeight="1">
      <c r="A366" s="183"/>
      <c r="B366" s="182"/>
      <c r="C366" s="182"/>
      <c r="D366" s="183"/>
      <c r="E366" s="180"/>
      <c r="F366" s="180"/>
    </row>
    <row r="367" spans="1:6" ht="15.75" customHeight="1">
      <c r="A367" s="183"/>
      <c r="B367" s="182"/>
      <c r="C367" s="182"/>
      <c r="D367" s="183"/>
      <c r="E367" s="180"/>
      <c r="F367" s="180"/>
    </row>
    <row r="368" spans="1:6" ht="15.75" customHeight="1">
      <c r="A368" s="183"/>
      <c r="B368" s="182"/>
      <c r="C368" s="182"/>
      <c r="D368" s="183"/>
      <c r="E368" s="180"/>
      <c r="F368" s="180"/>
    </row>
    <row r="369" spans="1:6" ht="15.75" customHeight="1">
      <c r="A369" s="183"/>
      <c r="B369" s="182"/>
      <c r="C369" s="182"/>
      <c r="D369" s="183"/>
      <c r="E369" s="180"/>
      <c r="F369" s="180"/>
    </row>
    <row r="370" spans="1:6" ht="15.75" customHeight="1">
      <c r="A370" s="183"/>
      <c r="B370" s="182"/>
      <c r="C370" s="182"/>
      <c r="D370" s="183"/>
      <c r="E370" s="180"/>
      <c r="F370" s="180"/>
    </row>
    <row r="371" spans="1:6" ht="15.75" customHeight="1">
      <c r="A371" s="183"/>
      <c r="B371" s="182"/>
      <c r="C371" s="182"/>
      <c r="D371" s="183"/>
      <c r="E371" s="180"/>
      <c r="F371" s="180"/>
    </row>
    <row r="372" spans="1:6" ht="15.75" customHeight="1">
      <c r="A372" s="183"/>
      <c r="B372" s="182"/>
      <c r="C372" s="182"/>
      <c r="D372" s="183"/>
      <c r="E372" s="180"/>
      <c r="F372" s="180"/>
    </row>
    <row r="373" spans="1:6" ht="15.75" customHeight="1">
      <c r="A373" s="183"/>
      <c r="B373" s="182"/>
      <c r="C373" s="182"/>
      <c r="D373" s="183"/>
      <c r="E373" s="180"/>
      <c r="F373" s="180"/>
    </row>
    <row r="374" spans="1:6" ht="15.75" customHeight="1">
      <c r="A374" s="183"/>
      <c r="B374" s="182"/>
      <c r="C374" s="182"/>
      <c r="D374" s="183"/>
      <c r="E374" s="180"/>
      <c r="F374" s="180"/>
    </row>
    <row r="375" spans="1:6" ht="15.75" customHeight="1">
      <c r="A375" s="183"/>
      <c r="B375" s="182"/>
      <c r="C375" s="182"/>
      <c r="D375" s="183"/>
      <c r="E375" s="180"/>
      <c r="F375" s="180"/>
    </row>
    <row r="376" spans="1:6" ht="15.75" customHeight="1">
      <c r="A376" s="183"/>
      <c r="B376" s="182"/>
      <c r="C376" s="182"/>
      <c r="D376" s="183"/>
      <c r="E376" s="180"/>
      <c r="F376" s="180"/>
    </row>
    <row r="377" spans="1:6" ht="15.75" customHeight="1">
      <c r="A377" s="183"/>
      <c r="B377" s="182"/>
      <c r="C377" s="182"/>
      <c r="D377" s="183"/>
      <c r="E377" s="180"/>
      <c r="F377" s="180"/>
    </row>
    <row r="378" spans="1:6" ht="15.75" customHeight="1">
      <c r="A378" s="183"/>
      <c r="B378" s="182"/>
      <c r="C378" s="182"/>
      <c r="D378" s="183"/>
      <c r="E378" s="180"/>
      <c r="F378" s="180"/>
    </row>
    <row r="379" spans="1:6" ht="15.75" customHeight="1">
      <c r="A379" s="183"/>
      <c r="B379" s="182"/>
      <c r="C379" s="182"/>
      <c r="D379" s="183"/>
      <c r="E379" s="180"/>
      <c r="F379" s="180"/>
    </row>
    <row r="380" spans="1:6" ht="15.75" customHeight="1">
      <c r="A380" s="183"/>
      <c r="B380" s="182"/>
      <c r="C380" s="182"/>
      <c r="D380" s="183"/>
      <c r="E380" s="180"/>
      <c r="F380" s="180"/>
    </row>
    <row r="381" spans="1:6" ht="15.75" customHeight="1">
      <c r="A381" s="183"/>
      <c r="B381" s="182"/>
      <c r="C381" s="182"/>
      <c r="D381" s="183"/>
      <c r="E381" s="180"/>
      <c r="F381" s="180"/>
    </row>
    <row r="382" spans="1:6" ht="15.75" customHeight="1">
      <c r="A382" s="183"/>
      <c r="B382" s="182"/>
      <c r="C382" s="182"/>
      <c r="D382" s="183"/>
      <c r="E382" s="180"/>
      <c r="F382" s="180"/>
    </row>
    <row r="383" spans="1:6" ht="15.75" customHeight="1">
      <c r="A383" s="183"/>
      <c r="B383" s="182"/>
      <c r="C383" s="182"/>
      <c r="D383" s="183"/>
      <c r="E383" s="180"/>
      <c r="F383" s="180"/>
    </row>
    <row r="384" spans="1:6" ht="15.75" customHeight="1">
      <c r="A384" s="183"/>
      <c r="B384" s="182"/>
      <c r="C384" s="182"/>
      <c r="D384" s="183"/>
      <c r="E384" s="180"/>
      <c r="F384" s="180"/>
    </row>
    <row r="385" spans="1:6" ht="15.75" customHeight="1">
      <c r="A385" s="183"/>
      <c r="B385" s="182"/>
      <c r="C385" s="182"/>
      <c r="D385" s="183"/>
      <c r="E385" s="180"/>
      <c r="F385" s="180"/>
    </row>
    <row r="386" spans="1:6" ht="15.75" customHeight="1">
      <c r="A386" s="183"/>
      <c r="B386" s="182"/>
      <c r="C386" s="182"/>
      <c r="D386" s="183"/>
      <c r="E386" s="180"/>
      <c r="F386" s="180"/>
    </row>
    <row r="387" spans="1:6" ht="15.75" customHeight="1">
      <c r="A387" s="183"/>
      <c r="B387" s="182"/>
      <c r="C387" s="182"/>
      <c r="D387" s="183"/>
      <c r="E387" s="180"/>
      <c r="F387" s="180"/>
    </row>
    <row r="388" spans="1:6" ht="15.75" customHeight="1">
      <c r="A388" s="183"/>
      <c r="B388" s="182"/>
      <c r="C388" s="182"/>
      <c r="D388" s="183"/>
      <c r="E388" s="180"/>
      <c r="F388" s="180"/>
    </row>
    <row r="389" spans="1:6" ht="15.75" customHeight="1">
      <c r="A389" s="183"/>
      <c r="B389" s="182"/>
      <c r="C389" s="182"/>
      <c r="D389" s="183"/>
      <c r="E389" s="180"/>
      <c r="F389" s="180"/>
    </row>
    <row r="390" spans="1:6" ht="15.75" customHeight="1">
      <c r="A390" s="183"/>
      <c r="B390" s="182"/>
      <c r="C390" s="182"/>
      <c r="D390" s="183"/>
      <c r="E390" s="180"/>
      <c r="F390" s="180"/>
    </row>
    <row r="391" spans="1:6" ht="15.75" customHeight="1">
      <c r="A391" s="183"/>
      <c r="B391" s="182"/>
      <c r="C391" s="182"/>
      <c r="D391" s="183"/>
      <c r="E391" s="180"/>
      <c r="F391" s="180"/>
    </row>
    <row r="392" spans="1:6" ht="15.75" customHeight="1">
      <c r="A392" s="183"/>
      <c r="B392" s="182"/>
      <c r="C392" s="182"/>
      <c r="D392" s="183"/>
      <c r="E392" s="180"/>
      <c r="F392" s="180"/>
    </row>
    <row r="393" spans="1:6" ht="15.75" customHeight="1">
      <c r="A393" s="183"/>
      <c r="B393" s="182"/>
      <c r="C393" s="182"/>
      <c r="D393" s="183"/>
      <c r="E393" s="180"/>
      <c r="F393" s="180"/>
    </row>
    <row r="394" spans="1:6" ht="15.75" customHeight="1">
      <c r="A394" s="183"/>
      <c r="B394" s="182"/>
      <c r="C394" s="182"/>
      <c r="D394" s="183"/>
      <c r="E394" s="180"/>
      <c r="F394" s="180"/>
    </row>
    <row r="395" spans="1:6" ht="15.75" customHeight="1">
      <c r="A395" s="183"/>
      <c r="B395" s="182"/>
      <c r="C395" s="182"/>
      <c r="D395" s="183"/>
      <c r="E395" s="180"/>
      <c r="F395" s="180"/>
    </row>
    <row r="396" spans="1:6" ht="15.75" customHeight="1">
      <c r="A396" s="183"/>
      <c r="B396" s="182"/>
      <c r="C396" s="182"/>
      <c r="D396" s="183"/>
      <c r="E396" s="180"/>
      <c r="F396" s="180"/>
    </row>
    <row r="397" spans="1:6" ht="15.75" customHeight="1">
      <c r="A397" s="183"/>
      <c r="B397" s="182"/>
      <c r="C397" s="182"/>
      <c r="D397" s="183"/>
      <c r="E397" s="180"/>
      <c r="F397" s="180"/>
    </row>
    <row r="398" spans="1:6" ht="15.75" customHeight="1">
      <c r="A398" s="183"/>
      <c r="B398" s="182"/>
      <c r="C398" s="182"/>
      <c r="D398" s="183"/>
      <c r="E398" s="180"/>
      <c r="F398" s="180"/>
    </row>
    <row r="399" spans="1:6" ht="15.75" customHeight="1">
      <c r="A399" s="183"/>
      <c r="B399" s="182"/>
      <c r="C399" s="182"/>
      <c r="D399" s="183"/>
      <c r="E399" s="180"/>
      <c r="F399" s="180"/>
    </row>
    <row r="400" spans="1:6" ht="15.75" customHeight="1">
      <c r="A400" s="183"/>
      <c r="B400" s="182"/>
      <c r="C400" s="182"/>
      <c r="D400" s="183"/>
      <c r="E400" s="180"/>
      <c r="F400" s="180"/>
    </row>
    <row r="401" spans="1:6" ht="15.75" customHeight="1">
      <c r="A401" s="183"/>
      <c r="B401" s="182"/>
      <c r="C401" s="182"/>
      <c r="D401" s="183"/>
      <c r="E401" s="180"/>
      <c r="F401" s="180"/>
    </row>
    <row r="402" spans="1:6" ht="15.75" customHeight="1">
      <c r="A402" s="183"/>
      <c r="B402" s="182"/>
      <c r="C402" s="182"/>
      <c r="D402" s="183"/>
      <c r="E402" s="180"/>
      <c r="F402" s="180"/>
    </row>
    <row r="403" spans="1:6" ht="15.75" customHeight="1">
      <c r="A403" s="183"/>
      <c r="B403" s="182"/>
      <c r="C403" s="182"/>
      <c r="D403" s="183"/>
      <c r="E403" s="180"/>
      <c r="F403" s="180"/>
    </row>
    <row r="404" spans="1:6" ht="15.75" customHeight="1">
      <c r="A404" s="183"/>
      <c r="B404" s="182"/>
      <c r="C404" s="182"/>
      <c r="D404" s="183"/>
      <c r="E404" s="180"/>
      <c r="F404" s="180"/>
    </row>
    <row r="405" spans="1:6" ht="15.75" customHeight="1">
      <c r="A405" s="183"/>
      <c r="B405" s="182"/>
      <c r="C405" s="182"/>
      <c r="D405" s="183"/>
      <c r="E405" s="180"/>
      <c r="F405" s="180"/>
    </row>
    <row r="406" spans="1:6" ht="15.75" customHeight="1">
      <c r="A406" s="183"/>
      <c r="B406" s="182"/>
      <c r="C406" s="182"/>
      <c r="D406" s="183"/>
      <c r="E406" s="180"/>
      <c r="F406" s="180"/>
    </row>
    <row r="407" spans="1:6" ht="15.75" customHeight="1">
      <c r="A407" s="183"/>
      <c r="B407" s="182"/>
      <c r="C407" s="182"/>
      <c r="D407" s="183"/>
      <c r="E407" s="180"/>
      <c r="F407" s="180"/>
    </row>
    <row r="408" spans="1:6" ht="15.75" customHeight="1">
      <c r="A408" s="183"/>
      <c r="B408" s="182"/>
      <c r="C408" s="182"/>
      <c r="D408" s="183"/>
      <c r="E408" s="180"/>
      <c r="F408" s="180"/>
    </row>
    <row r="409" spans="1:6" ht="15.75" customHeight="1">
      <c r="A409" s="183"/>
      <c r="B409" s="182"/>
      <c r="C409" s="182"/>
      <c r="D409" s="183"/>
      <c r="E409" s="180"/>
      <c r="F409" s="180"/>
    </row>
    <row r="410" spans="1:6" ht="15.75" customHeight="1">
      <c r="A410" s="183"/>
      <c r="B410" s="182"/>
      <c r="C410" s="182"/>
      <c r="D410" s="183"/>
      <c r="E410" s="180"/>
      <c r="F410" s="180"/>
    </row>
    <row r="411" spans="1:6" ht="15.75" customHeight="1">
      <c r="A411" s="183"/>
      <c r="B411" s="182"/>
      <c r="C411" s="182"/>
      <c r="D411" s="183"/>
      <c r="E411" s="180"/>
      <c r="F411" s="180"/>
    </row>
    <row r="412" spans="1:6" ht="15.75" customHeight="1">
      <c r="A412" s="183"/>
      <c r="B412" s="182"/>
      <c r="C412" s="182"/>
      <c r="D412" s="183"/>
      <c r="E412" s="180"/>
      <c r="F412" s="180"/>
    </row>
    <row r="413" spans="1:6" ht="15.75" customHeight="1">
      <c r="A413" s="183"/>
      <c r="B413" s="182"/>
      <c r="C413" s="182"/>
      <c r="D413" s="183"/>
      <c r="E413" s="180"/>
      <c r="F413" s="180"/>
    </row>
    <row r="414" spans="1:6" ht="15.75" customHeight="1">
      <c r="A414" s="183"/>
      <c r="B414" s="182"/>
      <c r="C414" s="182"/>
      <c r="D414" s="183"/>
      <c r="E414" s="180"/>
      <c r="F414" s="180"/>
    </row>
    <row r="415" spans="1:6" ht="15.75" customHeight="1">
      <c r="A415" s="183"/>
      <c r="B415" s="182"/>
      <c r="C415" s="182"/>
      <c r="D415" s="183"/>
      <c r="E415" s="180"/>
      <c r="F415" s="180"/>
    </row>
    <row r="416" spans="1:6" ht="15.75" customHeight="1">
      <c r="A416" s="183"/>
      <c r="B416" s="182"/>
      <c r="C416" s="182"/>
      <c r="D416" s="183"/>
      <c r="E416" s="180"/>
      <c r="F416" s="180"/>
    </row>
    <row r="417" spans="1:6" ht="15.75" customHeight="1">
      <c r="A417" s="183"/>
      <c r="B417" s="182"/>
      <c r="C417" s="182"/>
      <c r="D417" s="183"/>
      <c r="E417" s="180"/>
      <c r="F417" s="180"/>
    </row>
    <row r="418" spans="1:6" ht="15.75" customHeight="1">
      <c r="A418" s="183"/>
      <c r="B418" s="182"/>
      <c r="C418" s="182"/>
      <c r="D418" s="183"/>
      <c r="E418" s="180"/>
      <c r="F418" s="180"/>
    </row>
    <row r="419" spans="1:6" ht="15.75" customHeight="1">
      <c r="A419" s="183"/>
      <c r="B419" s="182"/>
      <c r="C419" s="182"/>
      <c r="D419" s="183"/>
      <c r="E419" s="180"/>
      <c r="F419" s="180"/>
    </row>
    <row r="420" spans="1:6" ht="15.75" customHeight="1">
      <c r="A420" s="183"/>
      <c r="B420" s="182"/>
      <c r="C420" s="182"/>
      <c r="D420" s="183"/>
      <c r="E420" s="180"/>
      <c r="F420" s="180"/>
    </row>
    <row r="421" spans="1:6" ht="15.75" customHeight="1">
      <c r="A421" s="183"/>
      <c r="B421" s="182"/>
      <c r="C421" s="182"/>
      <c r="D421" s="183"/>
      <c r="E421" s="180"/>
      <c r="F421" s="180"/>
    </row>
    <row r="422" spans="1:6" ht="15.75" customHeight="1">
      <c r="A422" s="183"/>
      <c r="B422" s="182"/>
      <c r="C422" s="182"/>
      <c r="D422" s="183"/>
      <c r="E422" s="180"/>
      <c r="F422" s="180"/>
    </row>
    <row r="423" spans="1:6" ht="15.75" customHeight="1">
      <c r="A423" s="183"/>
      <c r="B423" s="182"/>
      <c r="C423" s="182"/>
      <c r="D423" s="183"/>
      <c r="E423" s="180"/>
      <c r="F423" s="180"/>
    </row>
    <row r="424" spans="1:6" ht="15.75" customHeight="1">
      <c r="A424" s="183"/>
      <c r="B424" s="182"/>
      <c r="C424" s="182"/>
      <c r="D424" s="183"/>
      <c r="E424" s="180"/>
      <c r="F424" s="180"/>
    </row>
    <row r="425" spans="1:6" ht="15.75" customHeight="1">
      <c r="A425" s="183"/>
      <c r="B425" s="182"/>
      <c r="C425" s="182"/>
      <c r="D425" s="183"/>
      <c r="E425" s="180"/>
      <c r="F425" s="180"/>
    </row>
    <row r="426" spans="1:6" ht="15.75" customHeight="1">
      <c r="A426" s="183"/>
      <c r="B426" s="182"/>
      <c r="C426" s="182"/>
      <c r="D426" s="183"/>
      <c r="E426" s="180"/>
      <c r="F426" s="180"/>
    </row>
    <row r="427" spans="1:6" ht="15.75" customHeight="1">
      <c r="A427" s="183"/>
      <c r="B427" s="182"/>
      <c r="C427" s="182"/>
      <c r="D427" s="183"/>
      <c r="E427" s="180"/>
      <c r="F427" s="180"/>
    </row>
    <row r="428" spans="1:6" ht="15.75" customHeight="1">
      <c r="A428" s="183"/>
      <c r="B428" s="182"/>
      <c r="C428" s="182"/>
      <c r="D428" s="183"/>
      <c r="E428" s="180"/>
      <c r="F428" s="180"/>
    </row>
    <row r="429" spans="1:6" ht="15.75" customHeight="1">
      <c r="A429" s="183"/>
      <c r="B429" s="182"/>
      <c r="C429" s="182"/>
      <c r="D429" s="183"/>
      <c r="E429" s="180"/>
      <c r="F429" s="180"/>
    </row>
    <row r="430" spans="1:6" ht="15.75" customHeight="1">
      <c r="A430" s="183"/>
      <c r="B430" s="182"/>
      <c r="C430" s="182"/>
      <c r="D430" s="183"/>
      <c r="E430" s="180"/>
      <c r="F430" s="180"/>
    </row>
    <row r="431" spans="1:6" ht="15.75" customHeight="1">
      <c r="A431" s="183"/>
      <c r="B431" s="182"/>
      <c r="C431" s="182"/>
      <c r="D431" s="183"/>
      <c r="E431" s="180"/>
      <c r="F431" s="180"/>
    </row>
    <row r="432" spans="1:6" ht="15.75" customHeight="1">
      <c r="A432" s="183"/>
      <c r="B432" s="182"/>
      <c r="C432" s="182"/>
      <c r="D432" s="183"/>
      <c r="E432" s="180"/>
      <c r="F432" s="180"/>
    </row>
    <row r="433" spans="1:6" ht="15.75" customHeight="1">
      <c r="A433" s="183"/>
      <c r="B433" s="182"/>
      <c r="C433" s="182"/>
      <c r="D433" s="183"/>
      <c r="E433" s="180"/>
      <c r="F433" s="180"/>
    </row>
    <row r="434" spans="1:6" ht="15.75" customHeight="1">
      <c r="A434" s="183"/>
      <c r="B434" s="182"/>
      <c r="C434" s="182"/>
      <c r="D434" s="183"/>
      <c r="E434" s="180"/>
      <c r="F434" s="180"/>
    </row>
    <row r="435" spans="1:6" ht="15.75" customHeight="1">
      <c r="A435" s="183"/>
      <c r="B435" s="182"/>
      <c r="C435" s="182"/>
      <c r="D435" s="183"/>
      <c r="E435" s="180"/>
      <c r="F435" s="180"/>
    </row>
    <row r="436" spans="1:6" ht="15.75" customHeight="1">
      <c r="A436" s="183"/>
      <c r="B436" s="182"/>
      <c r="C436" s="182"/>
      <c r="D436" s="183"/>
      <c r="E436" s="180"/>
      <c r="F436" s="180"/>
    </row>
    <row r="437" spans="1:6" ht="15.75" customHeight="1">
      <c r="A437" s="183"/>
      <c r="B437" s="182"/>
      <c r="C437" s="182"/>
      <c r="D437" s="183"/>
      <c r="E437" s="180"/>
      <c r="F437" s="180"/>
    </row>
    <row r="438" spans="1:6" ht="15.75" customHeight="1">
      <c r="A438" s="183"/>
      <c r="B438" s="182"/>
      <c r="C438" s="182"/>
      <c r="D438" s="183"/>
      <c r="E438" s="180"/>
      <c r="F438" s="180"/>
    </row>
    <row r="439" spans="1:6" ht="15.75" customHeight="1">
      <c r="A439" s="183"/>
      <c r="B439" s="182"/>
      <c r="C439" s="182"/>
      <c r="D439" s="183"/>
      <c r="E439" s="180"/>
      <c r="F439" s="180"/>
    </row>
    <row r="440" spans="1:6" ht="15.75" customHeight="1">
      <c r="A440" s="183"/>
      <c r="B440" s="182"/>
      <c r="C440" s="182"/>
      <c r="D440" s="183"/>
      <c r="E440" s="180"/>
      <c r="F440" s="180"/>
    </row>
    <row r="441" spans="1:6" ht="15.75" customHeight="1">
      <c r="A441" s="183"/>
      <c r="B441" s="182"/>
      <c r="C441" s="182"/>
      <c r="D441" s="183"/>
      <c r="E441" s="180"/>
      <c r="F441" s="180"/>
    </row>
    <row r="442" spans="1:6" ht="15.75" customHeight="1">
      <c r="A442" s="183"/>
      <c r="B442" s="182"/>
      <c r="C442" s="182"/>
      <c r="D442" s="183"/>
      <c r="E442" s="180"/>
      <c r="F442" s="180"/>
    </row>
    <row r="443" spans="1:6" ht="15.75" customHeight="1">
      <c r="A443" s="183"/>
      <c r="B443" s="182"/>
      <c r="C443" s="182"/>
      <c r="D443" s="183"/>
      <c r="E443" s="180"/>
      <c r="F443" s="180"/>
    </row>
    <row r="444" spans="1:6" ht="15.75" customHeight="1">
      <c r="A444" s="183"/>
      <c r="B444" s="182"/>
      <c r="C444" s="182"/>
      <c r="D444" s="183"/>
      <c r="E444" s="180"/>
      <c r="F444" s="180"/>
    </row>
    <row r="445" spans="1:6" ht="15.75" customHeight="1">
      <c r="A445" s="183"/>
      <c r="B445" s="182"/>
      <c r="C445" s="182"/>
      <c r="D445" s="183"/>
      <c r="E445" s="180"/>
      <c r="F445" s="180"/>
    </row>
    <row r="446" spans="1:6" ht="15.75" customHeight="1">
      <c r="A446" s="183"/>
      <c r="B446" s="182"/>
      <c r="C446" s="182"/>
      <c r="D446" s="183"/>
      <c r="E446" s="180"/>
      <c r="F446" s="180"/>
    </row>
    <row r="447" spans="1:6" ht="15.75" customHeight="1">
      <c r="A447" s="183"/>
      <c r="B447" s="182"/>
      <c r="C447" s="182"/>
      <c r="D447" s="183"/>
      <c r="E447" s="180"/>
      <c r="F447" s="180"/>
    </row>
    <row r="448" spans="1:6" ht="15.75" customHeight="1">
      <c r="A448" s="183"/>
      <c r="B448" s="182"/>
      <c r="C448" s="182"/>
      <c r="D448" s="183"/>
      <c r="E448" s="180"/>
      <c r="F448" s="180"/>
    </row>
    <row r="449" spans="1:6" ht="15.75" customHeight="1">
      <c r="A449" s="183"/>
      <c r="B449" s="182"/>
      <c r="C449" s="182"/>
      <c r="D449" s="183"/>
      <c r="E449" s="180"/>
      <c r="F449" s="180"/>
    </row>
    <row r="450" spans="1:6" ht="15.75" customHeight="1">
      <c r="A450" s="183"/>
      <c r="B450" s="182"/>
      <c r="C450" s="182"/>
      <c r="D450" s="183"/>
      <c r="E450" s="180"/>
      <c r="F450" s="180"/>
    </row>
    <row r="451" spans="1:6" ht="15.75" customHeight="1">
      <c r="A451" s="183"/>
      <c r="B451" s="182"/>
      <c r="C451" s="182"/>
      <c r="D451" s="183"/>
      <c r="E451" s="180"/>
      <c r="F451" s="180"/>
    </row>
    <row r="452" spans="1:6" ht="15.75" customHeight="1">
      <c r="A452" s="183"/>
      <c r="B452" s="182"/>
      <c r="C452" s="182"/>
      <c r="D452" s="183"/>
      <c r="E452" s="180"/>
      <c r="F452" s="180"/>
    </row>
    <row r="453" spans="1:6" ht="15.75" customHeight="1">
      <c r="A453" s="183"/>
      <c r="B453" s="182"/>
      <c r="C453" s="182"/>
      <c r="D453" s="183"/>
      <c r="E453" s="180"/>
      <c r="F453" s="180"/>
    </row>
    <row r="454" spans="1:6" ht="15.75" customHeight="1">
      <c r="A454" s="183"/>
      <c r="B454" s="182"/>
      <c r="C454" s="182"/>
      <c r="D454" s="183"/>
      <c r="E454" s="180"/>
      <c r="F454" s="180"/>
    </row>
    <row r="455" spans="1:6" ht="15.75" customHeight="1">
      <c r="A455" s="183"/>
      <c r="B455" s="182"/>
      <c r="C455" s="182"/>
      <c r="D455" s="183"/>
      <c r="E455" s="180"/>
      <c r="F455" s="180"/>
    </row>
    <row r="456" spans="1:6" ht="15.75" customHeight="1">
      <c r="A456" s="183"/>
      <c r="B456" s="182"/>
      <c r="C456" s="182"/>
      <c r="D456" s="183"/>
      <c r="E456" s="180"/>
      <c r="F456" s="180"/>
    </row>
    <row r="457" spans="1:6" ht="15.75" customHeight="1">
      <c r="A457" s="183"/>
      <c r="B457" s="182"/>
      <c r="C457" s="182"/>
      <c r="D457" s="183"/>
      <c r="E457" s="180"/>
      <c r="F457" s="180"/>
    </row>
    <row r="458" spans="1:6" ht="15.75" customHeight="1">
      <c r="A458" s="183"/>
      <c r="B458" s="182"/>
      <c r="C458" s="182"/>
      <c r="D458" s="183"/>
      <c r="E458" s="180"/>
      <c r="F458" s="180"/>
    </row>
    <row r="459" spans="1:6" ht="15.75" customHeight="1">
      <c r="A459" s="183"/>
      <c r="B459" s="182"/>
      <c r="C459" s="182"/>
      <c r="D459" s="183"/>
      <c r="E459" s="180"/>
      <c r="F459" s="180"/>
    </row>
    <row r="460" spans="1:6" ht="15.75" customHeight="1">
      <c r="A460" s="183"/>
      <c r="B460" s="182"/>
      <c r="C460" s="182"/>
      <c r="D460" s="183"/>
      <c r="E460" s="180"/>
      <c r="F460" s="180"/>
    </row>
    <row r="461" spans="1:6" ht="15.75" customHeight="1">
      <c r="A461" s="183"/>
      <c r="B461" s="182"/>
      <c r="C461" s="182"/>
      <c r="D461" s="183"/>
      <c r="E461" s="180"/>
      <c r="F461" s="180"/>
    </row>
    <row r="462" spans="1:6" ht="15.75" customHeight="1">
      <c r="A462" s="183"/>
      <c r="B462" s="182"/>
      <c r="C462" s="182"/>
      <c r="D462" s="183"/>
      <c r="E462" s="180"/>
      <c r="F462" s="180"/>
    </row>
    <row r="463" spans="1:6" ht="15.75" customHeight="1">
      <c r="A463" s="183"/>
      <c r="B463" s="182"/>
      <c r="C463" s="182"/>
      <c r="D463" s="183"/>
      <c r="E463" s="180"/>
      <c r="F463" s="180"/>
    </row>
    <row r="464" spans="1:6" ht="15.75" customHeight="1">
      <c r="A464" s="183"/>
      <c r="B464" s="182"/>
      <c r="C464" s="182"/>
      <c r="D464" s="183"/>
      <c r="E464" s="180"/>
      <c r="F464" s="180"/>
    </row>
    <row r="465" spans="1:6" ht="15.75" customHeight="1">
      <c r="A465" s="183"/>
      <c r="B465" s="182"/>
      <c r="C465" s="182"/>
      <c r="D465" s="183"/>
      <c r="E465" s="180"/>
      <c r="F465" s="180"/>
    </row>
    <row r="466" spans="1:6" ht="15.75" customHeight="1">
      <c r="A466" s="183"/>
      <c r="B466" s="182"/>
      <c r="C466" s="182"/>
      <c r="D466" s="183"/>
      <c r="E466" s="180"/>
      <c r="F466" s="180"/>
    </row>
    <row r="467" spans="1:6" ht="15.75" customHeight="1">
      <c r="A467" s="183"/>
      <c r="B467" s="182"/>
      <c r="C467" s="182"/>
      <c r="D467" s="183"/>
      <c r="E467" s="180"/>
      <c r="F467" s="180"/>
    </row>
    <row r="468" spans="1:6" ht="15.75" customHeight="1">
      <c r="A468" s="183"/>
      <c r="B468" s="182"/>
      <c r="C468" s="182"/>
      <c r="D468" s="183"/>
      <c r="E468" s="180"/>
      <c r="F468" s="180"/>
    </row>
    <row r="469" spans="1:6" ht="15.75" customHeight="1">
      <c r="A469" s="183"/>
      <c r="B469" s="182"/>
      <c r="C469" s="182"/>
      <c r="D469" s="183"/>
      <c r="E469" s="180"/>
      <c r="F469" s="180"/>
    </row>
    <row r="470" spans="1:6" ht="15.75" customHeight="1">
      <c r="A470" s="183"/>
      <c r="B470" s="182"/>
      <c r="C470" s="182"/>
      <c r="D470" s="183"/>
      <c r="E470" s="180"/>
      <c r="F470" s="180"/>
    </row>
    <row r="471" spans="1:6" ht="15.75" customHeight="1">
      <c r="A471" s="183"/>
      <c r="B471" s="182"/>
      <c r="C471" s="182"/>
      <c r="D471" s="183"/>
      <c r="E471" s="180"/>
      <c r="F471" s="180"/>
    </row>
    <row r="472" spans="1:6" ht="15.75" customHeight="1">
      <c r="A472" s="183"/>
      <c r="B472" s="182"/>
      <c r="C472" s="182"/>
      <c r="D472" s="183"/>
      <c r="E472" s="180"/>
      <c r="F472" s="180"/>
    </row>
    <row r="473" spans="1:6" ht="15.75" customHeight="1">
      <c r="A473" s="183"/>
      <c r="B473" s="182"/>
      <c r="C473" s="182"/>
      <c r="D473" s="183"/>
      <c r="E473" s="180"/>
      <c r="F473" s="180"/>
    </row>
    <row r="474" spans="1:6" ht="15.75" customHeight="1">
      <c r="A474" s="183"/>
      <c r="B474" s="182"/>
      <c r="C474" s="182"/>
      <c r="D474" s="183"/>
      <c r="E474" s="180"/>
      <c r="F474" s="180"/>
    </row>
    <row r="475" spans="1:6" ht="15.75" customHeight="1">
      <c r="A475" s="183"/>
      <c r="B475" s="182"/>
      <c r="C475" s="182"/>
      <c r="D475" s="183"/>
      <c r="E475" s="180"/>
      <c r="F475" s="180"/>
    </row>
    <row r="476" spans="1:6" ht="15.75" customHeight="1">
      <c r="A476" s="183"/>
      <c r="B476" s="182"/>
      <c r="C476" s="182"/>
      <c r="D476" s="183"/>
      <c r="E476" s="180"/>
      <c r="F476" s="180"/>
    </row>
    <row r="477" spans="1:6" ht="15.75" customHeight="1">
      <c r="A477" s="183"/>
      <c r="B477" s="182"/>
      <c r="C477" s="182"/>
      <c r="D477" s="183"/>
      <c r="E477" s="180"/>
      <c r="F477" s="180"/>
    </row>
    <row r="478" spans="1:6" ht="15.75" customHeight="1">
      <c r="A478" s="183"/>
      <c r="B478" s="182"/>
      <c r="C478" s="182"/>
      <c r="D478" s="183"/>
      <c r="E478" s="180"/>
      <c r="F478" s="180"/>
    </row>
    <row r="479" spans="1:6" ht="15.75" customHeight="1">
      <c r="A479" s="183"/>
      <c r="B479" s="182"/>
      <c r="C479" s="182"/>
      <c r="D479" s="183"/>
      <c r="E479" s="180"/>
      <c r="F479" s="180"/>
    </row>
    <row r="480" spans="1:6" ht="15.75" customHeight="1">
      <c r="A480" s="183"/>
      <c r="B480" s="182"/>
      <c r="C480" s="182"/>
      <c r="D480" s="183"/>
      <c r="E480" s="180"/>
      <c r="F480" s="180"/>
    </row>
    <row r="481" spans="1:6" ht="15.75" customHeight="1">
      <c r="A481" s="183"/>
      <c r="B481" s="182"/>
      <c r="C481" s="182"/>
      <c r="D481" s="183"/>
      <c r="E481" s="180"/>
      <c r="F481" s="180"/>
    </row>
    <row r="482" spans="1:6" ht="15.75" customHeight="1">
      <c r="A482" s="183"/>
      <c r="B482" s="182"/>
      <c r="C482" s="182"/>
      <c r="D482" s="183"/>
      <c r="E482" s="180"/>
      <c r="F482" s="180"/>
    </row>
    <row r="483" spans="1:6" ht="15.75" customHeight="1">
      <c r="A483" s="183"/>
      <c r="B483" s="182"/>
      <c r="C483" s="182"/>
      <c r="D483" s="183"/>
      <c r="E483" s="180"/>
      <c r="F483" s="180"/>
    </row>
    <row r="484" spans="1:6" ht="15.75" customHeight="1">
      <c r="A484" s="183"/>
      <c r="B484" s="182"/>
      <c r="C484" s="182"/>
      <c r="D484" s="183"/>
      <c r="E484" s="180"/>
      <c r="F484" s="180"/>
    </row>
    <row r="485" spans="1:6" ht="15.75" customHeight="1">
      <c r="A485" s="183"/>
      <c r="B485" s="182"/>
      <c r="C485" s="182"/>
      <c r="D485" s="183"/>
      <c r="E485" s="180"/>
      <c r="F485" s="180"/>
    </row>
    <row r="486" spans="1:6" ht="15.75" customHeight="1">
      <c r="A486" s="183"/>
      <c r="B486" s="182"/>
      <c r="C486" s="182"/>
      <c r="D486" s="183"/>
      <c r="E486" s="180"/>
      <c r="F486" s="180"/>
    </row>
    <row r="487" spans="1:6" ht="15.75" customHeight="1">
      <c r="A487" s="183"/>
      <c r="B487" s="182"/>
      <c r="C487" s="182"/>
      <c r="D487" s="183"/>
      <c r="E487" s="180"/>
      <c r="F487" s="180"/>
    </row>
    <row r="488" spans="1:6" ht="15.75" customHeight="1">
      <c r="A488" s="183"/>
      <c r="B488" s="182"/>
      <c r="C488" s="182"/>
      <c r="D488" s="183"/>
      <c r="E488" s="180"/>
      <c r="F488" s="180"/>
    </row>
    <row r="489" spans="1:6" ht="15.75" customHeight="1">
      <c r="A489" s="183"/>
      <c r="B489" s="182"/>
      <c r="C489" s="182"/>
      <c r="D489" s="183"/>
      <c r="E489" s="180"/>
      <c r="F489" s="180"/>
    </row>
    <row r="490" spans="1:6" ht="15.75" customHeight="1">
      <c r="A490" s="183"/>
      <c r="B490" s="182"/>
      <c r="C490" s="182"/>
      <c r="D490" s="183"/>
      <c r="E490" s="180"/>
      <c r="F490" s="180"/>
    </row>
    <row r="491" spans="1:6" ht="15.75" customHeight="1">
      <c r="A491" s="183"/>
      <c r="B491" s="182"/>
      <c r="C491" s="182"/>
      <c r="D491" s="183"/>
      <c r="E491" s="180"/>
      <c r="F491" s="180"/>
    </row>
    <row r="492" spans="1:6" ht="15.75" customHeight="1">
      <c r="A492" s="183"/>
      <c r="B492" s="182"/>
      <c r="C492" s="182"/>
      <c r="D492" s="183"/>
      <c r="E492" s="180"/>
      <c r="F492" s="180"/>
    </row>
    <row r="493" spans="1:6" ht="15.75" customHeight="1">
      <c r="A493" s="183"/>
      <c r="B493" s="182"/>
      <c r="C493" s="182"/>
      <c r="D493" s="183"/>
      <c r="E493" s="180"/>
      <c r="F493" s="180"/>
    </row>
    <row r="494" spans="1:6" ht="15.75" customHeight="1">
      <c r="A494" s="183"/>
      <c r="B494" s="182"/>
      <c r="C494" s="182"/>
      <c r="D494" s="183"/>
      <c r="E494" s="180"/>
      <c r="F494" s="180"/>
    </row>
    <row r="495" spans="1:6" ht="15.75" customHeight="1">
      <c r="A495" s="183"/>
      <c r="B495" s="182"/>
      <c r="C495" s="182"/>
      <c r="D495" s="183"/>
      <c r="E495" s="180"/>
      <c r="F495" s="180"/>
    </row>
    <row r="496" spans="1:6" ht="15.75" customHeight="1">
      <c r="A496" s="183"/>
      <c r="B496" s="182"/>
      <c r="C496" s="182"/>
      <c r="D496" s="183"/>
      <c r="E496" s="180"/>
      <c r="F496" s="180"/>
    </row>
    <row r="497" spans="1:6" ht="15.75" customHeight="1">
      <c r="A497" s="183"/>
      <c r="B497" s="182"/>
      <c r="C497" s="182"/>
      <c r="D497" s="183"/>
      <c r="E497" s="180"/>
      <c r="F497" s="180"/>
    </row>
    <row r="498" spans="1:6" ht="15.75" customHeight="1">
      <c r="A498" s="183"/>
      <c r="B498" s="182"/>
      <c r="C498" s="182"/>
      <c r="D498" s="183"/>
      <c r="E498" s="180"/>
      <c r="F498" s="180"/>
    </row>
    <row r="499" spans="1:6" ht="15.75" customHeight="1">
      <c r="A499" s="183"/>
      <c r="B499" s="182"/>
      <c r="C499" s="182"/>
      <c r="D499" s="183"/>
      <c r="E499" s="180"/>
      <c r="F499" s="180"/>
    </row>
    <row r="500" spans="1:6" ht="15.75" customHeight="1">
      <c r="A500" s="183"/>
      <c r="B500" s="182"/>
      <c r="C500" s="182"/>
      <c r="D500" s="183"/>
      <c r="E500" s="180"/>
      <c r="F500" s="180"/>
    </row>
    <row r="501" spans="1:6" ht="15.75" customHeight="1">
      <c r="A501" s="183"/>
      <c r="B501" s="182"/>
      <c r="C501" s="182"/>
      <c r="D501" s="183"/>
      <c r="E501" s="180"/>
      <c r="F501" s="180"/>
    </row>
    <row r="502" spans="1:6" ht="15.75" customHeight="1">
      <c r="A502" s="183"/>
      <c r="B502" s="182"/>
      <c r="C502" s="182"/>
      <c r="D502" s="183"/>
      <c r="E502" s="180"/>
      <c r="F502" s="180"/>
    </row>
    <row r="503" spans="1:6" ht="15.75" customHeight="1">
      <c r="A503" s="183"/>
      <c r="B503" s="182"/>
      <c r="C503" s="182"/>
      <c r="D503" s="183"/>
      <c r="E503" s="180"/>
      <c r="F503" s="180"/>
    </row>
    <row r="504" spans="1:6" ht="15.75" customHeight="1">
      <c r="A504" s="183"/>
      <c r="B504" s="182"/>
      <c r="C504" s="182"/>
      <c r="D504" s="183"/>
      <c r="E504" s="180"/>
      <c r="F504" s="180"/>
    </row>
    <row r="505" spans="1:6" ht="15.75" customHeight="1">
      <c r="A505" s="183"/>
      <c r="B505" s="182"/>
      <c r="C505" s="182"/>
      <c r="D505" s="183"/>
      <c r="E505" s="180"/>
      <c r="F505" s="180"/>
    </row>
    <row r="506" spans="1:6" ht="15.75" customHeight="1">
      <c r="A506" s="183"/>
      <c r="B506" s="182"/>
      <c r="C506" s="182"/>
      <c r="D506" s="183"/>
      <c r="E506" s="180"/>
      <c r="F506" s="180"/>
    </row>
    <row r="507" spans="1:6" ht="15.75" customHeight="1">
      <c r="A507" s="183"/>
      <c r="B507" s="182"/>
      <c r="C507" s="182"/>
      <c r="D507" s="183"/>
      <c r="E507" s="180"/>
      <c r="F507" s="180"/>
    </row>
    <row r="508" spans="1:6" ht="15.75" customHeight="1">
      <c r="A508" s="183"/>
      <c r="B508" s="182"/>
      <c r="C508" s="182"/>
      <c r="D508" s="183"/>
      <c r="E508" s="180"/>
      <c r="F508" s="180"/>
    </row>
    <row r="509" spans="1:6" ht="15.75" customHeight="1">
      <c r="A509" s="183"/>
      <c r="B509" s="182"/>
      <c r="C509" s="182"/>
      <c r="D509" s="183"/>
      <c r="E509" s="180"/>
      <c r="F509" s="180"/>
    </row>
    <row r="510" spans="1:6" ht="15.75" customHeight="1">
      <c r="A510" s="183"/>
      <c r="B510" s="182"/>
      <c r="C510" s="182"/>
      <c r="D510" s="183"/>
      <c r="E510" s="180"/>
      <c r="F510" s="180"/>
    </row>
    <row r="511" spans="1:6" ht="15.75" customHeight="1">
      <c r="A511" s="183"/>
      <c r="B511" s="182"/>
      <c r="C511" s="182"/>
      <c r="D511" s="183"/>
      <c r="E511" s="180"/>
      <c r="F511" s="180"/>
    </row>
    <row r="512" spans="1:6" ht="15.75" customHeight="1">
      <c r="A512" s="183"/>
      <c r="B512" s="182"/>
      <c r="C512" s="182"/>
      <c r="D512" s="183"/>
      <c r="E512" s="180"/>
      <c r="F512" s="180"/>
    </row>
    <row r="513" spans="1:6" ht="15.75" customHeight="1">
      <c r="A513" s="183"/>
      <c r="B513" s="182"/>
      <c r="C513" s="182"/>
      <c r="D513" s="183"/>
      <c r="E513" s="180"/>
      <c r="F513" s="180"/>
    </row>
    <row r="514" spans="1:6" ht="15.75" customHeight="1">
      <c r="A514" s="183"/>
      <c r="B514" s="182"/>
      <c r="C514" s="182"/>
      <c r="D514" s="183"/>
      <c r="E514" s="180"/>
      <c r="F514" s="180"/>
    </row>
    <row r="515" spans="1:6" ht="15.75" customHeight="1">
      <c r="A515" s="183"/>
      <c r="B515" s="182"/>
      <c r="C515" s="182"/>
      <c r="D515" s="183"/>
      <c r="E515" s="180"/>
      <c r="F515" s="180"/>
    </row>
    <row r="516" spans="1:6" ht="15.75" customHeight="1">
      <c r="A516" s="183"/>
      <c r="B516" s="182"/>
      <c r="C516" s="182"/>
      <c r="D516" s="183"/>
      <c r="E516" s="180"/>
      <c r="F516" s="180"/>
    </row>
    <row r="517" spans="1:6" ht="15.75" customHeight="1">
      <c r="A517" s="183"/>
      <c r="B517" s="182"/>
      <c r="C517" s="182"/>
      <c r="D517" s="183"/>
      <c r="E517" s="180"/>
      <c r="F517" s="180"/>
    </row>
    <row r="518" spans="1:6" ht="15.75" customHeight="1">
      <c r="A518" s="183"/>
      <c r="B518" s="182"/>
      <c r="C518" s="182"/>
      <c r="D518" s="183"/>
      <c r="E518" s="180"/>
      <c r="F518" s="180"/>
    </row>
    <row r="519" spans="1:6" ht="15.75" customHeight="1">
      <c r="A519" s="183"/>
      <c r="B519" s="182"/>
      <c r="C519" s="182"/>
      <c r="D519" s="183"/>
      <c r="E519" s="180"/>
      <c r="F519" s="180"/>
    </row>
    <row r="520" spans="1:6" ht="15.75" customHeight="1">
      <c r="A520" s="183"/>
      <c r="B520" s="182"/>
      <c r="C520" s="182"/>
      <c r="D520" s="183"/>
      <c r="E520" s="180"/>
      <c r="F520" s="180"/>
    </row>
    <row r="521" spans="1:6" ht="15.75" customHeight="1">
      <c r="A521" s="183"/>
      <c r="B521" s="182"/>
      <c r="C521" s="182"/>
      <c r="D521" s="183"/>
      <c r="E521" s="180"/>
      <c r="F521" s="180"/>
    </row>
    <row r="522" spans="1:6" ht="15.75" customHeight="1">
      <c r="A522" s="183"/>
      <c r="B522" s="182"/>
      <c r="C522" s="182"/>
      <c r="D522" s="183"/>
      <c r="E522" s="180"/>
      <c r="F522" s="180"/>
    </row>
    <row r="523" spans="1:6" ht="15.75" customHeight="1">
      <c r="A523" s="183"/>
      <c r="B523" s="182"/>
      <c r="C523" s="182"/>
      <c r="D523" s="183"/>
      <c r="E523" s="180"/>
      <c r="F523" s="180"/>
    </row>
    <row r="524" spans="1:6" ht="15.75" customHeight="1">
      <c r="A524" s="183"/>
      <c r="B524" s="182"/>
      <c r="C524" s="182"/>
      <c r="D524" s="183"/>
      <c r="E524" s="180"/>
      <c r="F524" s="180"/>
    </row>
    <row r="525" spans="1:6" ht="15.75" customHeight="1">
      <c r="A525" s="183"/>
      <c r="B525" s="182"/>
      <c r="C525" s="182"/>
      <c r="D525" s="183"/>
      <c r="E525" s="180"/>
      <c r="F525" s="180"/>
    </row>
    <row r="526" spans="1:6" ht="15.75" customHeight="1">
      <c r="A526" s="183"/>
      <c r="B526" s="182"/>
      <c r="C526" s="182"/>
      <c r="D526" s="183"/>
      <c r="E526" s="180"/>
      <c r="F526" s="180"/>
    </row>
    <row r="527" spans="1:6" ht="15.75" customHeight="1">
      <c r="A527" s="183"/>
      <c r="B527" s="182"/>
      <c r="C527" s="182"/>
      <c r="D527" s="183"/>
      <c r="E527" s="180"/>
      <c r="F527" s="180"/>
    </row>
    <row r="528" spans="1:6" ht="15.75" customHeight="1">
      <c r="A528" s="183"/>
      <c r="B528" s="182"/>
      <c r="C528" s="182"/>
      <c r="D528" s="183"/>
      <c r="E528" s="180"/>
      <c r="F528" s="180"/>
    </row>
    <row r="529" spans="1:6" ht="15.75" customHeight="1">
      <c r="A529" s="183"/>
      <c r="B529" s="182"/>
      <c r="C529" s="182"/>
      <c r="D529" s="183"/>
      <c r="E529" s="180"/>
      <c r="F529" s="180"/>
    </row>
    <row r="530" spans="1:6" ht="15.75" customHeight="1">
      <c r="A530" s="183"/>
      <c r="B530" s="182"/>
      <c r="C530" s="182"/>
      <c r="D530" s="183"/>
      <c r="E530" s="180"/>
      <c r="F530" s="180"/>
    </row>
    <row r="531" spans="1:6" ht="15.75" customHeight="1">
      <c r="A531" s="183"/>
      <c r="B531" s="182"/>
      <c r="C531" s="182"/>
      <c r="D531" s="183"/>
      <c r="E531" s="180"/>
      <c r="F531" s="180"/>
    </row>
    <row r="532" spans="1:6" ht="15.75" customHeight="1">
      <c r="A532" s="183"/>
      <c r="B532" s="182"/>
      <c r="C532" s="182"/>
      <c r="D532" s="183"/>
      <c r="E532" s="180"/>
      <c r="F532" s="180"/>
    </row>
    <row r="533" spans="1:6" ht="15.75" customHeight="1">
      <c r="A533" s="183"/>
      <c r="B533" s="182"/>
      <c r="C533" s="182"/>
      <c r="D533" s="183"/>
      <c r="E533" s="180"/>
      <c r="F533" s="180"/>
    </row>
    <row r="534" spans="1:6" ht="15.75" customHeight="1">
      <c r="A534" s="183"/>
      <c r="B534" s="182"/>
      <c r="C534" s="182"/>
      <c r="D534" s="183"/>
      <c r="E534" s="180"/>
      <c r="F534" s="180"/>
    </row>
    <row r="535" spans="1:6" ht="15.75" customHeight="1">
      <c r="A535" s="183"/>
      <c r="B535" s="182"/>
      <c r="C535" s="182"/>
      <c r="D535" s="183"/>
      <c r="E535" s="180"/>
      <c r="F535" s="180"/>
    </row>
    <row r="536" spans="1:6" ht="15.75" customHeight="1">
      <c r="A536" s="183"/>
      <c r="B536" s="182"/>
      <c r="C536" s="182"/>
      <c r="D536" s="183"/>
      <c r="E536" s="180"/>
      <c r="F536" s="180"/>
    </row>
    <row r="537" spans="1:6" ht="15.75" customHeight="1">
      <c r="A537" s="183"/>
      <c r="B537" s="182"/>
      <c r="C537" s="182"/>
      <c r="D537" s="183"/>
      <c r="E537" s="180"/>
      <c r="F537" s="180"/>
    </row>
    <row r="538" spans="1:6" ht="15.75" customHeight="1">
      <c r="A538" s="183"/>
      <c r="B538" s="182"/>
      <c r="C538" s="182"/>
      <c r="D538" s="183"/>
      <c r="E538" s="180"/>
      <c r="F538" s="180"/>
    </row>
    <row r="539" spans="1:6" ht="15.75" customHeight="1">
      <c r="A539" s="183"/>
      <c r="B539" s="182"/>
      <c r="C539" s="182"/>
      <c r="D539" s="183"/>
      <c r="E539" s="180"/>
      <c r="F539" s="180"/>
    </row>
    <row r="540" spans="1:6" ht="15.75" customHeight="1">
      <c r="A540" s="183"/>
      <c r="B540" s="182"/>
      <c r="C540" s="182"/>
      <c r="D540" s="183"/>
      <c r="E540" s="180"/>
      <c r="F540" s="180"/>
    </row>
    <row r="541" spans="1:6" ht="15.75" customHeight="1">
      <c r="A541" s="183"/>
      <c r="B541" s="182"/>
      <c r="C541" s="182"/>
      <c r="D541" s="183"/>
      <c r="E541" s="180"/>
      <c r="F541" s="180"/>
    </row>
    <row r="542" spans="1:6" ht="15.75" customHeight="1">
      <c r="A542" s="183"/>
      <c r="B542" s="182"/>
      <c r="C542" s="182"/>
      <c r="D542" s="183"/>
      <c r="E542" s="180"/>
      <c r="F542" s="180"/>
    </row>
    <row r="543" spans="1:6" ht="15.75" customHeight="1">
      <c r="A543" s="183"/>
      <c r="B543" s="182"/>
      <c r="C543" s="182"/>
      <c r="D543" s="183"/>
      <c r="E543" s="180"/>
      <c r="F543" s="180"/>
    </row>
    <row r="544" spans="1:6" ht="15.75" customHeight="1">
      <c r="A544" s="183"/>
      <c r="B544" s="182"/>
      <c r="C544" s="182"/>
      <c r="D544" s="183"/>
      <c r="E544" s="180"/>
      <c r="F544" s="180"/>
    </row>
    <row r="545" spans="1:6" ht="15.75" customHeight="1">
      <c r="A545" s="183"/>
      <c r="B545" s="182"/>
      <c r="C545" s="182"/>
      <c r="D545" s="183"/>
      <c r="E545" s="180"/>
      <c r="F545" s="180"/>
    </row>
    <row r="546" spans="1:6" ht="15.75" customHeight="1">
      <c r="A546" s="183"/>
      <c r="B546" s="182"/>
      <c r="C546" s="182"/>
      <c r="D546" s="183"/>
      <c r="E546" s="180"/>
      <c r="F546" s="180"/>
    </row>
    <row r="547" spans="1:6" ht="15.75" customHeight="1">
      <c r="A547" s="183"/>
      <c r="B547" s="182"/>
      <c r="C547" s="182"/>
      <c r="D547" s="183"/>
      <c r="E547" s="180"/>
      <c r="F547" s="180"/>
    </row>
    <row r="548" spans="1:6" ht="15.75" customHeight="1">
      <c r="A548" s="183"/>
      <c r="B548" s="182"/>
      <c r="C548" s="182"/>
      <c r="D548" s="183"/>
      <c r="E548" s="180"/>
      <c r="F548" s="180"/>
    </row>
    <row r="549" spans="1:6" ht="15.75" customHeight="1">
      <c r="A549" s="183"/>
      <c r="B549" s="182"/>
      <c r="C549" s="182"/>
      <c r="D549" s="183"/>
      <c r="E549" s="180"/>
      <c r="F549" s="180"/>
    </row>
    <row r="550" spans="1:6" ht="15.75" customHeight="1">
      <c r="A550" s="183"/>
      <c r="B550" s="182"/>
      <c r="C550" s="182"/>
      <c r="D550" s="183"/>
      <c r="E550" s="180"/>
      <c r="F550" s="180"/>
    </row>
    <row r="551" spans="1:6" ht="15.75" customHeight="1">
      <c r="A551" s="183"/>
      <c r="B551" s="182"/>
      <c r="C551" s="182"/>
      <c r="D551" s="183"/>
      <c r="E551" s="180"/>
      <c r="F551" s="180"/>
    </row>
    <row r="552" spans="1:6" ht="15.75" customHeight="1">
      <c r="A552" s="183"/>
      <c r="B552" s="182"/>
      <c r="C552" s="182"/>
      <c r="D552" s="183"/>
      <c r="E552" s="180"/>
      <c r="F552" s="180"/>
    </row>
    <row r="553" spans="1:6" ht="15.75" customHeight="1">
      <c r="A553" s="183"/>
      <c r="B553" s="182"/>
      <c r="C553" s="182"/>
      <c r="D553" s="183"/>
      <c r="E553" s="180"/>
      <c r="F553" s="180"/>
    </row>
    <row r="554" spans="1:6" ht="15.75" customHeight="1">
      <c r="A554" s="183"/>
      <c r="B554" s="182"/>
      <c r="C554" s="182"/>
      <c r="D554" s="183"/>
      <c r="E554" s="180"/>
      <c r="F554" s="180"/>
    </row>
    <row r="555" spans="1:6" ht="15.75" customHeight="1">
      <c r="A555" s="183"/>
      <c r="B555" s="182"/>
      <c r="C555" s="182"/>
      <c r="D555" s="183"/>
      <c r="E555" s="180"/>
      <c r="F555" s="180"/>
    </row>
    <row r="556" spans="1:6" ht="15.75" customHeight="1">
      <c r="A556" s="183"/>
      <c r="B556" s="182"/>
      <c r="C556" s="182"/>
      <c r="D556" s="183"/>
      <c r="E556" s="180"/>
      <c r="F556" s="180"/>
    </row>
    <row r="557" spans="1:6" ht="15.75" customHeight="1">
      <c r="A557" s="183"/>
      <c r="B557" s="182"/>
      <c r="C557" s="182"/>
      <c r="D557" s="183"/>
      <c r="E557" s="180"/>
      <c r="F557" s="180"/>
    </row>
    <row r="558" spans="1:6" ht="15.75" customHeight="1">
      <c r="A558" s="183"/>
      <c r="B558" s="182"/>
      <c r="C558" s="182"/>
      <c r="D558" s="183"/>
      <c r="E558" s="180"/>
      <c r="F558" s="180"/>
    </row>
    <row r="559" spans="1:6" ht="15.75" customHeight="1">
      <c r="A559" s="183"/>
      <c r="B559" s="182"/>
      <c r="C559" s="182"/>
      <c r="D559" s="183"/>
      <c r="E559" s="180"/>
      <c r="F559" s="180"/>
    </row>
    <row r="560" spans="1:6" ht="15.75" customHeight="1">
      <c r="A560" s="183"/>
      <c r="B560" s="182"/>
      <c r="C560" s="182"/>
      <c r="D560" s="183"/>
      <c r="E560" s="180"/>
      <c r="F560" s="180"/>
    </row>
    <row r="561" spans="1:6" ht="15.75" customHeight="1">
      <c r="A561" s="183"/>
      <c r="B561" s="182"/>
      <c r="C561" s="182"/>
      <c r="D561" s="183"/>
      <c r="E561" s="180"/>
      <c r="F561" s="180"/>
    </row>
    <row r="562" spans="1:6" ht="15.75" customHeight="1">
      <c r="A562" s="183"/>
      <c r="B562" s="182"/>
      <c r="C562" s="182"/>
      <c r="D562" s="183"/>
      <c r="E562" s="180"/>
      <c r="F562" s="180"/>
    </row>
    <row r="563" spans="1:6" ht="15.75" customHeight="1">
      <c r="A563" s="183"/>
      <c r="B563" s="182"/>
      <c r="C563" s="182"/>
      <c r="D563" s="183"/>
      <c r="E563" s="180"/>
      <c r="F563" s="180"/>
    </row>
    <row r="564" spans="1:6" ht="15.75" customHeight="1">
      <c r="A564" s="183"/>
      <c r="B564" s="182"/>
      <c r="C564" s="182"/>
      <c r="D564" s="183"/>
      <c r="E564" s="180"/>
      <c r="F564" s="180"/>
    </row>
    <row r="565" spans="1:6" ht="15.75" customHeight="1">
      <c r="A565" s="183"/>
      <c r="B565" s="182"/>
      <c r="C565" s="182"/>
      <c r="D565" s="183"/>
      <c r="E565" s="180"/>
      <c r="F565" s="180"/>
    </row>
    <row r="566" spans="1:6" ht="15.75" customHeight="1">
      <c r="A566" s="183"/>
      <c r="B566" s="182"/>
      <c r="C566" s="182"/>
      <c r="D566" s="183"/>
      <c r="E566" s="180"/>
      <c r="F566" s="180"/>
    </row>
    <row r="567" spans="1:6" ht="15.75" customHeight="1">
      <c r="A567" s="183"/>
      <c r="B567" s="182"/>
      <c r="C567" s="182"/>
      <c r="D567" s="183"/>
      <c r="E567" s="180"/>
      <c r="F567" s="180"/>
    </row>
    <row r="568" spans="1:6" ht="15.75" customHeight="1">
      <c r="A568" s="183"/>
      <c r="B568" s="182"/>
      <c r="C568" s="182"/>
      <c r="D568" s="183"/>
      <c r="E568" s="180"/>
      <c r="F568" s="180"/>
    </row>
    <row r="569" spans="1:6" ht="15.75" customHeight="1">
      <c r="A569" s="183"/>
      <c r="B569" s="182"/>
      <c r="C569" s="182"/>
      <c r="D569" s="183"/>
      <c r="E569" s="180"/>
      <c r="F569" s="180"/>
    </row>
    <row r="570" spans="1:6" ht="15.75" customHeight="1">
      <c r="A570" s="183"/>
      <c r="B570" s="182"/>
      <c r="C570" s="182"/>
      <c r="D570" s="183"/>
      <c r="E570" s="180"/>
      <c r="F570" s="180"/>
    </row>
    <row r="571" spans="1:6" ht="15.75" customHeight="1">
      <c r="A571" s="183"/>
      <c r="B571" s="182"/>
      <c r="C571" s="182"/>
      <c r="D571" s="183"/>
      <c r="E571" s="180"/>
      <c r="F571" s="180"/>
    </row>
    <row r="572" spans="1:6" ht="15.75" customHeight="1">
      <c r="A572" s="183"/>
      <c r="B572" s="182"/>
      <c r="C572" s="182"/>
      <c r="D572" s="183"/>
      <c r="E572" s="180"/>
      <c r="F572" s="180"/>
    </row>
    <row r="573" spans="1:6" ht="15.75" customHeight="1">
      <c r="A573" s="183"/>
      <c r="B573" s="182"/>
      <c r="C573" s="182"/>
      <c r="D573" s="183"/>
      <c r="E573" s="180"/>
      <c r="F573" s="180"/>
    </row>
    <row r="574" spans="1:6" ht="15.75" customHeight="1">
      <c r="A574" s="183"/>
      <c r="B574" s="182"/>
      <c r="C574" s="182"/>
      <c r="D574" s="183"/>
      <c r="E574" s="180"/>
      <c r="F574" s="180"/>
    </row>
    <row r="575" spans="1:6" ht="15.75" customHeight="1">
      <c r="A575" s="183"/>
      <c r="B575" s="182"/>
      <c r="C575" s="182"/>
      <c r="D575" s="183"/>
      <c r="E575" s="180"/>
      <c r="F575" s="180"/>
    </row>
    <row r="576" spans="1:6" ht="15.75" customHeight="1">
      <c r="A576" s="183"/>
      <c r="B576" s="182"/>
      <c r="C576" s="182"/>
      <c r="D576" s="183"/>
      <c r="E576" s="180"/>
      <c r="F576" s="180"/>
    </row>
    <row r="577" spans="1:6" ht="15.75" customHeight="1">
      <c r="A577" s="183"/>
      <c r="B577" s="182"/>
      <c r="C577" s="182"/>
      <c r="D577" s="183"/>
      <c r="E577" s="180"/>
      <c r="F577" s="180"/>
    </row>
    <row r="578" spans="1:6" ht="15.75" customHeight="1">
      <c r="A578" s="183"/>
      <c r="B578" s="182"/>
      <c r="C578" s="182"/>
      <c r="D578" s="183"/>
      <c r="E578" s="180"/>
      <c r="F578" s="180"/>
    </row>
    <row r="579" spans="1:6" ht="15.75" customHeight="1">
      <c r="A579" s="183"/>
      <c r="B579" s="182"/>
      <c r="C579" s="182"/>
      <c r="D579" s="183"/>
      <c r="E579" s="180"/>
      <c r="F579" s="180"/>
    </row>
    <row r="580" spans="1:6" ht="15.75" customHeight="1">
      <c r="A580" s="183"/>
      <c r="B580" s="182"/>
      <c r="C580" s="182"/>
      <c r="D580" s="183"/>
      <c r="E580" s="180"/>
      <c r="F580" s="180"/>
    </row>
    <row r="581" spans="1:6" ht="15.75" customHeight="1">
      <c r="A581" s="183"/>
      <c r="B581" s="182"/>
      <c r="C581" s="182"/>
      <c r="D581" s="183"/>
      <c r="E581" s="180"/>
      <c r="F581" s="180"/>
    </row>
    <row r="582" spans="1:6" ht="15.75" customHeight="1">
      <c r="A582" s="183"/>
      <c r="B582" s="182"/>
      <c r="C582" s="182"/>
      <c r="D582" s="183"/>
      <c r="E582" s="180"/>
      <c r="F582" s="180"/>
    </row>
    <row r="583" spans="1:6" ht="15.75" customHeight="1">
      <c r="A583" s="183"/>
      <c r="B583" s="182"/>
      <c r="C583" s="182"/>
      <c r="D583" s="183"/>
      <c r="E583" s="180"/>
      <c r="F583" s="180"/>
    </row>
    <row r="584" spans="1:6" ht="15.75" customHeight="1">
      <c r="A584" s="183"/>
      <c r="B584" s="182"/>
      <c r="C584" s="182"/>
      <c r="D584" s="183"/>
      <c r="E584" s="180"/>
      <c r="F584" s="180"/>
    </row>
    <row r="585" spans="1:6" ht="15.75" customHeight="1">
      <c r="A585" s="183"/>
      <c r="B585" s="182"/>
      <c r="C585" s="182"/>
      <c r="D585" s="183"/>
      <c r="E585" s="180"/>
      <c r="F585" s="180"/>
    </row>
    <row r="586" spans="1:6" ht="15.75" customHeight="1">
      <c r="A586" s="183"/>
      <c r="B586" s="182"/>
      <c r="C586" s="182"/>
      <c r="D586" s="183"/>
      <c r="E586" s="180"/>
      <c r="F586" s="180"/>
    </row>
    <row r="587" spans="1:6" ht="15.75" customHeight="1">
      <c r="A587" s="183"/>
      <c r="B587" s="182"/>
      <c r="C587" s="182"/>
      <c r="D587" s="183"/>
      <c r="E587" s="180"/>
      <c r="F587" s="180"/>
    </row>
    <row r="588" spans="1:6" ht="15.75" customHeight="1">
      <c r="A588" s="183"/>
      <c r="B588" s="182"/>
      <c r="C588" s="182"/>
      <c r="D588" s="183"/>
      <c r="E588" s="180"/>
      <c r="F588" s="180"/>
    </row>
    <row r="589" spans="1:6" ht="15.75" customHeight="1">
      <c r="A589" s="183"/>
      <c r="B589" s="182"/>
      <c r="C589" s="182"/>
      <c r="D589" s="183"/>
      <c r="E589" s="180"/>
      <c r="F589" s="180"/>
    </row>
    <row r="590" spans="1:6" ht="15.75" customHeight="1">
      <c r="A590" s="183"/>
      <c r="B590" s="182"/>
      <c r="C590" s="182"/>
      <c r="D590" s="183"/>
      <c r="E590" s="180"/>
      <c r="F590" s="180"/>
    </row>
    <row r="591" spans="1:6" ht="15.75" customHeight="1">
      <c r="A591" s="183"/>
      <c r="B591" s="182"/>
      <c r="C591" s="182"/>
      <c r="D591" s="183"/>
      <c r="E591" s="180"/>
      <c r="F591" s="180"/>
    </row>
    <row r="592" spans="1:6" ht="15.75" customHeight="1">
      <c r="A592" s="183"/>
      <c r="B592" s="182"/>
      <c r="C592" s="182"/>
      <c r="D592" s="183"/>
      <c r="E592" s="180"/>
      <c r="F592" s="180"/>
    </row>
    <row r="593" spans="1:6" ht="15.75" customHeight="1">
      <c r="A593" s="183"/>
      <c r="B593" s="182"/>
      <c r="C593" s="182"/>
      <c r="D593" s="183"/>
      <c r="E593" s="180"/>
      <c r="F593" s="180"/>
    </row>
    <row r="594" spans="1:6" ht="15.75" customHeight="1">
      <c r="A594" s="183"/>
      <c r="B594" s="182"/>
      <c r="C594" s="182"/>
      <c r="D594" s="183"/>
      <c r="E594" s="180"/>
      <c r="F594" s="180"/>
    </row>
    <row r="595" spans="1:6" ht="15.75" customHeight="1">
      <c r="A595" s="183"/>
      <c r="B595" s="182"/>
      <c r="C595" s="182"/>
      <c r="D595" s="183"/>
      <c r="E595" s="180"/>
      <c r="F595" s="180"/>
    </row>
    <row r="596" spans="1:6" ht="15.75" customHeight="1">
      <c r="A596" s="183"/>
      <c r="B596" s="182"/>
      <c r="C596" s="182"/>
      <c r="D596" s="183"/>
      <c r="E596" s="180"/>
      <c r="F596" s="180"/>
    </row>
    <row r="597" spans="1:6" ht="15.75" customHeight="1">
      <c r="A597" s="183"/>
      <c r="B597" s="182"/>
      <c r="C597" s="182"/>
      <c r="D597" s="183"/>
      <c r="E597" s="180"/>
      <c r="F597" s="180"/>
    </row>
    <row r="598" spans="1:6" ht="15.75" customHeight="1">
      <c r="A598" s="183"/>
      <c r="B598" s="182"/>
      <c r="C598" s="182"/>
      <c r="D598" s="183"/>
      <c r="E598" s="180"/>
      <c r="F598" s="180"/>
    </row>
    <row r="599" spans="1:6" ht="15.75" customHeight="1">
      <c r="A599" s="183"/>
      <c r="B599" s="182"/>
      <c r="C599" s="182"/>
      <c r="D599" s="183"/>
      <c r="E599" s="180"/>
      <c r="F599" s="180"/>
    </row>
    <row r="600" spans="1:6" ht="15.75" customHeight="1">
      <c r="A600" s="183"/>
      <c r="B600" s="182"/>
      <c r="C600" s="182"/>
      <c r="D600" s="183"/>
      <c r="E600" s="180"/>
      <c r="F600" s="180"/>
    </row>
    <row r="601" spans="1:6" ht="15.75" customHeight="1">
      <c r="A601" s="183"/>
      <c r="B601" s="182"/>
      <c r="C601" s="182"/>
      <c r="D601" s="183"/>
      <c r="E601" s="180"/>
      <c r="F601" s="180"/>
    </row>
    <row r="602" spans="1:6" ht="15.75" customHeight="1">
      <c r="A602" s="183"/>
      <c r="B602" s="182"/>
      <c r="C602" s="182"/>
      <c r="D602" s="183"/>
      <c r="E602" s="180"/>
      <c r="F602" s="180"/>
    </row>
    <row r="603" spans="1:6" ht="15.75" customHeight="1">
      <c r="A603" s="183"/>
      <c r="B603" s="182"/>
      <c r="C603" s="182"/>
      <c r="D603" s="183"/>
      <c r="E603" s="180"/>
      <c r="F603" s="180"/>
    </row>
    <row r="604" spans="1:6" ht="15.75" customHeight="1">
      <c r="A604" s="183"/>
      <c r="B604" s="182"/>
      <c r="C604" s="182"/>
      <c r="D604" s="183"/>
      <c r="E604" s="180"/>
      <c r="F604" s="180"/>
    </row>
    <row r="605" spans="1:6" ht="15.75" customHeight="1">
      <c r="A605" s="183"/>
      <c r="B605" s="182"/>
      <c r="C605" s="182"/>
      <c r="D605" s="183"/>
      <c r="E605" s="180"/>
      <c r="F605" s="180"/>
    </row>
    <row r="606" spans="1:6" ht="15.75" customHeight="1">
      <c r="A606" s="183"/>
      <c r="B606" s="182"/>
      <c r="C606" s="182"/>
      <c r="D606" s="183"/>
      <c r="E606" s="180"/>
      <c r="F606" s="180"/>
    </row>
    <row r="607" spans="1:6" ht="15.75" customHeight="1">
      <c r="A607" s="183"/>
      <c r="B607" s="182"/>
      <c r="C607" s="182"/>
      <c r="D607" s="183"/>
      <c r="E607" s="180"/>
      <c r="F607" s="180"/>
    </row>
    <row r="608" spans="1:6" ht="15.75" customHeight="1">
      <c r="A608" s="183"/>
      <c r="B608" s="182"/>
      <c r="C608" s="182"/>
      <c r="D608" s="183"/>
      <c r="E608" s="180"/>
      <c r="F608" s="180"/>
    </row>
    <row r="609" spans="1:6" ht="15.75" customHeight="1">
      <c r="A609" s="183"/>
      <c r="B609" s="182"/>
      <c r="C609" s="182"/>
      <c r="D609" s="183"/>
      <c r="E609" s="180"/>
      <c r="F609" s="180"/>
    </row>
    <row r="610" spans="1:6" ht="15.75" customHeight="1">
      <c r="A610" s="183"/>
      <c r="B610" s="182"/>
      <c r="C610" s="182"/>
      <c r="D610" s="183"/>
      <c r="E610" s="180"/>
      <c r="F610" s="180"/>
    </row>
    <row r="611" spans="1:6" ht="15.75" customHeight="1">
      <c r="A611" s="183"/>
      <c r="B611" s="182"/>
      <c r="C611" s="182"/>
      <c r="D611" s="183"/>
      <c r="E611" s="180"/>
      <c r="F611" s="180"/>
    </row>
    <row r="612" spans="1:6" ht="15.75" customHeight="1">
      <c r="A612" s="183"/>
      <c r="B612" s="182"/>
      <c r="C612" s="182"/>
      <c r="D612" s="183"/>
      <c r="E612" s="180"/>
      <c r="F612" s="180"/>
    </row>
    <row r="613" spans="1:6" ht="15.75" customHeight="1">
      <c r="A613" s="183"/>
      <c r="B613" s="182"/>
      <c r="C613" s="182"/>
      <c r="D613" s="183"/>
      <c r="E613" s="180"/>
      <c r="F613" s="180"/>
    </row>
    <row r="614" spans="1:6" ht="15.75" customHeight="1">
      <c r="A614" s="183"/>
      <c r="B614" s="182"/>
      <c r="C614" s="182"/>
      <c r="D614" s="183"/>
      <c r="E614" s="180"/>
      <c r="F614" s="180"/>
    </row>
    <row r="615" spans="1:6" ht="15.75" customHeight="1">
      <c r="A615" s="183"/>
      <c r="B615" s="182"/>
      <c r="C615" s="182"/>
      <c r="D615" s="183"/>
      <c r="E615" s="180"/>
      <c r="F615" s="180"/>
    </row>
    <row r="616" spans="1:6" ht="15.75" customHeight="1">
      <c r="A616" s="183"/>
      <c r="B616" s="182"/>
      <c r="C616" s="182"/>
      <c r="D616" s="183"/>
      <c r="E616" s="180"/>
      <c r="F616" s="180"/>
    </row>
    <row r="617" spans="1:6" ht="15.75" customHeight="1">
      <c r="A617" s="183"/>
      <c r="B617" s="182"/>
      <c r="C617" s="182"/>
      <c r="D617" s="183"/>
      <c r="E617" s="180"/>
      <c r="F617" s="180"/>
    </row>
    <row r="618" spans="1:6" ht="15.75" customHeight="1">
      <c r="A618" s="183"/>
      <c r="B618" s="182"/>
      <c r="C618" s="182"/>
      <c r="D618" s="183"/>
      <c r="E618" s="180"/>
      <c r="F618" s="180"/>
    </row>
    <row r="619" spans="1:6" ht="15.75" customHeight="1">
      <c r="A619" s="183"/>
      <c r="B619" s="182"/>
      <c r="C619" s="182"/>
      <c r="D619" s="183"/>
      <c r="E619" s="180"/>
      <c r="F619" s="180"/>
    </row>
    <row r="620" spans="1:6" ht="15.75" customHeight="1">
      <c r="A620" s="183"/>
      <c r="B620" s="182"/>
      <c r="C620" s="182"/>
      <c r="D620" s="183"/>
      <c r="E620" s="180"/>
      <c r="F620" s="180"/>
    </row>
    <row r="621" spans="1:6" ht="15.75" customHeight="1">
      <c r="A621" s="183"/>
      <c r="B621" s="182"/>
      <c r="C621" s="182"/>
      <c r="D621" s="183"/>
      <c r="E621" s="180"/>
      <c r="F621" s="180"/>
    </row>
    <row r="622" spans="1:6" ht="15.75" customHeight="1">
      <c r="A622" s="183"/>
      <c r="B622" s="182"/>
      <c r="C622" s="182"/>
      <c r="D622" s="183"/>
      <c r="E622" s="180"/>
      <c r="F622" s="180"/>
    </row>
    <row r="623" spans="1:6" ht="15.75" customHeight="1">
      <c r="A623" s="183"/>
      <c r="B623" s="182"/>
      <c r="C623" s="182"/>
      <c r="D623" s="183"/>
      <c r="E623" s="180"/>
      <c r="F623" s="180"/>
    </row>
    <row r="624" spans="1:6" ht="15.75" customHeight="1">
      <c r="A624" s="183"/>
      <c r="B624" s="182"/>
      <c r="C624" s="182"/>
      <c r="D624" s="183"/>
      <c r="E624" s="180"/>
      <c r="F624" s="180"/>
    </row>
    <row r="625" spans="1:6" ht="15.75" customHeight="1">
      <c r="A625" s="183"/>
      <c r="B625" s="182"/>
      <c r="C625" s="182"/>
      <c r="D625" s="183"/>
      <c r="E625" s="180"/>
      <c r="F625" s="180"/>
    </row>
    <row r="626" spans="1:6" ht="15.75" customHeight="1">
      <c r="A626" s="183"/>
      <c r="B626" s="182"/>
      <c r="C626" s="182"/>
      <c r="D626" s="183"/>
      <c r="E626" s="180"/>
      <c r="F626" s="180"/>
    </row>
    <row r="627" spans="1:6" ht="15.75" customHeight="1">
      <c r="A627" s="183"/>
      <c r="B627" s="182"/>
      <c r="C627" s="182"/>
      <c r="D627" s="183"/>
      <c r="E627" s="180"/>
      <c r="F627" s="180"/>
    </row>
    <row r="628" spans="1:6" ht="15.75" customHeight="1">
      <c r="A628" s="183"/>
      <c r="B628" s="182"/>
      <c r="C628" s="182"/>
      <c r="D628" s="183"/>
      <c r="E628" s="180"/>
      <c r="F628" s="180"/>
    </row>
    <row r="629" spans="1:6" ht="15.75" customHeight="1">
      <c r="A629" s="183"/>
      <c r="B629" s="182"/>
      <c r="C629" s="182"/>
      <c r="D629" s="183"/>
      <c r="E629" s="180"/>
      <c r="F629" s="180"/>
    </row>
    <row r="630" spans="1:6" ht="15.75" customHeight="1">
      <c r="A630" s="183"/>
      <c r="B630" s="182"/>
      <c r="C630" s="182"/>
      <c r="D630" s="183"/>
      <c r="E630" s="180"/>
      <c r="F630" s="180"/>
    </row>
    <row r="631" spans="1:6" ht="15.75" customHeight="1">
      <c r="A631" s="183"/>
      <c r="B631" s="182"/>
      <c r="C631" s="182"/>
      <c r="D631" s="183"/>
      <c r="E631" s="180"/>
      <c r="F631" s="180"/>
    </row>
    <row r="632" spans="1:6" ht="15.75" customHeight="1">
      <c r="A632" s="183"/>
      <c r="B632" s="182"/>
      <c r="C632" s="182"/>
      <c r="D632" s="183"/>
      <c r="E632" s="180"/>
      <c r="F632" s="180"/>
    </row>
    <row r="633" spans="1:6" ht="15.75" customHeight="1">
      <c r="A633" s="183"/>
      <c r="B633" s="182"/>
      <c r="C633" s="182"/>
      <c r="D633" s="183"/>
      <c r="E633" s="180"/>
      <c r="F633" s="180"/>
    </row>
    <row r="634" spans="1:6" ht="15.75" customHeight="1">
      <c r="A634" s="183"/>
      <c r="B634" s="182"/>
      <c r="C634" s="182"/>
      <c r="D634" s="183"/>
      <c r="E634" s="180"/>
      <c r="F634" s="180"/>
    </row>
    <row r="635" spans="1:6" ht="15.75" customHeight="1">
      <c r="A635" s="183"/>
      <c r="B635" s="182"/>
      <c r="C635" s="182"/>
      <c r="D635" s="183"/>
      <c r="E635" s="180"/>
      <c r="F635" s="180"/>
    </row>
    <row r="636" spans="1:6" ht="15.75" customHeight="1">
      <c r="A636" s="183"/>
      <c r="B636" s="182"/>
      <c r="C636" s="182"/>
      <c r="D636" s="183"/>
      <c r="E636" s="180"/>
      <c r="F636" s="180"/>
    </row>
    <row r="637" spans="1:6" ht="15.75" customHeight="1">
      <c r="A637" s="183"/>
      <c r="B637" s="182"/>
      <c r="C637" s="182"/>
      <c r="D637" s="183"/>
      <c r="E637" s="180"/>
      <c r="F637" s="180"/>
    </row>
    <row r="638" spans="1:6" ht="15.75" customHeight="1">
      <c r="A638" s="183"/>
      <c r="B638" s="182"/>
      <c r="C638" s="182"/>
      <c r="D638" s="183"/>
      <c r="E638" s="180"/>
      <c r="F638" s="180"/>
    </row>
    <row r="639" spans="1:6" ht="15.75" customHeight="1">
      <c r="A639" s="183"/>
      <c r="B639" s="182"/>
      <c r="C639" s="182"/>
      <c r="D639" s="183"/>
      <c r="E639" s="180"/>
      <c r="F639" s="180"/>
    </row>
    <row r="640" spans="1:6" ht="15.75" customHeight="1">
      <c r="A640" s="183"/>
      <c r="B640" s="182"/>
      <c r="C640" s="182"/>
      <c r="D640" s="183"/>
      <c r="E640" s="180"/>
      <c r="F640" s="180"/>
    </row>
    <row r="641" spans="1:6" ht="15.75" customHeight="1">
      <c r="A641" s="183"/>
      <c r="B641" s="182"/>
      <c r="C641" s="182"/>
      <c r="D641" s="183"/>
      <c r="E641" s="180"/>
      <c r="F641" s="180"/>
    </row>
    <row r="642" spans="1:6" ht="15.75" customHeight="1">
      <c r="A642" s="183"/>
      <c r="B642" s="182"/>
      <c r="C642" s="182"/>
      <c r="D642" s="183"/>
      <c r="E642" s="180"/>
      <c r="F642" s="180"/>
    </row>
    <row r="643" spans="1:6" ht="15.75" customHeight="1">
      <c r="A643" s="183"/>
      <c r="B643" s="182"/>
      <c r="C643" s="182"/>
      <c r="D643" s="183"/>
      <c r="E643" s="180"/>
      <c r="F643" s="180"/>
    </row>
    <row r="644" spans="1:6" ht="15.75" customHeight="1">
      <c r="A644" s="183"/>
      <c r="B644" s="182"/>
      <c r="C644" s="182"/>
      <c r="D644" s="183"/>
      <c r="E644" s="180"/>
      <c r="F644" s="180"/>
    </row>
    <row r="645" spans="1:6" ht="15.75" customHeight="1">
      <c r="A645" s="183"/>
      <c r="B645" s="182"/>
      <c r="C645" s="182"/>
      <c r="D645" s="183"/>
      <c r="E645" s="180"/>
      <c r="F645" s="180"/>
    </row>
    <row r="646" spans="1:6" ht="15.75" customHeight="1">
      <c r="A646" s="183"/>
      <c r="B646" s="182"/>
      <c r="C646" s="182"/>
      <c r="D646" s="183"/>
      <c r="E646" s="180"/>
      <c r="F646" s="180"/>
    </row>
    <row r="647" spans="1:6" ht="15.75" customHeight="1">
      <c r="A647" s="183"/>
      <c r="B647" s="182"/>
      <c r="C647" s="182"/>
      <c r="D647" s="183"/>
      <c r="E647" s="180"/>
      <c r="F647" s="180"/>
    </row>
    <row r="648" spans="1:6" ht="15.75" customHeight="1">
      <c r="A648" s="183"/>
      <c r="B648" s="182"/>
      <c r="C648" s="182"/>
      <c r="D648" s="183"/>
      <c r="E648" s="180"/>
      <c r="F648" s="180"/>
    </row>
    <row r="649" spans="1:6" ht="15.75" customHeight="1">
      <c r="A649" s="183"/>
      <c r="B649" s="182"/>
      <c r="C649" s="182"/>
      <c r="D649" s="183"/>
      <c r="E649" s="180"/>
      <c r="F649" s="180"/>
    </row>
    <row r="650" spans="1:6" ht="15.75" customHeight="1">
      <c r="A650" s="183"/>
      <c r="B650" s="182"/>
      <c r="C650" s="182"/>
      <c r="D650" s="183"/>
      <c r="E650" s="180"/>
      <c r="F650" s="180"/>
    </row>
    <row r="651" spans="1:6" ht="15.75" customHeight="1">
      <c r="A651" s="183"/>
      <c r="B651" s="182"/>
      <c r="C651" s="182"/>
      <c r="D651" s="183"/>
      <c r="E651" s="180"/>
      <c r="F651" s="180"/>
    </row>
    <row r="652" spans="1:6" ht="15.75" customHeight="1">
      <c r="A652" s="183"/>
      <c r="B652" s="182"/>
      <c r="C652" s="182"/>
      <c r="D652" s="183"/>
      <c r="E652" s="180"/>
      <c r="F652" s="180"/>
    </row>
    <row r="653" spans="1:6" ht="15.75" customHeight="1">
      <c r="A653" s="183"/>
      <c r="B653" s="182"/>
      <c r="C653" s="182"/>
      <c r="D653" s="183"/>
      <c r="E653" s="180"/>
      <c r="F653" s="180"/>
    </row>
    <row r="654" spans="1:6" ht="15.75" customHeight="1">
      <c r="A654" s="183"/>
      <c r="B654" s="182"/>
      <c r="C654" s="182"/>
      <c r="D654" s="183"/>
      <c r="E654" s="180"/>
      <c r="F654" s="180"/>
    </row>
    <row r="655" spans="1:6" ht="15.75" customHeight="1">
      <c r="A655" s="183"/>
      <c r="B655" s="182"/>
      <c r="C655" s="182"/>
      <c r="D655" s="183"/>
      <c r="E655" s="180"/>
      <c r="F655" s="180"/>
    </row>
    <row r="656" spans="1:6" ht="15.75" customHeight="1">
      <c r="A656" s="183"/>
      <c r="B656" s="182"/>
      <c r="C656" s="182"/>
      <c r="D656" s="183"/>
      <c r="E656" s="180"/>
      <c r="F656" s="180"/>
    </row>
    <row r="657" spans="1:6" ht="15.75" customHeight="1">
      <c r="A657" s="183"/>
      <c r="B657" s="182"/>
      <c r="C657" s="182"/>
      <c r="D657" s="183"/>
      <c r="E657" s="180"/>
      <c r="F657" s="180"/>
    </row>
    <row r="658" spans="1:6" ht="15.75" customHeight="1">
      <c r="A658" s="183"/>
      <c r="B658" s="182"/>
      <c r="C658" s="182"/>
      <c r="D658" s="183"/>
      <c r="E658" s="180"/>
      <c r="F658" s="180"/>
    </row>
    <row r="659" spans="1:6" ht="15.75" customHeight="1">
      <c r="A659" s="183"/>
      <c r="B659" s="182"/>
      <c r="C659" s="182"/>
      <c r="D659" s="183"/>
      <c r="E659" s="180"/>
      <c r="F659" s="180"/>
    </row>
    <row r="660" spans="1:6" ht="15.75" customHeight="1">
      <c r="A660" s="183"/>
      <c r="B660" s="182"/>
      <c r="C660" s="182"/>
      <c r="D660" s="183"/>
      <c r="E660" s="180"/>
      <c r="F660" s="180"/>
    </row>
    <row r="661" spans="1:6" ht="15.75" customHeight="1">
      <c r="A661" s="183"/>
      <c r="B661" s="182"/>
      <c r="C661" s="182"/>
      <c r="D661" s="183"/>
      <c r="E661" s="180"/>
      <c r="F661" s="180"/>
    </row>
    <row r="662" spans="1:6" ht="15.75" customHeight="1">
      <c r="A662" s="183"/>
      <c r="B662" s="182"/>
      <c r="C662" s="182"/>
      <c r="D662" s="183"/>
      <c r="E662" s="180"/>
      <c r="F662" s="180"/>
    </row>
    <row r="663" spans="1:6" ht="15.75" customHeight="1">
      <c r="A663" s="183"/>
      <c r="B663" s="182"/>
      <c r="C663" s="182"/>
      <c r="D663" s="183"/>
      <c r="E663" s="180"/>
      <c r="F663" s="180"/>
    </row>
    <row r="664" spans="1:6" ht="15.75" customHeight="1">
      <c r="A664" s="183"/>
      <c r="B664" s="182"/>
      <c r="C664" s="182"/>
      <c r="D664" s="183"/>
      <c r="E664" s="180"/>
      <c r="F664" s="180"/>
    </row>
    <row r="665" spans="1:6" ht="15.75" customHeight="1">
      <c r="A665" s="183"/>
      <c r="B665" s="182"/>
      <c r="C665" s="182"/>
      <c r="D665" s="183"/>
      <c r="E665" s="180"/>
      <c r="F665" s="180"/>
    </row>
    <row r="666" spans="1:6" ht="15.75" customHeight="1">
      <c r="A666" s="183"/>
      <c r="B666" s="182"/>
      <c r="C666" s="182"/>
      <c r="D666" s="183"/>
      <c r="E666" s="180"/>
      <c r="F666" s="180"/>
    </row>
    <row r="667" spans="1:6" ht="15.75" customHeight="1">
      <c r="A667" s="183"/>
      <c r="B667" s="182"/>
      <c r="C667" s="182"/>
      <c r="D667" s="183"/>
      <c r="E667" s="180"/>
      <c r="F667" s="180"/>
    </row>
    <row r="668" spans="1:6" ht="15.75" customHeight="1">
      <c r="A668" s="183"/>
      <c r="B668" s="182"/>
      <c r="C668" s="182"/>
      <c r="D668" s="183"/>
      <c r="E668" s="180"/>
      <c r="F668" s="180"/>
    </row>
    <row r="669" spans="1:6" ht="15.75" customHeight="1">
      <c r="A669" s="183"/>
      <c r="B669" s="182"/>
      <c r="C669" s="182"/>
      <c r="D669" s="183"/>
      <c r="E669" s="180"/>
      <c r="F669" s="180"/>
    </row>
    <row r="670" spans="1:6" ht="15.75" customHeight="1">
      <c r="A670" s="183"/>
      <c r="B670" s="182"/>
      <c r="C670" s="182"/>
      <c r="D670" s="183"/>
      <c r="E670" s="180"/>
      <c r="F670" s="180"/>
    </row>
    <row r="671" spans="1:6" ht="15.75" customHeight="1">
      <c r="A671" s="183"/>
      <c r="B671" s="182"/>
      <c r="C671" s="182"/>
      <c r="D671" s="183"/>
      <c r="E671" s="180"/>
      <c r="F671" s="180"/>
    </row>
    <row r="672" spans="1:6" ht="15.75" customHeight="1">
      <c r="A672" s="183"/>
      <c r="B672" s="182"/>
      <c r="C672" s="182"/>
      <c r="D672" s="183"/>
      <c r="E672" s="180"/>
      <c r="F672" s="180"/>
    </row>
    <row r="673" spans="1:6" ht="15.75" customHeight="1">
      <c r="A673" s="183"/>
      <c r="B673" s="182"/>
      <c r="C673" s="182"/>
      <c r="D673" s="183"/>
      <c r="E673" s="180"/>
      <c r="F673" s="180"/>
    </row>
    <row r="674" spans="1:6" ht="15.75" customHeight="1">
      <c r="A674" s="183"/>
      <c r="B674" s="182"/>
      <c r="C674" s="182"/>
      <c r="D674" s="183"/>
      <c r="E674" s="180"/>
      <c r="F674" s="180"/>
    </row>
    <row r="675" spans="1:6" ht="15.75" customHeight="1">
      <c r="A675" s="183"/>
      <c r="B675" s="182"/>
      <c r="C675" s="182"/>
      <c r="D675" s="183"/>
      <c r="E675" s="180"/>
      <c r="F675" s="180"/>
    </row>
    <row r="676" spans="1:6" ht="15.75" customHeight="1">
      <c r="A676" s="183"/>
      <c r="B676" s="182"/>
      <c r="C676" s="182"/>
      <c r="D676" s="183"/>
      <c r="E676" s="180"/>
      <c r="F676" s="180"/>
    </row>
    <row r="677" spans="1:6" ht="15.75" customHeight="1">
      <c r="A677" s="183"/>
      <c r="B677" s="182"/>
      <c r="C677" s="182"/>
      <c r="D677" s="183"/>
      <c r="E677" s="180"/>
      <c r="F677" s="180"/>
    </row>
    <row r="678" spans="1:6" ht="15.75" customHeight="1">
      <c r="A678" s="183"/>
      <c r="B678" s="182"/>
      <c r="C678" s="182"/>
      <c r="D678" s="183"/>
      <c r="E678" s="180"/>
      <c r="F678" s="180"/>
    </row>
    <row r="679" spans="1:6" ht="15.75" customHeight="1">
      <c r="A679" s="183"/>
      <c r="B679" s="182"/>
      <c r="C679" s="182"/>
      <c r="D679" s="183"/>
      <c r="E679" s="180"/>
      <c r="F679" s="180"/>
    </row>
    <row r="680" spans="1:6" ht="15.75" customHeight="1">
      <c r="A680" s="183"/>
      <c r="B680" s="182"/>
      <c r="C680" s="182"/>
      <c r="D680" s="183"/>
      <c r="E680" s="180"/>
      <c r="F680" s="180"/>
    </row>
    <row r="681" spans="1:6" ht="15.75" customHeight="1">
      <c r="A681" s="183"/>
      <c r="B681" s="182"/>
      <c r="C681" s="182"/>
      <c r="D681" s="183"/>
      <c r="E681" s="180"/>
      <c r="F681" s="180"/>
    </row>
    <row r="682" spans="1:6" ht="15.75" customHeight="1">
      <c r="A682" s="183"/>
      <c r="B682" s="182"/>
      <c r="C682" s="182"/>
      <c r="D682" s="183"/>
      <c r="E682" s="180"/>
      <c r="F682" s="180"/>
    </row>
    <row r="683" spans="1:6" ht="15.75" customHeight="1">
      <c r="A683" s="183"/>
      <c r="B683" s="182"/>
      <c r="C683" s="182"/>
      <c r="D683" s="183"/>
      <c r="E683" s="180"/>
      <c r="F683" s="180"/>
    </row>
    <row r="684" spans="1:6" ht="15.75" customHeight="1">
      <c r="A684" s="183"/>
      <c r="B684" s="182"/>
      <c r="C684" s="182"/>
      <c r="D684" s="183"/>
      <c r="E684" s="180"/>
      <c r="F684" s="180"/>
    </row>
    <row r="685" spans="1:6" ht="15.75" customHeight="1">
      <c r="A685" s="183"/>
      <c r="B685" s="182"/>
      <c r="C685" s="182"/>
      <c r="D685" s="183"/>
      <c r="E685" s="180"/>
      <c r="F685" s="180"/>
    </row>
    <row r="686" spans="1:6" ht="15.75" customHeight="1">
      <c r="A686" s="183"/>
      <c r="B686" s="182"/>
      <c r="C686" s="182"/>
      <c r="D686" s="183"/>
      <c r="E686" s="180"/>
      <c r="F686" s="180"/>
    </row>
    <row r="687" spans="1:6" ht="15.75" customHeight="1">
      <c r="A687" s="183"/>
      <c r="B687" s="182"/>
      <c r="C687" s="182"/>
      <c r="D687" s="183"/>
      <c r="E687" s="180"/>
      <c r="F687" s="180"/>
    </row>
    <row r="688" spans="1:6" ht="15.75" customHeight="1">
      <c r="A688" s="183"/>
      <c r="B688" s="182"/>
      <c r="C688" s="182"/>
      <c r="D688" s="183"/>
      <c r="E688" s="180"/>
      <c r="F688" s="180"/>
    </row>
    <row r="689" spans="1:6" ht="15.75" customHeight="1">
      <c r="A689" s="183"/>
      <c r="B689" s="182"/>
      <c r="C689" s="182"/>
      <c r="D689" s="183"/>
      <c r="E689" s="180"/>
      <c r="F689" s="180"/>
    </row>
    <row r="690" spans="1:6" ht="15.75" customHeight="1">
      <c r="A690" s="183"/>
      <c r="B690" s="182"/>
      <c r="C690" s="182"/>
      <c r="D690" s="183"/>
      <c r="E690" s="180"/>
      <c r="F690" s="180"/>
    </row>
    <row r="691" spans="1:6" ht="15.75" customHeight="1">
      <c r="A691" s="183"/>
      <c r="B691" s="182"/>
      <c r="C691" s="182"/>
      <c r="D691" s="183"/>
      <c r="E691" s="180"/>
      <c r="F691" s="180"/>
    </row>
    <row r="692" spans="1:6" ht="15.75" customHeight="1">
      <c r="A692" s="183"/>
      <c r="B692" s="182"/>
      <c r="C692" s="182"/>
      <c r="D692" s="183"/>
      <c r="E692" s="180"/>
      <c r="F692" s="180"/>
    </row>
    <row r="693" spans="1:6" ht="15.75" customHeight="1">
      <c r="A693" s="183"/>
      <c r="B693" s="182"/>
      <c r="C693" s="182"/>
      <c r="D693" s="183"/>
      <c r="E693" s="180"/>
      <c r="F693" s="180"/>
    </row>
    <row r="694" spans="1:6" ht="15.75" customHeight="1">
      <c r="A694" s="183"/>
      <c r="B694" s="182"/>
      <c r="C694" s="182"/>
      <c r="D694" s="183"/>
      <c r="E694" s="180"/>
      <c r="F694" s="180"/>
    </row>
    <row r="695" spans="1:6" ht="15.75" customHeight="1">
      <c r="A695" s="183"/>
      <c r="B695" s="182"/>
      <c r="C695" s="182"/>
      <c r="D695" s="183"/>
      <c r="E695" s="180"/>
      <c r="F695" s="180"/>
    </row>
    <row r="696" spans="1:6" ht="15.75" customHeight="1">
      <c r="A696" s="183"/>
      <c r="B696" s="182"/>
      <c r="C696" s="182"/>
      <c r="D696" s="183"/>
      <c r="E696" s="180"/>
      <c r="F696" s="180"/>
    </row>
    <row r="697" spans="1:6" ht="15.75" customHeight="1">
      <c r="A697" s="183"/>
      <c r="B697" s="182"/>
      <c r="C697" s="182"/>
      <c r="D697" s="183"/>
      <c r="E697" s="180"/>
      <c r="F697" s="180"/>
    </row>
    <row r="698" spans="1:6" ht="15.75" customHeight="1">
      <c r="A698" s="183"/>
      <c r="B698" s="182"/>
      <c r="C698" s="182"/>
      <c r="D698" s="183"/>
      <c r="E698" s="180"/>
      <c r="F698" s="180"/>
    </row>
    <row r="699" spans="1:6" ht="15.75" customHeight="1">
      <c r="A699" s="183"/>
      <c r="B699" s="182"/>
      <c r="C699" s="182"/>
      <c r="D699" s="183"/>
      <c r="E699" s="180"/>
      <c r="F699" s="180"/>
    </row>
    <row r="700" spans="1:6" ht="15.75" customHeight="1">
      <c r="A700" s="183"/>
      <c r="B700" s="182"/>
      <c r="C700" s="182"/>
      <c r="D700" s="183"/>
      <c r="E700" s="180"/>
      <c r="F700" s="180"/>
    </row>
    <row r="701" spans="1:6" ht="15.75" customHeight="1">
      <c r="A701" s="183"/>
      <c r="B701" s="182"/>
      <c r="C701" s="182"/>
      <c r="D701" s="183"/>
      <c r="E701" s="180"/>
      <c r="F701" s="180"/>
    </row>
    <row r="702" spans="1:6" ht="15.75" customHeight="1">
      <c r="A702" s="183"/>
      <c r="B702" s="182"/>
      <c r="C702" s="182"/>
      <c r="D702" s="183"/>
      <c r="E702" s="180"/>
      <c r="F702" s="180"/>
    </row>
    <row r="703" spans="1:6" ht="15.75" customHeight="1">
      <c r="A703" s="183"/>
      <c r="B703" s="182"/>
      <c r="C703" s="182"/>
      <c r="D703" s="183"/>
      <c r="E703" s="180"/>
      <c r="F703" s="180"/>
    </row>
    <row r="704" spans="1:6" ht="15.75" customHeight="1">
      <c r="A704" s="183"/>
      <c r="B704" s="182"/>
      <c r="C704" s="182"/>
      <c r="D704" s="183"/>
      <c r="E704" s="180"/>
      <c r="F704" s="180"/>
    </row>
    <row r="705" spans="1:6" ht="15.75" customHeight="1">
      <c r="A705" s="183"/>
      <c r="B705" s="182"/>
      <c r="C705" s="182"/>
      <c r="D705" s="183"/>
      <c r="E705" s="180"/>
      <c r="F705" s="180"/>
    </row>
    <row r="706" spans="1:6" ht="15.75" customHeight="1">
      <c r="A706" s="183"/>
      <c r="B706" s="182"/>
      <c r="C706" s="182"/>
      <c r="D706" s="183"/>
      <c r="E706" s="180"/>
      <c r="F706" s="180"/>
    </row>
    <row r="707" spans="1:6" ht="15.75" customHeight="1">
      <c r="A707" s="183"/>
      <c r="B707" s="182"/>
      <c r="C707" s="182"/>
      <c r="D707" s="183"/>
      <c r="E707" s="180"/>
      <c r="F707" s="180"/>
    </row>
    <row r="708" spans="1:6" ht="15.75" customHeight="1">
      <c r="A708" s="183"/>
      <c r="B708" s="182"/>
      <c r="C708" s="182"/>
      <c r="D708" s="183"/>
      <c r="E708" s="180"/>
      <c r="F708" s="180"/>
    </row>
    <row r="709" spans="1:6" ht="15.75" customHeight="1">
      <c r="A709" s="183"/>
      <c r="B709" s="182"/>
      <c r="C709" s="182"/>
      <c r="D709" s="183"/>
      <c r="E709" s="180"/>
      <c r="F709" s="180"/>
    </row>
    <row r="710" spans="1:6" ht="15.75" customHeight="1">
      <c r="A710" s="183"/>
      <c r="B710" s="182"/>
      <c r="C710" s="182"/>
      <c r="D710" s="183"/>
      <c r="E710" s="180"/>
      <c r="F710" s="180"/>
    </row>
    <row r="711" spans="1:6" ht="15.75" customHeight="1">
      <c r="A711" s="183"/>
      <c r="B711" s="182"/>
      <c r="C711" s="182"/>
      <c r="D711" s="183"/>
      <c r="E711" s="180"/>
      <c r="F711" s="180"/>
    </row>
    <row r="712" spans="1:6" ht="15.75" customHeight="1">
      <c r="A712" s="183"/>
      <c r="B712" s="182"/>
      <c r="C712" s="182"/>
      <c r="D712" s="183"/>
      <c r="E712" s="180"/>
      <c r="F712" s="180"/>
    </row>
    <row r="713" spans="1:6" ht="15.75" customHeight="1">
      <c r="A713" s="183"/>
      <c r="B713" s="182"/>
      <c r="C713" s="182"/>
      <c r="D713" s="183"/>
      <c r="E713" s="180"/>
      <c r="F713" s="180"/>
    </row>
    <row r="714" spans="1:6" ht="15.75" customHeight="1">
      <c r="A714" s="183"/>
      <c r="B714" s="182"/>
      <c r="C714" s="182"/>
      <c r="D714" s="183"/>
      <c r="E714" s="180"/>
      <c r="F714" s="180"/>
    </row>
    <row r="715" spans="1:6" ht="15.75" customHeight="1">
      <c r="A715" s="183"/>
      <c r="B715" s="182"/>
      <c r="C715" s="182"/>
      <c r="D715" s="183"/>
      <c r="E715" s="180"/>
      <c r="F715" s="180"/>
    </row>
    <row r="716" spans="1:6" ht="15.75" customHeight="1">
      <c r="A716" s="183"/>
      <c r="B716" s="182"/>
      <c r="C716" s="182"/>
      <c r="D716" s="183"/>
      <c r="E716" s="180"/>
      <c r="F716" s="180"/>
    </row>
    <row r="717" spans="1:6" ht="15.75" customHeight="1">
      <c r="A717" s="183"/>
      <c r="B717" s="182"/>
      <c r="C717" s="182"/>
      <c r="D717" s="183"/>
      <c r="E717" s="180"/>
      <c r="F717" s="180"/>
    </row>
    <row r="718" spans="1:6" ht="15.75" customHeight="1">
      <c r="A718" s="183"/>
      <c r="B718" s="182"/>
      <c r="C718" s="182"/>
      <c r="D718" s="183"/>
      <c r="E718" s="180"/>
      <c r="F718" s="180"/>
    </row>
    <row r="719" spans="1:6" ht="15.75" customHeight="1">
      <c r="A719" s="183"/>
      <c r="B719" s="182"/>
      <c r="C719" s="182"/>
      <c r="D719" s="183"/>
      <c r="E719" s="180"/>
      <c r="F719" s="180"/>
    </row>
    <row r="720" spans="1:6" ht="15.75" customHeight="1">
      <c r="A720" s="183"/>
      <c r="B720" s="182"/>
      <c r="C720" s="182"/>
      <c r="D720" s="183"/>
      <c r="E720" s="180"/>
      <c r="F720" s="180"/>
    </row>
    <row r="721" spans="1:6" ht="15.75" customHeight="1">
      <c r="A721" s="183"/>
      <c r="B721" s="182"/>
      <c r="C721" s="182"/>
      <c r="D721" s="183"/>
      <c r="E721" s="180"/>
      <c r="F721" s="180"/>
    </row>
    <row r="722" spans="1:6" ht="15.75" customHeight="1">
      <c r="A722" s="183"/>
      <c r="B722" s="182"/>
      <c r="C722" s="182"/>
      <c r="D722" s="183"/>
      <c r="E722" s="180"/>
      <c r="F722" s="180"/>
    </row>
    <row r="723" spans="1:6" ht="15.75" customHeight="1">
      <c r="A723" s="183"/>
      <c r="B723" s="182"/>
      <c r="C723" s="182"/>
      <c r="D723" s="183"/>
      <c r="E723" s="180"/>
      <c r="F723" s="180"/>
    </row>
    <row r="724" spans="1:6" ht="15.75" customHeight="1">
      <c r="A724" s="183"/>
      <c r="B724" s="182"/>
      <c r="C724" s="182"/>
      <c r="D724" s="183"/>
      <c r="E724" s="180"/>
      <c r="F724" s="180"/>
    </row>
    <row r="725" spans="1:6" ht="15.75" customHeight="1">
      <c r="A725" s="183"/>
      <c r="B725" s="182"/>
      <c r="C725" s="182"/>
      <c r="D725" s="183"/>
      <c r="E725" s="180"/>
      <c r="F725" s="180"/>
    </row>
    <row r="726" spans="1:6" ht="15.75" customHeight="1">
      <c r="A726" s="183"/>
      <c r="B726" s="182"/>
      <c r="C726" s="182"/>
      <c r="D726" s="183"/>
      <c r="E726" s="180"/>
      <c r="F726" s="180"/>
    </row>
    <row r="727" spans="1:6" ht="15.75" customHeight="1">
      <c r="A727" s="183"/>
      <c r="B727" s="182"/>
      <c r="C727" s="182"/>
      <c r="D727" s="183"/>
      <c r="E727" s="180"/>
      <c r="F727" s="180"/>
    </row>
    <row r="728" spans="1:6" ht="15.75" customHeight="1">
      <c r="A728" s="183"/>
      <c r="B728" s="182"/>
      <c r="C728" s="182"/>
      <c r="D728" s="183"/>
      <c r="E728" s="180"/>
      <c r="F728" s="180"/>
    </row>
    <row r="729" spans="1:6" ht="15.75" customHeight="1">
      <c r="A729" s="183"/>
      <c r="B729" s="182"/>
      <c r="C729" s="182"/>
      <c r="D729" s="183"/>
      <c r="E729" s="180"/>
      <c r="F729" s="180"/>
    </row>
    <row r="730" spans="1:6" ht="15.75" customHeight="1">
      <c r="A730" s="183"/>
      <c r="B730" s="182"/>
      <c r="C730" s="182"/>
      <c r="D730" s="183"/>
      <c r="E730" s="180"/>
      <c r="F730" s="180"/>
    </row>
    <row r="731" spans="1:6" ht="15.75" customHeight="1">
      <c r="A731" s="183"/>
      <c r="B731" s="182"/>
      <c r="C731" s="182"/>
      <c r="D731" s="183"/>
      <c r="E731" s="180"/>
      <c r="F731" s="180"/>
    </row>
    <row r="732" spans="1:6" ht="15.75" customHeight="1">
      <c r="A732" s="183"/>
      <c r="B732" s="182"/>
      <c r="C732" s="182"/>
      <c r="D732" s="183"/>
      <c r="E732" s="180"/>
      <c r="F732" s="180"/>
    </row>
    <row r="733" spans="1:6" ht="15.75" customHeight="1">
      <c r="A733" s="183"/>
      <c r="B733" s="182"/>
      <c r="C733" s="182"/>
      <c r="D733" s="183"/>
      <c r="E733" s="180"/>
      <c r="F733" s="180"/>
    </row>
    <row r="734" spans="1:6" ht="15.75" customHeight="1">
      <c r="A734" s="183"/>
      <c r="B734" s="182"/>
      <c r="C734" s="182"/>
      <c r="D734" s="183"/>
      <c r="E734" s="180"/>
      <c r="F734" s="180"/>
    </row>
    <row r="735" spans="1:6" ht="15.75" customHeight="1">
      <c r="A735" s="183"/>
      <c r="B735" s="182"/>
      <c r="C735" s="182"/>
      <c r="D735" s="183"/>
      <c r="E735" s="180"/>
      <c r="F735" s="180"/>
    </row>
    <row r="736" spans="1:6" ht="15.75" customHeight="1">
      <c r="A736" s="183"/>
      <c r="B736" s="182"/>
      <c r="C736" s="182"/>
      <c r="D736" s="183"/>
      <c r="E736" s="180"/>
      <c r="F736" s="180"/>
    </row>
    <row r="737" spans="1:6" ht="15.75" customHeight="1">
      <c r="A737" s="183"/>
      <c r="B737" s="182"/>
      <c r="C737" s="182"/>
      <c r="D737" s="183"/>
      <c r="E737" s="180"/>
      <c r="F737" s="180"/>
    </row>
    <row r="738" spans="1:6" ht="15.75" customHeight="1">
      <c r="A738" s="183"/>
      <c r="B738" s="182"/>
      <c r="C738" s="182"/>
      <c r="D738" s="183"/>
      <c r="E738" s="180"/>
      <c r="F738" s="180"/>
    </row>
    <row r="739" spans="1:6" ht="15.75" customHeight="1">
      <c r="A739" s="183"/>
      <c r="B739" s="182"/>
      <c r="C739" s="182"/>
      <c r="D739" s="183"/>
      <c r="E739" s="180"/>
      <c r="F739" s="180"/>
    </row>
    <row r="740" spans="1:6" ht="15.75" customHeight="1">
      <c r="A740" s="183"/>
      <c r="B740" s="182"/>
      <c r="C740" s="182"/>
      <c r="D740" s="183"/>
      <c r="E740" s="180"/>
      <c r="F740" s="180"/>
    </row>
    <row r="741" spans="1:6" ht="15.75" customHeight="1">
      <c r="A741" s="183"/>
      <c r="B741" s="182"/>
      <c r="C741" s="182"/>
      <c r="D741" s="183"/>
      <c r="E741" s="180"/>
      <c r="F741" s="180"/>
    </row>
    <row r="742" spans="1:6" ht="15.75" customHeight="1">
      <c r="A742" s="183"/>
      <c r="B742" s="182"/>
      <c r="C742" s="182"/>
      <c r="D742" s="183"/>
      <c r="E742" s="180"/>
      <c r="F742" s="180"/>
    </row>
    <row r="743" spans="1:6" ht="15.75" customHeight="1">
      <c r="A743" s="183"/>
      <c r="B743" s="182"/>
      <c r="C743" s="182"/>
      <c r="D743" s="183"/>
      <c r="E743" s="180"/>
      <c r="F743" s="180"/>
    </row>
    <row r="744" spans="1:6" ht="15.75" customHeight="1">
      <c r="A744" s="183"/>
      <c r="B744" s="182"/>
      <c r="C744" s="182"/>
      <c r="D744" s="183"/>
      <c r="E744" s="180"/>
      <c r="F744" s="180"/>
    </row>
    <row r="745" spans="1:6" ht="15.75" customHeight="1">
      <c r="A745" s="183"/>
      <c r="B745" s="182"/>
      <c r="C745" s="182"/>
      <c r="D745" s="183"/>
      <c r="E745" s="180"/>
      <c r="F745" s="180"/>
    </row>
    <row r="746" spans="1:6" ht="15.75" customHeight="1">
      <c r="A746" s="183"/>
      <c r="B746" s="182"/>
      <c r="C746" s="182"/>
      <c r="D746" s="183"/>
      <c r="E746" s="180"/>
      <c r="F746" s="180"/>
    </row>
    <row r="747" spans="1:6" ht="15.75" customHeight="1">
      <c r="A747" s="183"/>
      <c r="B747" s="182"/>
      <c r="C747" s="182"/>
      <c r="D747" s="183"/>
      <c r="E747" s="180"/>
      <c r="F747" s="180"/>
    </row>
    <row r="748" spans="1:6" ht="15.75" customHeight="1">
      <c r="A748" s="183"/>
      <c r="B748" s="182"/>
      <c r="C748" s="182"/>
      <c r="D748" s="183"/>
      <c r="E748" s="180"/>
      <c r="F748" s="180"/>
    </row>
    <row r="749" spans="1:6" ht="15.75" customHeight="1">
      <c r="A749" s="183"/>
      <c r="B749" s="182"/>
      <c r="C749" s="182"/>
      <c r="D749" s="183"/>
      <c r="E749" s="180"/>
      <c r="F749" s="180"/>
    </row>
    <row r="750" spans="1:6" ht="15.75" customHeight="1">
      <c r="A750" s="183"/>
      <c r="B750" s="182"/>
      <c r="C750" s="182"/>
      <c r="D750" s="183"/>
      <c r="E750" s="180"/>
      <c r="F750" s="180"/>
    </row>
    <row r="751" spans="1:6" ht="15.75" customHeight="1">
      <c r="A751" s="183"/>
      <c r="B751" s="182"/>
      <c r="C751" s="182"/>
      <c r="D751" s="183"/>
      <c r="E751" s="180"/>
      <c r="F751" s="180"/>
    </row>
    <row r="752" spans="1:6" ht="15.75" customHeight="1">
      <c r="A752" s="183"/>
      <c r="B752" s="182"/>
      <c r="C752" s="182"/>
      <c r="D752" s="183"/>
      <c r="E752" s="180"/>
      <c r="F752" s="180"/>
    </row>
    <row r="753" spans="1:6" ht="15.75" customHeight="1">
      <c r="A753" s="183"/>
      <c r="B753" s="182"/>
      <c r="C753" s="182"/>
      <c r="D753" s="183"/>
      <c r="E753" s="180"/>
      <c r="F753" s="180"/>
    </row>
    <row r="754" spans="1:6" ht="15.75" customHeight="1">
      <c r="A754" s="183"/>
      <c r="B754" s="182"/>
      <c r="C754" s="182"/>
      <c r="D754" s="183"/>
      <c r="E754" s="180"/>
      <c r="F754" s="180"/>
    </row>
    <row r="755" spans="1:6" ht="15.75" customHeight="1">
      <c r="A755" s="183"/>
      <c r="B755" s="182"/>
      <c r="C755" s="182"/>
      <c r="D755" s="183"/>
      <c r="E755" s="180"/>
      <c r="F755" s="180"/>
    </row>
    <row r="756" spans="1:6" ht="15.75" customHeight="1">
      <c r="A756" s="183"/>
      <c r="B756" s="182"/>
      <c r="C756" s="182"/>
      <c r="D756" s="183"/>
      <c r="E756" s="180"/>
      <c r="F756" s="180"/>
    </row>
    <row r="757" spans="1:6" ht="15.75" customHeight="1">
      <c r="A757" s="183"/>
      <c r="B757" s="182"/>
      <c r="C757" s="182"/>
      <c r="D757" s="183"/>
      <c r="E757" s="180"/>
      <c r="F757" s="180"/>
    </row>
    <row r="758" spans="1:6" ht="15.75" customHeight="1">
      <c r="A758" s="183"/>
      <c r="B758" s="182"/>
      <c r="C758" s="182"/>
      <c r="D758" s="183"/>
      <c r="E758" s="180"/>
      <c r="F758" s="180"/>
    </row>
    <row r="759" spans="1:6" ht="15.75" customHeight="1">
      <c r="A759" s="183"/>
      <c r="B759" s="182"/>
      <c r="C759" s="182"/>
      <c r="D759" s="183"/>
      <c r="E759" s="180"/>
      <c r="F759" s="180"/>
    </row>
    <row r="760" spans="1:6" ht="15.75" customHeight="1">
      <c r="A760" s="183"/>
      <c r="B760" s="182"/>
      <c r="C760" s="182"/>
      <c r="D760" s="183"/>
      <c r="E760" s="180"/>
      <c r="F760" s="180"/>
    </row>
    <row r="761" spans="1:6" ht="15.75" customHeight="1">
      <c r="A761" s="183"/>
      <c r="B761" s="182"/>
      <c r="C761" s="182"/>
      <c r="D761" s="183"/>
      <c r="E761" s="180"/>
      <c r="F761" s="180"/>
    </row>
    <row r="762" spans="1:6" ht="15.75" customHeight="1">
      <c r="A762" s="183"/>
      <c r="B762" s="182"/>
      <c r="C762" s="182"/>
      <c r="D762" s="183"/>
      <c r="E762" s="180"/>
      <c r="F762" s="180"/>
    </row>
    <row r="763" spans="1:6" ht="15.75" customHeight="1">
      <c r="A763" s="183"/>
      <c r="B763" s="182"/>
      <c r="C763" s="182"/>
      <c r="D763" s="183"/>
      <c r="E763" s="180"/>
      <c r="F763" s="180"/>
    </row>
    <row r="764" spans="1:6" ht="15.75" customHeight="1">
      <c r="A764" s="183"/>
      <c r="B764" s="182"/>
      <c r="C764" s="182"/>
      <c r="D764" s="183"/>
      <c r="E764" s="180"/>
      <c r="F764" s="180"/>
    </row>
    <row r="765" spans="1:6" ht="15.75" customHeight="1">
      <c r="A765" s="183"/>
      <c r="B765" s="182"/>
      <c r="C765" s="182"/>
      <c r="D765" s="183"/>
      <c r="E765" s="180"/>
      <c r="F765" s="180"/>
    </row>
    <row r="766" spans="1:6" ht="15.75" customHeight="1">
      <c r="A766" s="183"/>
      <c r="B766" s="182"/>
      <c r="C766" s="182"/>
      <c r="D766" s="183"/>
      <c r="E766" s="180"/>
      <c r="F766" s="180"/>
    </row>
    <row r="767" spans="1:6" ht="15.75" customHeight="1">
      <c r="A767" s="183"/>
      <c r="B767" s="182"/>
      <c r="C767" s="182"/>
      <c r="D767" s="183"/>
      <c r="E767" s="180"/>
      <c r="F767" s="180"/>
    </row>
    <row r="768" spans="1:6" ht="15.75" customHeight="1">
      <c r="A768" s="183"/>
      <c r="B768" s="182"/>
      <c r="C768" s="182"/>
      <c r="D768" s="183"/>
      <c r="E768" s="180"/>
      <c r="F768" s="180"/>
    </row>
    <row r="769" spans="1:6" ht="15.75" customHeight="1">
      <c r="A769" s="183"/>
      <c r="B769" s="182"/>
      <c r="C769" s="182"/>
      <c r="D769" s="183"/>
      <c r="E769" s="180"/>
      <c r="F769" s="180"/>
    </row>
    <row r="770" spans="1:6" ht="15.75" customHeight="1">
      <c r="A770" s="183"/>
      <c r="B770" s="182"/>
      <c r="C770" s="182"/>
      <c r="D770" s="183"/>
      <c r="E770" s="180"/>
      <c r="F770" s="180"/>
    </row>
    <row r="771" spans="1:6" ht="15.75" customHeight="1">
      <c r="A771" s="183"/>
      <c r="B771" s="182"/>
      <c r="C771" s="182"/>
      <c r="D771" s="183"/>
      <c r="E771" s="180"/>
      <c r="F771" s="180"/>
    </row>
    <row r="772" spans="1:6" ht="15.75" customHeight="1">
      <c r="A772" s="183"/>
      <c r="B772" s="182"/>
      <c r="C772" s="182"/>
      <c r="D772" s="183"/>
      <c r="E772" s="180"/>
      <c r="F772" s="180"/>
    </row>
    <row r="773" spans="1:6" ht="15.75" customHeight="1">
      <c r="A773" s="183"/>
      <c r="B773" s="182"/>
      <c r="C773" s="182"/>
      <c r="D773" s="183"/>
      <c r="E773" s="180"/>
      <c r="F773" s="180"/>
    </row>
    <row r="774" spans="1:6" ht="15.75" customHeight="1">
      <c r="A774" s="183"/>
      <c r="B774" s="182"/>
      <c r="C774" s="182"/>
      <c r="D774" s="183"/>
      <c r="E774" s="180"/>
      <c r="F774" s="180"/>
    </row>
    <row r="775" spans="1:6" ht="15.75" customHeight="1">
      <c r="A775" s="183"/>
      <c r="B775" s="182"/>
      <c r="C775" s="182"/>
      <c r="D775" s="183"/>
      <c r="E775" s="180"/>
      <c r="F775" s="180"/>
    </row>
    <row r="776" spans="1:6" ht="15.75" customHeight="1">
      <c r="A776" s="183"/>
      <c r="B776" s="182"/>
      <c r="C776" s="182"/>
      <c r="D776" s="183"/>
      <c r="E776" s="180"/>
      <c r="F776" s="180"/>
    </row>
    <row r="777" spans="1:6" ht="15.75" customHeight="1">
      <c r="A777" s="183"/>
      <c r="B777" s="182"/>
      <c r="C777" s="182"/>
      <c r="D777" s="183"/>
      <c r="E777" s="180"/>
      <c r="F777" s="180"/>
    </row>
    <row r="778" spans="1:6" ht="15.75" customHeight="1">
      <c r="A778" s="183"/>
      <c r="B778" s="182"/>
      <c r="C778" s="182"/>
      <c r="D778" s="183"/>
      <c r="E778" s="180"/>
      <c r="F778" s="180"/>
    </row>
    <row r="779" spans="1:6" ht="15.75" customHeight="1">
      <c r="A779" s="183"/>
      <c r="B779" s="182"/>
      <c r="C779" s="182"/>
      <c r="D779" s="183"/>
      <c r="E779" s="180"/>
      <c r="F779" s="180"/>
    </row>
    <row r="780" spans="1:6" ht="15.75" customHeight="1">
      <c r="A780" s="183"/>
      <c r="B780" s="182"/>
      <c r="C780" s="182"/>
      <c r="D780" s="183"/>
      <c r="E780" s="180"/>
      <c r="F780" s="180"/>
    </row>
    <row r="781" spans="1:6" ht="15.75" customHeight="1">
      <c r="A781" s="183"/>
      <c r="B781" s="182"/>
      <c r="C781" s="182"/>
      <c r="D781" s="183"/>
      <c r="E781" s="180"/>
      <c r="F781" s="180"/>
    </row>
    <row r="782" spans="1:6" ht="15.75" customHeight="1">
      <c r="A782" s="183"/>
      <c r="B782" s="182"/>
      <c r="C782" s="182"/>
      <c r="D782" s="183"/>
      <c r="E782" s="180"/>
      <c r="F782" s="180"/>
    </row>
    <row r="783" spans="1:6" ht="15.75" customHeight="1">
      <c r="A783" s="183"/>
      <c r="B783" s="182"/>
      <c r="C783" s="182"/>
      <c r="D783" s="183"/>
      <c r="E783" s="180"/>
      <c r="F783" s="180"/>
    </row>
    <row r="784" spans="1:6" ht="15.75" customHeight="1">
      <c r="A784" s="183"/>
      <c r="B784" s="182"/>
      <c r="C784" s="182"/>
      <c r="D784" s="183"/>
      <c r="E784" s="180"/>
      <c r="F784" s="180"/>
    </row>
    <row r="785" spans="1:6" ht="15.75" customHeight="1">
      <c r="A785" s="183"/>
      <c r="B785" s="182"/>
      <c r="C785" s="182"/>
      <c r="D785" s="183"/>
      <c r="E785" s="180"/>
      <c r="F785" s="180"/>
    </row>
    <row r="786" spans="1:6" ht="15.75" customHeight="1">
      <c r="A786" s="183"/>
      <c r="B786" s="182"/>
      <c r="C786" s="182"/>
      <c r="D786" s="183"/>
      <c r="E786" s="180"/>
      <c r="F786" s="180"/>
    </row>
    <row r="787" spans="1:6" ht="15.75" customHeight="1">
      <c r="A787" s="183"/>
      <c r="B787" s="182"/>
      <c r="C787" s="182"/>
      <c r="D787" s="183"/>
      <c r="E787" s="180"/>
      <c r="F787" s="180"/>
    </row>
    <row r="788" spans="1:6" ht="15.75" customHeight="1">
      <c r="A788" s="183"/>
      <c r="B788" s="182"/>
      <c r="C788" s="182"/>
      <c r="D788" s="183"/>
      <c r="E788" s="180"/>
      <c r="F788" s="180"/>
    </row>
    <row r="789" spans="1:6" ht="15.75" customHeight="1">
      <c r="A789" s="183"/>
      <c r="B789" s="182"/>
      <c r="C789" s="182"/>
      <c r="D789" s="183"/>
      <c r="E789" s="180"/>
      <c r="F789" s="180"/>
    </row>
    <row r="790" spans="1:6" ht="15.75" customHeight="1">
      <c r="A790" s="183"/>
      <c r="B790" s="182"/>
      <c r="C790" s="182"/>
      <c r="D790" s="183"/>
      <c r="E790" s="180"/>
      <c r="F790" s="180"/>
    </row>
    <row r="791" spans="1:6" ht="15.75" customHeight="1">
      <c r="A791" s="183"/>
      <c r="B791" s="182"/>
      <c r="C791" s="182"/>
      <c r="D791" s="183"/>
      <c r="E791" s="180"/>
      <c r="F791" s="180"/>
    </row>
    <row r="792" spans="1:6" ht="15.75" customHeight="1">
      <c r="A792" s="183"/>
      <c r="B792" s="182"/>
      <c r="C792" s="182"/>
      <c r="D792" s="183"/>
      <c r="E792" s="180"/>
      <c r="F792" s="180"/>
    </row>
    <row r="793" spans="1:6" ht="15.75" customHeight="1">
      <c r="A793" s="183"/>
      <c r="B793" s="182"/>
      <c r="C793" s="182"/>
      <c r="D793" s="183"/>
      <c r="E793" s="180"/>
      <c r="F793" s="180"/>
    </row>
    <row r="794" spans="1:6" ht="15.75" customHeight="1">
      <c r="A794" s="183"/>
      <c r="B794" s="182"/>
      <c r="C794" s="182"/>
      <c r="D794" s="183"/>
      <c r="E794" s="180"/>
      <c r="F794" s="180"/>
    </row>
    <row r="795" spans="1:6" ht="15.75" customHeight="1">
      <c r="A795" s="183"/>
      <c r="B795" s="182"/>
      <c r="C795" s="182"/>
      <c r="D795" s="183"/>
      <c r="E795" s="180"/>
      <c r="F795" s="180"/>
    </row>
    <row r="796" spans="1:6" ht="15.75" customHeight="1">
      <c r="A796" s="183"/>
      <c r="B796" s="182"/>
      <c r="C796" s="182"/>
      <c r="D796" s="183"/>
      <c r="E796" s="180"/>
      <c r="F796" s="180"/>
    </row>
    <row r="797" spans="1:6" ht="15.75" customHeight="1">
      <c r="A797" s="183"/>
      <c r="B797" s="182"/>
      <c r="C797" s="182"/>
      <c r="D797" s="183"/>
      <c r="E797" s="180"/>
      <c r="F797" s="180"/>
    </row>
    <row r="798" spans="1:6" ht="15.75" customHeight="1">
      <c r="A798" s="183"/>
      <c r="B798" s="182"/>
      <c r="C798" s="182"/>
      <c r="D798" s="183"/>
      <c r="E798" s="180"/>
      <c r="F798" s="180"/>
    </row>
    <row r="799" spans="1:6" ht="15.75" customHeight="1">
      <c r="A799" s="183"/>
      <c r="B799" s="182"/>
      <c r="C799" s="182"/>
      <c r="D799" s="183"/>
      <c r="E799" s="180"/>
      <c r="F799" s="180"/>
    </row>
    <row r="800" spans="1:6" ht="15.75" customHeight="1">
      <c r="A800" s="183"/>
      <c r="B800" s="182"/>
      <c r="C800" s="182"/>
      <c r="D800" s="183"/>
      <c r="E800" s="180"/>
      <c r="F800" s="180"/>
    </row>
    <row r="801" spans="1:6" ht="15.75" customHeight="1">
      <c r="A801" s="183"/>
      <c r="B801" s="182"/>
      <c r="C801" s="182"/>
      <c r="D801" s="183"/>
      <c r="E801" s="180"/>
      <c r="F801" s="180"/>
    </row>
    <row r="802" spans="1:6" ht="15.75" customHeight="1">
      <c r="A802" s="183"/>
      <c r="B802" s="182"/>
      <c r="C802" s="182"/>
      <c r="D802" s="183"/>
      <c r="E802" s="180"/>
      <c r="F802" s="180"/>
    </row>
    <row r="803" spans="1:6" ht="15.75" customHeight="1">
      <c r="A803" s="183"/>
      <c r="B803" s="182"/>
      <c r="C803" s="182"/>
      <c r="D803" s="183"/>
      <c r="E803" s="180"/>
      <c r="F803" s="180"/>
    </row>
    <row r="804" spans="1:6" ht="15.75" customHeight="1">
      <c r="A804" s="183"/>
      <c r="B804" s="182"/>
      <c r="C804" s="182"/>
      <c r="D804" s="183"/>
      <c r="E804" s="180"/>
      <c r="F804" s="180"/>
    </row>
    <row r="805" spans="1:6" ht="15.75" customHeight="1">
      <c r="A805" s="183"/>
      <c r="B805" s="182"/>
      <c r="C805" s="182"/>
      <c r="D805" s="183"/>
      <c r="E805" s="180"/>
      <c r="F805" s="180"/>
    </row>
    <row r="806" spans="1:6" ht="15.75" customHeight="1">
      <c r="A806" s="183"/>
      <c r="B806" s="182"/>
      <c r="C806" s="182"/>
      <c r="D806" s="183"/>
      <c r="E806" s="180"/>
      <c r="F806" s="180"/>
    </row>
    <row r="807" spans="1:6" ht="15.75" customHeight="1">
      <c r="A807" s="183"/>
      <c r="B807" s="182"/>
      <c r="C807" s="182"/>
      <c r="D807" s="183"/>
      <c r="E807" s="180"/>
      <c r="F807" s="180"/>
    </row>
    <row r="808" spans="1:6" ht="15.75" customHeight="1">
      <c r="A808" s="183"/>
      <c r="B808" s="182"/>
      <c r="C808" s="182"/>
      <c r="D808" s="183"/>
      <c r="E808" s="180"/>
      <c r="F808" s="180"/>
    </row>
    <row r="809" spans="1:6" ht="15.75" customHeight="1">
      <c r="A809" s="183"/>
      <c r="B809" s="182"/>
      <c r="C809" s="182"/>
      <c r="D809" s="183"/>
      <c r="E809" s="180"/>
      <c r="F809" s="180"/>
    </row>
    <row r="810" spans="1:6" ht="15.75" customHeight="1">
      <c r="A810" s="183"/>
      <c r="B810" s="182"/>
      <c r="C810" s="182"/>
      <c r="D810" s="183"/>
      <c r="E810" s="180"/>
      <c r="F810" s="180"/>
    </row>
    <row r="811" spans="1:6" ht="15.75" customHeight="1">
      <c r="A811" s="183"/>
      <c r="B811" s="182"/>
      <c r="C811" s="182"/>
      <c r="D811" s="183"/>
      <c r="E811" s="180"/>
      <c r="F811" s="180"/>
    </row>
    <row r="812" spans="1:6" ht="15.75" customHeight="1">
      <c r="A812" s="183"/>
      <c r="B812" s="182"/>
      <c r="C812" s="182"/>
      <c r="D812" s="183"/>
      <c r="E812" s="180"/>
      <c r="F812" s="180"/>
    </row>
    <row r="813" spans="1:6" ht="15.75" customHeight="1">
      <c r="A813" s="183"/>
      <c r="B813" s="182"/>
      <c r="C813" s="182"/>
      <c r="D813" s="183"/>
      <c r="E813" s="180"/>
      <c r="F813" s="180"/>
    </row>
    <row r="814" spans="1:6" ht="15.75" customHeight="1">
      <c r="A814" s="183"/>
      <c r="B814" s="182"/>
      <c r="C814" s="182"/>
      <c r="D814" s="183"/>
      <c r="E814" s="180"/>
      <c r="F814" s="180"/>
    </row>
    <row r="815" spans="1:6" ht="15.75" customHeight="1">
      <c r="A815" s="183"/>
      <c r="B815" s="182"/>
      <c r="C815" s="182"/>
      <c r="D815" s="183"/>
      <c r="E815" s="180"/>
      <c r="F815" s="180"/>
    </row>
    <row r="816" spans="1:6" ht="15.75" customHeight="1">
      <c r="A816" s="183"/>
      <c r="B816" s="182"/>
      <c r="C816" s="182"/>
      <c r="D816" s="183"/>
      <c r="E816" s="180"/>
      <c r="F816" s="180"/>
    </row>
    <row r="817" spans="1:6" ht="15.75" customHeight="1">
      <c r="A817" s="183"/>
      <c r="B817" s="182"/>
      <c r="C817" s="182"/>
      <c r="D817" s="183"/>
      <c r="E817" s="180"/>
      <c r="F817" s="180"/>
    </row>
    <row r="818" spans="1:6" ht="15.75" customHeight="1">
      <c r="A818" s="183"/>
      <c r="B818" s="182"/>
      <c r="C818" s="182"/>
      <c r="D818" s="183"/>
      <c r="E818" s="180"/>
      <c r="F818" s="180"/>
    </row>
    <row r="819" spans="1:6" ht="15.75" customHeight="1">
      <c r="A819" s="183"/>
      <c r="B819" s="182"/>
      <c r="C819" s="182"/>
      <c r="D819" s="183"/>
      <c r="E819" s="180"/>
      <c r="F819" s="180"/>
    </row>
    <row r="820" spans="1:6" ht="15.75" customHeight="1">
      <c r="A820" s="183"/>
      <c r="B820" s="182"/>
      <c r="C820" s="182"/>
      <c r="D820" s="183"/>
      <c r="E820" s="180"/>
      <c r="F820" s="180"/>
    </row>
    <row r="821" spans="1:6" ht="15.75" customHeight="1">
      <c r="A821" s="183"/>
      <c r="B821" s="182"/>
      <c r="C821" s="182"/>
      <c r="D821" s="183"/>
      <c r="E821" s="180"/>
      <c r="F821" s="180"/>
    </row>
    <row r="822" spans="1:6" ht="15.75" customHeight="1">
      <c r="A822" s="183"/>
      <c r="B822" s="182"/>
      <c r="C822" s="182"/>
      <c r="D822" s="183"/>
      <c r="E822" s="180"/>
      <c r="F822" s="180"/>
    </row>
    <row r="823" spans="1:6" ht="15.75" customHeight="1">
      <c r="A823" s="183"/>
      <c r="B823" s="182"/>
      <c r="C823" s="182"/>
      <c r="D823" s="183"/>
      <c r="E823" s="180"/>
      <c r="F823" s="180"/>
    </row>
    <row r="824" spans="1:6" ht="15.75" customHeight="1">
      <c r="A824" s="183"/>
      <c r="B824" s="182"/>
      <c r="C824" s="182"/>
      <c r="D824" s="183"/>
      <c r="E824" s="180"/>
      <c r="F824" s="180"/>
    </row>
    <row r="825" spans="1:6" ht="15.75" customHeight="1">
      <c r="A825" s="183"/>
      <c r="B825" s="182"/>
      <c r="C825" s="182"/>
      <c r="D825" s="183"/>
      <c r="E825" s="180"/>
      <c r="F825" s="180"/>
    </row>
    <row r="826" spans="1:6" ht="15.75" customHeight="1">
      <c r="A826" s="183"/>
      <c r="B826" s="182"/>
      <c r="C826" s="182"/>
      <c r="D826" s="183"/>
      <c r="E826" s="180"/>
      <c r="F826" s="180"/>
    </row>
    <row r="827" spans="1:6" ht="15.75" customHeight="1">
      <c r="A827" s="183"/>
      <c r="B827" s="182"/>
      <c r="C827" s="182"/>
      <c r="D827" s="183"/>
      <c r="E827" s="180"/>
      <c r="F827" s="180"/>
    </row>
    <row r="828" spans="1:6" ht="15.75" customHeight="1">
      <c r="A828" s="183"/>
      <c r="B828" s="182"/>
      <c r="C828" s="182"/>
      <c r="D828" s="183"/>
      <c r="E828" s="180"/>
      <c r="F828" s="180"/>
    </row>
    <row r="829" spans="1:6" ht="15.75" customHeight="1">
      <c r="A829" s="183"/>
      <c r="B829" s="182"/>
      <c r="C829" s="182"/>
      <c r="D829" s="183"/>
      <c r="E829" s="180"/>
      <c r="F829" s="180"/>
    </row>
    <row r="830" spans="1:6" ht="15.75" customHeight="1">
      <c r="A830" s="183"/>
      <c r="B830" s="182"/>
      <c r="C830" s="182"/>
      <c r="D830" s="183"/>
      <c r="E830" s="180"/>
      <c r="F830" s="180"/>
    </row>
    <row r="831" spans="1:6" ht="15.75" customHeight="1">
      <c r="A831" s="183"/>
      <c r="B831" s="182"/>
      <c r="C831" s="182"/>
      <c r="D831" s="183"/>
      <c r="E831" s="180"/>
      <c r="F831" s="180"/>
    </row>
    <row r="832" spans="1:6" ht="15.75" customHeight="1">
      <c r="A832" s="183"/>
      <c r="B832" s="182"/>
      <c r="C832" s="182"/>
      <c r="D832" s="183"/>
      <c r="E832" s="180"/>
      <c r="F832" s="180"/>
    </row>
    <row r="833" spans="1:6" ht="15.75" customHeight="1">
      <c r="A833" s="183"/>
      <c r="B833" s="182"/>
      <c r="C833" s="182"/>
      <c r="D833" s="183"/>
      <c r="E833" s="180"/>
      <c r="F833" s="180"/>
    </row>
    <row r="834" spans="1:6" ht="15.75" customHeight="1">
      <c r="A834" s="183"/>
      <c r="B834" s="182"/>
      <c r="C834" s="182"/>
      <c r="D834" s="183"/>
      <c r="E834" s="180"/>
      <c r="F834" s="180"/>
    </row>
    <row r="835" spans="1:6" ht="15.75" customHeight="1">
      <c r="A835" s="183"/>
      <c r="B835" s="182"/>
      <c r="C835" s="182"/>
      <c r="D835" s="183"/>
      <c r="E835" s="180"/>
      <c r="F835" s="180"/>
    </row>
    <row r="836" spans="1:6" ht="15.75" customHeight="1">
      <c r="A836" s="183"/>
      <c r="B836" s="182"/>
      <c r="C836" s="182"/>
      <c r="D836" s="183"/>
      <c r="E836" s="180"/>
      <c r="F836" s="180"/>
    </row>
    <row r="837" spans="1:6" ht="15.75" customHeight="1">
      <c r="A837" s="183"/>
      <c r="B837" s="182"/>
      <c r="C837" s="182"/>
      <c r="D837" s="183"/>
      <c r="E837" s="180"/>
      <c r="F837" s="180"/>
    </row>
    <row r="838" spans="1:6" ht="15.75" customHeight="1">
      <c r="A838" s="183"/>
      <c r="B838" s="182"/>
      <c r="C838" s="182"/>
      <c r="D838" s="183"/>
      <c r="E838" s="180"/>
      <c r="F838" s="180"/>
    </row>
    <row r="839" spans="1:6" ht="15.75" customHeight="1">
      <c r="A839" s="183"/>
      <c r="B839" s="182"/>
      <c r="C839" s="182"/>
      <c r="D839" s="183"/>
      <c r="E839" s="180"/>
      <c r="F839" s="180"/>
    </row>
    <row r="840" spans="1:6" ht="15.75" customHeight="1">
      <c r="A840" s="183"/>
      <c r="B840" s="182"/>
      <c r="C840" s="182"/>
      <c r="D840" s="183"/>
      <c r="E840" s="180"/>
      <c r="F840" s="180"/>
    </row>
    <row r="841" spans="1:6" ht="15.75" customHeight="1">
      <c r="A841" s="183"/>
      <c r="B841" s="182"/>
      <c r="C841" s="182"/>
      <c r="D841" s="183"/>
      <c r="E841" s="180"/>
      <c r="F841" s="180"/>
    </row>
    <row r="842" spans="1:6" ht="15.75" customHeight="1">
      <c r="A842" s="183"/>
      <c r="B842" s="182"/>
      <c r="C842" s="182"/>
      <c r="D842" s="183"/>
      <c r="E842" s="180"/>
      <c r="F842" s="180"/>
    </row>
    <row r="843" spans="1:6" ht="15.75" customHeight="1">
      <c r="A843" s="183"/>
      <c r="B843" s="182"/>
      <c r="C843" s="182"/>
      <c r="D843" s="183"/>
      <c r="E843" s="180"/>
      <c r="F843" s="180"/>
    </row>
    <row r="844" spans="1:6" ht="15.75" customHeight="1">
      <c r="A844" s="183"/>
      <c r="B844" s="182"/>
      <c r="C844" s="182"/>
      <c r="D844" s="183"/>
      <c r="E844" s="180"/>
      <c r="F844" s="180"/>
    </row>
    <row r="845" spans="1:6" ht="15.75" customHeight="1">
      <c r="A845" s="183"/>
      <c r="B845" s="182"/>
      <c r="C845" s="182"/>
      <c r="D845" s="183"/>
      <c r="E845" s="180"/>
      <c r="F845" s="180"/>
    </row>
    <row r="846" spans="1:6" ht="15.75" customHeight="1">
      <c r="A846" s="183"/>
      <c r="B846" s="182"/>
      <c r="C846" s="182"/>
      <c r="D846" s="183"/>
      <c r="E846" s="180"/>
      <c r="F846" s="180"/>
    </row>
    <row r="847" spans="1:6" ht="15.75" customHeight="1">
      <c r="A847" s="183"/>
      <c r="B847" s="182"/>
      <c r="C847" s="182"/>
      <c r="D847" s="183"/>
      <c r="E847" s="180"/>
      <c r="F847" s="180"/>
    </row>
    <row r="848" spans="1:6" ht="15.75" customHeight="1">
      <c r="A848" s="183"/>
      <c r="B848" s="182"/>
      <c r="C848" s="182"/>
      <c r="D848" s="183"/>
      <c r="E848" s="180"/>
      <c r="F848" s="180"/>
    </row>
    <row r="849" spans="1:6" ht="15.75" customHeight="1">
      <c r="A849" s="183"/>
      <c r="B849" s="182"/>
      <c r="C849" s="182"/>
      <c r="D849" s="183"/>
      <c r="E849" s="180"/>
      <c r="F849" s="180"/>
    </row>
    <row r="850" spans="1:6" ht="15.75" customHeight="1">
      <c r="A850" s="183"/>
      <c r="B850" s="182"/>
      <c r="C850" s="182"/>
      <c r="D850" s="183"/>
      <c r="E850" s="180"/>
      <c r="F850" s="180"/>
    </row>
    <row r="851" spans="1:6" ht="15.75" customHeight="1">
      <c r="A851" s="183"/>
      <c r="B851" s="182"/>
      <c r="C851" s="182"/>
      <c r="D851" s="183"/>
      <c r="E851" s="180"/>
      <c r="F851" s="180"/>
    </row>
    <row r="852" spans="1:6" ht="15.75" customHeight="1">
      <c r="A852" s="183"/>
      <c r="B852" s="182"/>
      <c r="C852" s="182"/>
      <c r="D852" s="183"/>
      <c r="E852" s="180"/>
      <c r="F852" s="180"/>
    </row>
    <row r="853" spans="1:6" ht="15.75" customHeight="1">
      <c r="A853" s="183"/>
      <c r="B853" s="182"/>
      <c r="C853" s="182"/>
      <c r="D853" s="183"/>
      <c r="E853" s="180"/>
      <c r="F853" s="180"/>
    </row>
    <row r="854" spans="1:6" ht="15.75" customHeight="1">
      <c r="A854" s="183"/>
      <c r="B854" s="182"/>
      <c r="C854" s="182"/>
      <c r="D854" s="183"/>
      <c r="E854" s="180"/>
      <c r="F854" s="180"/>
    </row>
    <row r="855" spans="1:6" ht="15.75" customHeight="1">
      <c r="A855" s="183"/>
      <c r="B855" s="182"/>
      <c r="C855" s="182"/>
      <c r="D855" s="183"/>
      <c r="E855" s="180"/>
      <c r="F855" s="180"/>
    </row>
    <row r="856" spans="1:6" ht="15.75" customHeight="1">
      <c r="A856" s="183"/>
      <c r="B856" s="182"/>
      <c r="C856" s="182"/>
      <c r="D856" s="183"/>
      <c r="E856" s="180"/>
      <c r="F856" s="180"/>
    </row>
    <row r="857" spans="1:6" ht="15.75" customHeight="1">
      <c r="A857" s="183"/>
      <c r="B857" s="182"/>
      <c r="C857" s="182"/>
      <c r="D857" s="183"/>
      <c r="E857" s="180"/>
      <c r="F857" s="180"/>
    </row>
    <row r="858" spans="1:6" ht="15.75" customHeight="1">
      <c r="A858" s="183"/>
      <c r="B858" s="182"/>
      <c r="C858" s="182"/>
      <c r="D858" s="183"/>
      <c r="E858" s="180"/>
      <c r="F858" s="180"/>
    </row>
    <row r="859" spans="1:6" ht="15.75" customHeight="1">
      <c r="A859" s="183"/>
      <c r="B859" s="182"/>
      <c r="C859" s="182"/>
      <c r="D859" s="183"/>
      <c r="E859" s="180"/>
      <c r="F859" s="180"/>
    </row>
    <row r="860" spans="1:6" ht="15.75" customHeight="1">
      <c r="A860" s="183"/>
      <c r="B860" s="182"/>
      <c r="C860" s="182"/>
      <c r="D860" s="183"/>
      <c r="E860" s="180"/>
      <c r="F860" s="180"/>
    </row>
    <row r="861" spans="1:6" ht="15.75" customHeight="1">
      <c r="A861" s="183"/>
      <c r="B861" s="182"/>
      <c r="C861" s="182"/>
      <c r="D861" s="183"/>
      <c r="E861" s="180"/>
      <c r="F861" s="180"/>
    </row>
    <row r="862" spans="1:6" ht="15.75" customHeight="1">
      <c r="A862" s="183"/>
      <c r="B862" s="182"/>
      <c r="C862" s="182"/>
      <c r="D862" s="183"/>
      <c r="E862" s="180"/>
      <c r="F862" s="180"/>
    </row>
    <row r="863" spans="1:6" ht="15.75" customHeight="1">
      <c r="A863" s="183"/>
      <c r="B863" s="182"/>
      <c r="C863" s="182"/>
      <c r="D863" s="183"/>
      <c r="E863" s="180"/>
      <c r="F863" s="180"/>
    </row>
    <row r="864" spans="1:6" ht="15.75" customHeight="1">
      <c r="A864" s="183"/>
      <c r="B864" s="182"/>
      <c r="C864" s="182"/>
      <c r="D864" s="183"/>
      <c r="E864" s="180"/>
      <c r="F864" s="180"/>
    </row>
    <row r="865" spans="1:6" ht="15.75" customHeight="1">
      <c r="A865" s="183"/>
      <c r="B865" s="182"/>
      <c r="C865" s="182"/>
      <c r="D865" s="183"/>
      <c r="E865" s="180"/>
      <c r="F865" s="180"/>
    </row>
    <row r="866" spans="1:6" ht="15.75" customHeight="1">
      <c r="A866" s="183"/>
      <c r="B866" s="182"/>
      <c r="C866" s="182"/>
      <c r="D866" s="183"/>
      <c r="E866" s="180"/>
      <c r="F866" s="180"/>
    </row>
    <row r="867" spans="1:6" ht="15.75" customHeight="1">
      <c r="A867" s="183"/>
      <c r="B867" s="182"/>
      <c r="C867" s="182"/>
      <c r="D867" s="183"/>
      <c r="E867" s="180"/>
      <c r="F867" s="180"/>
    </row>
    <row r="868" spans="1:6" ht="15.75" customHeight="1">
      <c r="A868" s="183"/>
      <c r="B868" s="182"/>
      <c r="C868" s="182"/>
      <c r="D868" s="183"/>
      <c r="E868" s="180"/>
      <c r="F868" s="180"/>
    </row>
    <row r="869" spans="1:6" ht="15.75" customHeight="1">
      <c r="A869" s="183"/>
      <c r="B869" s="182"/>
      <c r="C869" s="182"/>
      <c r="D869" s="183"/>
      <c r="E869" s="180"/>
      <c r="F869" s="180"/>
    </row>
    <row r="870" spans="1:6" ht="15.75" customHeight="1">
      <c r="A870" s="183"/>
      <c r="B870" s="182"/>
      <c r="C870" s="182"/>
      <c r="D870" s="183"/>
      <c r="E870" s="180"/>
      <c r="F870" s="180"/>
    </row>
    <row r="871" spans="1:6" ht="15.75" customHeight="1">
      <c r="A871" s="183"/>
      <c r="B871" s="182"/>
      <c r="C871" s="182"/>
      <c r="D871" s="183"/>
      <c r="E871" s="180"/>
      <c r="F871" s="180"/>
    </row>
    <row r="872" spans="1:6" ht="15.75" customHeight="1">
      <c r="A872" s="183"/>
      <c r="B872" s="182"/>
      <c r="C872" s="182"/>
      <c r="D872" s="183"/>
      <c r="E872" s="180"/>
      <c r="F872" s="180"/>
    </row>
    <row r="873" spans="1:6" ht="15.75" customHeight="1">
      <c r="A873" s="183"/>
      <c r="B873" s="182"/>
      <c r="C873" s="182"/>
      <c r="D873" s="183"/>
      <c r="E873" s="180"/>
      <c r="F873" s="180"/>
    </row>
    <row r="874" spans="1:6" ht="15.75" customHeight="1">
      <c r="A874" s="183"/>
      <c r="B874" s="182"/>
      <c r="C874" s="182"/>
      <c r="D874" s="183"/>
      <c r="E874" s="180"/>
      <c r="F874" s="180"/>
    </row>
    <row r="875" spans="1:6" ht="15.75" customHeight="1">
      <c r="A875" s="183"/>
      <c r="B875" s="182"/>
      <c r="C875" s="182"/>
      <c r="D875" s="183"/>
      <c r="E875" s="180"/>
      <c r="F875" s="180"/>
    </row>
    <row r="876" spans="1:6" ht="15.75" customHeight="1">
      <c r="A876" s="183"/>
      <c r="B876" s="182"/>
      <c r="C876" s="182"/>
      <c r="D876" s="183"/>
      <c r="E876" s="180"/>
      <c r="F876" s="180"/>
    </row>
    <row r="877" spans="1:6" ht="15.75" customHeight="1">
      <c r="A877" s="183"/>
      <c r="B877" s="182"/>
      <c r="C877" s="182"/>
      <c r="D877" s="183"/>
      <c r="E877" s="180"/>
      <c r="F877" s="180"/>
    </row>
    <row r="878" spans="1:6" ht="15.75" customHeight="1">
      <c r="A878" s="183"/>
      <c r="B878" s="182"/>
      <c r="C878" s="182"/>
      <c r="D878" s="183"/>
      <c r="E878" s="180"/>
      <c r="F878" s="180"/>
    </row>
    <row r="879" spans="1:6" ht="15.75" customHeight="1">
      <c r="A879" s="183"/>
      <c r="B879" s="182"/>
      <c r="C879" s="182"/>
      <c r="D879" s="183"/>
      <c r="E879" s="180"/>
      <c r="F879" s="180"/>
    </row>
    <row r="880" spans="1:6" ht="15.75" customHeight="1">
      <c r="A880" s="183"/>
      <c r="B880" s="182"/>
      <c r="C880" s="182"/>
      <c r="D880" s="183"/>
      <c r="E880" s="180"/>
      <c r="F880" s="180"/>
    </row>
    <row r="881" spans="1:6" ht="15.75" customHeight="1">
      <c r="A881" s="183"/>
      <c r="B881" s="182"/>
      <c r="C881" s="182"/>
      <c r="D881" s="183"/>
      <c r="E881" s="180"/>
      <c r="F881" s="180"/>
    </row>
    <row r="882" spans="1:6" ht="15.75" customHeight="1">
      <c r="A882" s="183"/>
      <c r="B882" s="182"/>
      <c r="C882" s="182"/>
      <c r="D882" s="183"/>
      <c r="E882" s="180"/>
      <c r="F882" s="180"/>
    </row>
    <row r="883" spans="1:6" ht="15.75" customHeight="1">
      <c r="A883" s="183"/>
      <c r="B883" s="182"/>
      <c r="C883" s="182"/>
      <c r="D883" s="183"/>
      <c r="E883" s="180"/>
      <c r="F883" s="180"/>
    </row>
    <row r="884" spans="1:6" ht="15.75" customHeight="1">
      <c r="A884" s="183"/>
      <c r="B884" s="182"/>
      <c r="C884" s="182"/>
      <c r="D884" s="183"/>
      <c r="E884" s="180"/>
      <c r="F884" s="180"/>
    </row>
    <row r="885" spans="1:6" ht="15.75" customHeight="1">
      <c r="A885" s="183"/>
      <c r="B885" s="182"/>
      <c r="C885" s="182"/>
      <c r="D885" s="183"/>
      <c r="E885" s="180"/>
      <c r="F885" s="180"/>
    </row>
    <row r="886" spans="1:6" ht="15.75" customHeight="1">
      <c r="A886" s="183"/>
      <c r="B886" s="182"/>
      <c r="C886" s="182"/>
      <c r="D886" s="183"/>
      <c r="E886" s="180"/>
      <c r="F886" s="180"/>
    </row>
    <row r="887" spans="1:6" ht="15.75" customHeight="1">
      <c r="A887" s="183"/>
      <c r="B887" s="182"/>
      <c r="C887" s="182"/>
      <c r="D887" s="183"/>
      <c r="E887" s="180"/>
      <c r="F887" s="180"/>
    </row>
    <row r="888" spans="1:6" ht="15.75" customHeight="1">
      <c r="A888" s="183"/>
      <c r="B888" s="182"/>
      <c r="C888" s="182"/>
      <c r="D888" s="183"/>
      <c r="E888" s="180"/>
      <c r="F888" s="180"/>
    </row>
    <row r="889" spans="1:6" ht="15.75" customHeight="1">
      <c r="A889" s="183"/>
      <c r="B889" s="182"/>
      <c r="C889" s="182"/>
      <c r="D889" s="183"/>
      <c r="E889" s="180"/>
      <c r="F889" s="180"/>
    </row>
    <row r="890" spans="1:6" ht="15.75" customHeight="1">
      <c r="A890" s="183"/>
      <c r="B890" s="182"/>
      <c r="C890" s="182"/>
      <c r="D890" s="183"/>
      <c r="E890" s="180"/>
      <c r="F890" s="180"/>
    </row>
    <row r="891" spans="1:6" ht="15.75" customHeight="1">
      <c r="A891" s="183"/>
      <c r="B891" s="182"/>
      <c r="C891" s="182"/>
      <c r="D891" s="183"/>
      <c r="E891" s="180"/>
      <c r="F891" s="180"/>
    </row>
    <row r="892" spans="1:6" ht="15.75" customHeight="1">
      <c r="A892" s="183"/>
      <c r="B892" s="182"/>
      <c r="C892" s="182"/>
      <c r="D892" s="183"/>
      <c r="E892" s="180"/>
      <c r="F892" s="180"/>
    </row>
    <row r="893" spans="1:6" ht="15.75" customHeight="1">
      <c r="A893" s="183"/>
      <c r="B893" s="182"/>
      <c r="C893" s="182"/>
      <c r="D893" s="183"/>
      <c r="E893" s="180"/>
      <c r="F893" s="180"/>
    </row>
    <row r="894" spans="1:6" ht="15.75" customHeight="1">
      <c r="A894" s="183"/>
      <c r="B894" s="182"/>
      <c r="C894" s="182"/>
      <c r="D894" s="183"/>
      <c r="E894" s="180"/>
      <c r="F894" s="180"/>
    </row>
    <row r="895" spans="1:6" ht="15.75" customHeight="1">
      <c r="A895" s="183"/>
      <c r="B895" s="182"/>
      <c r="C895" s="182"/>
      <c r="D895" s="183"/>
      <c r="E895" s="180"/>
      <c r="F895" s="180"/>
    </row>
    <row r="896" spans="1:6" ht="15.75" customHeight="1">
      <c r="A896" s="183"/>
      <c r="B896" s="182"/>
      <c r="C896" s="182"/>
      <c r="D896" s="183"/>
      <c r="E896" s="180"/>
      <c r="F896" s="180"/>
    </row>
    <row r="897" spans="1:6" ht="15.75" customHeight="1">
      <c r="A897" s="183"/>
      <c r="B897" s="182"/>
      <c r="C897" s="182"/>
      <c r="D897" s="183"/>
      <c r="E897" s="180"/>
      <c r="F897" s="180"/>
    </row>
    <row r="898" spans="1:6" ht="15.75" customHeight="1">
      <c r="A898" s="183"/>
      <c r="B898" s="182"/>
      <c r="C898" s="182"/>
      <c r="D898" s="183"/>
      <c r="E898" s="180"/>
      <c r="F898" s="180"/>
    </row>
    <row r="899" spans="1:6" ht="15.75" customHeight="1">
      <c r="A899" s="183"/>
      <c r="B899" s="182"/>
      <c r="C899" s="182"/>
      <c r="D899" s="183"/>
      <c r="E899" s="180"/>
      <c r="F899" s="180"/>
    </row>
    <row r="900" spans="1:6" ht="15.75" customHeight="1">
      <c r="A900" s="183"/>
      <c r="B900" s="182"/>
      <c r="C900" s="182"/>
      <c r="D900" s="183"/>
      <c r="E900" s="180"/>
      <c r="F900" s="180"/>
    </row>
    <row r="901" spans="1:6" ht="15.75" customHeight="1">
      <c r="A901" s="183"/>
      <c r="B901" s="182"/>
      <c r="C901" s="182"/>
      <c r="D901" s="183"/>
      <c r="E901" s="180"/>
      <c r="F901" s="180"/>
    </row>
    <row r="902" spans="1:6" ht="15.75" customHeight="1">
      <c r="A902" s="183"/>
      <c r="B902" s="182"/>
      <c r="C902" s="182"/>
      <c r="D902" s="183"/>
      <c r="E902" s="180"/>
      <c r="F902" s="180"/>
    </row>
    <row r="903" spans="1:6" ht="15.75" customHeight="1">
      <c r="A903" s="183"/>
      <c r="B903" s="182"/>
      <c r="C903" s="182"/>
      <c r="D903" s="183"/>
      <c r="E903" s="180"/>
      <c r="F903" s="180"/>
    </row>
    <row r="904" spans="1:6" ht="15.75" customHeight="1">
      <c r="A904" s="183"/>
      <c r="B904" s="182"/>
      <c r="C904" s="182"/>
      <c r="D904" s="183"/>
      <c r="E904" s="180"/>
      <c r="F904" s="180"/>
    </row>
    <row r="905" spans="1:6" ht="15.75" customHeight="1">
      <c r="A905" s="183"/>
      <c r="B905" s="182"/>
      <c r="C905" s="182"/>
      <c r="D905" s="183"/>
      <c r="E905" s="180"/>
      <c r="F905" s="180"/>
    </row>
    <row r="906" spans="1:6" ht="15.75" customHeight="1">
      <c r="A906" s="183"/>
      <c r="B906" s="182"/>
      <c r="C906" s="182"/>
      <c r="D906" s="183"/>
      <c r="E906" s="180"/>
      <c r="F906" s="180"/>
    </row>
    <row r="907" spans="1:6" ht="15.75" customHeight="1">
      <c r="A907" s="183"/>
      <c r="B907" s="182"/>
      <c r="C907" s="182"/>
      <c r="D907" s="183"/>
      <c r="E907" s="180"/>
      <c r="F907" s="180"/>
    </row>
    <row r="908" spans="1:6" ht="15.75" customHeight="1">
      <c r="A908" s="183"/>
      <c r="B908" s="182"/>
      <c r="C908" s="182"/>
      <c r="D908" s="183"/>
      <c r="E908" s="180"/>
      <c r="F908" s="180"/>
    </row>
    <row r="909" spans="1:6" ht="15.75" customHeight="1">
      <c r="A909" s="183"/>
      <c r="B909" s="182"/>
      <c r="C909" s="182"/>
      <c r="D909" s="183"/>
      <c r="E909" s="180"/>
      <c r="F909" s="180"/>
    </row>
    <row r="910" spans="1:6" ht="15.75" customHeight="1">
      <c r="A910" s="183"/>
      <c r="B910" s="182"/>
      <c r="C910" s="182"/>
      <c r="D910" s="183"/>
      <c r="E910" s="180"/>
      <c r="F910" s="180"/>
    </row>
    <row r="911" spans="1:6" ht="15.75" customHeight="1">
      <c r="A911" s="183"/>
      <c r="B911" s="182"/>
      <c r="C911" s="182"/>
      <c r="D911" s="183"/>
      <c r="E911" s="180"/>
      <c r="F911" s="180"/>
    </row>
    <row r="912" spans="1:6" ht="15.75" customHeight="1">
      <c r="A912" s="183"/>
      <c r="B912" s="182"/>
      <c r="C912" s="182"/>
      <c r="D912" s="183"/>
      <c r="E912" s="180"/>
      <c r="F912" s="180"/>
    </row>
    <row r="913" spans="1:6" ht="15.75" customHeight="1">
      <c r="A913" s="183"/>
      <c r="B913" s="182"/>
      <c r="C913" s="182"/>
      <c r="D913" s="183"/>
      <c r="E913" s="180"/>
      <c r="F913" s="180"/>
    </row>
    <row r="914" spans="1:6" ht="15.75" customHeight="1">
      <c r="A914" s="183"/>
      <c r="B914" s="182"/>
      <c r="C914" s="182"/>
      <c r="D914" s="183"/>
      <c r="E914" s="180"/>
      <c r="F914" s="180"/>
    </row>
    <row r="915" spans="1:6" ht="15.75" customHeight="1">
      <c r="A915" s="183"/>
      <c r="B915" s="182"/>
      <c r="C915" s="182"/>
      <c r="D915" s="183"/>
      <c r="E915" s="180"/>
      <c r="F915" s="180"/>
    </row>
    <row r="916" spans="1:6" ht="15.75" customHeight="1">
      <c r="A916" s="183"/>
      <c r="B916" s="182"/>
      <c r="C916" s="182"/>
      <c r="D916" s="183"/>
      <c r="E916" s="180"/>
      <c r="F916" s="180"/>
    </row>
    <row r="917" spans="1:6" ht="15.75" customHeight="1">
      <c r="A917" s="183"/>
      <c r="B917" s="182"/>
      <c r="C917" s="182"/>
      <c r="D917" s="183"/>
      <c r="E917" s="180"/>
      <c r="F917" s="180"/>
    </row>
    <row r="918" spans="1:6" ht="15.75" customHeight="1">
      <c r="A918" s="183"/>
      <c r="B918" s="182"/>
      <c r="C918" s="182"/>
      <c r="D918" s="183"/>
      <c r="E918" s="180"/>
      <c r="F918" s="180"/>
    </row>
    <row r="919" spans="1:6" ht="15.75" customHeight="1">
      <c r="A919" s="183"/>
      <c r="B919" s="182"/>
      <c r="C919" s="182"/>
      <c r="D919" s="183"/>
      <c r="E919" s="180"/>
      <c r="F919" s="180"/>
    </row>
    <row r="920" spans="1:6" ht="15.75" customHeight="1">
      <c r="A920" s="183"/>
      <c r="B920" s="182"/>
      <c r="C920" s="182"/>
      <c r="D920" s="183"/>
      <c r="E920" s="180"/>
      <c r="F920" s="180"/>
    </row>
    <row r="921" spans="1:6" ht="15.75" customHeight="1">
      <c r="A921" s="183"/>
      <c r="B921" s="182"/>
      <c r="C921" s="182"/>
      <c r="D921" s="183"/>
      <c r="E921" s="180"/>
      <c r="F921" s="180"/>
    </row>
    <row r="922" spans="1:6" ht="15.75" customHeight="1">
      <c r="A922" s="183"/>
      <c r="B922" s="182"/>
      <c r="C922" s="182"/>
      <c r="D922" s="183"/>
      <c r="E922" s="180"/>
      <c r="F922" s="180"/>
    </row>
    <row r="923" spans="1:6" ht="15.75" customHeight="1">
      <c r="A923" s="183"/>
      <c r="B923" s="182"/>
      <c r="C923" s="182"/>
      <c r="D923" s="183"/>
      <c r="E923" s="180"/>
      <c r="F923" s="180"/>
    </row>
    <row r="924" spans="1:6" ht="15.75" customHeight="1">
      <c r="A924" s="183"/>
      <c r="B924" s="182"/>
      <c r="C924" s="182"/>
      <c r="D924" s="183"/>
      <c r="E924" s="180"/>
      <c r="F924" s="180"/>
    </row>
    <row r="925" spans="1:6" ht="15.75" customHeight="1">
      <c r="A925" s="183"/>
      <c r="B925" s="182"/>
      <c r="C925" s="182"/>
      <c r="D925" s="183"/>
      <c r="E925" s="180"/>
      <c r="F925" s="180"/>
    </row>
    <row r="926" spans="1:6" ht="15.75" customHeight="1">
      <c r="A926" s="183"/>
      <c r="B926" s="182"/>
      <c r="C926" s="182"/>
      <c r="D926" s="183"/>
      <c r="E926" s="180"/>
      <c r="F926" s="180"/>
    </row>
    <row r="927" spans="1:6" ht="15.75" customHeight="1">
      <c r="A927" s="183"/>
      <c r="B927" s="182"/>
      <c r="C927" s="182"/>
      <c r="D927" s="183"/>
      <c r="E927" s="180"/>
      <c r="F927" s="180"/>
    </row>
    <row r="928" spans="1:6" ht="15.75" customHeight="1">
      <c r="A928" s="183"/>
      <c r="B928" s="182"/>
      <c r="C928" s="182"/>
      <c r="D928" s="183"/>
      <c r="E928" s="180"/>
      <c r="F928" s="180"/>
    </row>
    <row r="929" spans="1:6" ht="15.75" customHeight="1">
      <c r="A929" s="183"/>
      <c r="B929" s="182"/>
      <c r="C929" s="182"/>
      <c r="D929" s="183"/>
      <c r="E929" s="180"/>
      <c r="F929" s="180"/>
    </row>
    <row r="930" spans="1:6" ht="15.75" customHeight="1">
      <c r="A930" s="183"/>
      <c r="B930" s="182"/>
      <c r="C930" s="182"/>
      <c r="D930" s="183"/>
      <c r="E930" s="180"/>
      <c r="F930" s="180"/>
    </row>
    <row r="931" spans="1:6" ht="15.75" customHeight="1">
      <c r="A931" s="183"/>
      <c r="B931" s="182"/>
      <c r="C931" s="182"/>
      <c r="D931" s="183"/>
      <c r="E931" s="180"/>
      <c r="F931" s="180"/>
    </row>
    <row r="932" spans="1:6" ht="15.75" customHeight="1">
      <c r="A932" s="183"/>
      <c r="B932" s="182"/>
      <c r="C932" s="182"/>
      <c r="D932" s="183"/>
      <c r="E932" s="180"/>
      <c r="F932" s="180"/>
    </row>
    <row r="933" spans="1:6" ht="15.75" customHeight="1">
      <c r="A933" s="183"/>
      <c r="B933" s="182"/>
      <c r="C933" s="182"/>
      <c r="D933" s="183"/>
      <c r="E933" s="180"/>
      <c r="F933" s="180"/>
    </row>
    <row r="934" spans="1:6" ht="15.75" customHeight="1">
      <c r="A934" s="183"/>
      <c r="B934" s="182"/>
      <c r="C934" s="182"/>
      <c r="D934" s="183"/>
      <c r="E934" s="180"/>
      <c r="F934" s="180"/>
    </row>
    <row r="935" spans="1:6" ht="15.75" customHeight="1">
      <c r="A935" s="183"/>
      <c r="B935" s="182"/>
      <c r="C935" s="182"/>
      <c r="D935" s="183"/>
      <c r="E935" s="180"/>
      <c r="F935" s="180"/>
    </row>
    <row r="936" spans="1:6" ht="15.75" customHeight="1">
      <c r="A936" s="183"/>
      <c r="B936" s="182"/>
      <c r="C936" s="182"/>
      <c r="D936" s="183"/>
      <c r="E936" s="180"/>
      <c r="F936" s="180"/>
    </row>
    <row r="937" spans="1:6" ht="15.75" customHeight="1">
      <c r="A937" s="183"/>
      <c r="B937" s="182"/>
      <c r="C937" s="182"/>
      <c r="D937" s="183"/>
      <c r="E937" s="180"/>
      <c r="F937" s="180"/>
    </row>
    <row r="938" spans="1:6" ht="15.75" customHeight="1">
      <c r="A938" s="183"/>
      <c r="B938" s="182"/>
      <c r="C938" s="182"/>
      <c r="D938" s="183"/>
      <c r="E938" s="180"/>
      <c r="F938" s="180"/>
    </row>
    <row r="939" spans="1:6" ht="15.75" customHeight="1">
      <c r="A939" s="183"/>
      <c r="B939" s="182"/>
      <c r="C939" s="182"/>
      <c r="D939" s="183"/>
      <c r="E939" s="180"/>
      <c r="F939" s="180"/>
    </row>
    <row r="940" spans="1:6" ht="15.75" customHeight="1">
      <c r="A940" s="183"/>
      <c r="B940" s="182"/>
      <c r="C940" s="182"/>
      <c r="D940" s="183"/>
      <c r="E940" s="180"/>
      <c r="F940" s="180"/>
    </row>
    <row r="941" spans="1:6" ht="15.75" customHeight="1">
      <c r="A941" s="183"/>
      <c r="B941" s="182"/>
      <c r="C941" s="182"/>
      <c r="D941" s="183"/>
      <c r="E941" s="180"/>
      <c r="F941" s="180"/>
    </row>
    <row r="942" spans="1:6" ht="15.75" customHeight="1">
      <c r="A942" s="183"/>
      <c r="B942" s="182"/>
      <c r="C942" s="182"/>
      <c r="D942" s="183"/>
      <c r="E942" s="180"/>
      <c r="F942" s="180"/>
    </row>
    <row r="943" spans="1:6" ht="15.75" customHeight="1">
      <c r="A943" s="183"/>
      <c r="B943" s="182"/>
      <c r="C943" s="182"/>
      <c r="D943" s="183"/>
      <c r="E943" s="180"/>
      <c r="F943" s="180"/>
    </row>
    <row r="944" spans="1:6" ht="15.75" customHeight="1">
      <c r="A944" s="183"/>
      <c r="B944" s="182"/>
      <c r="C944" s="182"/>
      <c r="D944" s="183"/>
      <c r="E944" s="180"/>
      <c r="F944" s="180"/>
    </row>
    <row r="945" spans="1:6" ht="15.75" customHeight="1">
      <c r="A945" s="183"/>
      <c r="B945" s="182"/>
      <c r="C945" s="182"/>
      <c r="D945" s="183"/>
      <c r="E945" s="180"/>
      <c r="F945" s="180"/>
    </row>
    <row r="946" spans="1:6" ht="15.75" customHeight="1">
      <c r="A946" s="183"/>
      <c r="B946" s="182"/>
      <c r="C946" s="182"/>
      <c r="D946" s="183"/>
      <c r="E946" s="180"/>
      <c r="F946" s="180"/>
    </row>
    <row r="947" spans="1:6" ht="15.75" customHeight="1">
      <c r="A947" s="183"/>
      <c r="B947" s="182"/>
      <c r="C947" s="182"/>
      <c r="D947" s="183"/>
      <c r="E947" s="180"/>
      <c r="F947" s="180"/>
    </row>
    <row r="948" spans="1:6" ht="15.75" customHeight="1">
      <c r="A948" s="183"/>
      <c r="B948" s="182"/>
      <c r="C948" s="182"/>
      <c r="D948" s="183"/>
      <c r="E948" s="180"/>
      <c r="F948" s="180"/>
    </row>
    <row r="949" spans="1:6" ht="15.75" customHeight="1">
      <c r="A949" s="183"/>
      <c r="B949" s="182"/>
      <c r="C949" s="182"/>
      <c r="D949" s="183"/>
      <c r="E949" s="180"/>
      <c r="F949" s="180"/>
    </row>
    <row r="950" spans="1:6" ht="15.75" customHeight="1">
      <c r="A950" s="183"/>
      <c r="B950" s="182"/>
      <c r="C950" s="182"/>
      <c r="D950" s="183"/>
      <c r="E950" s="180"/>
      <c r="F950" s="180"/>
    </row>
    <row r="951" spans="1:6" ht="15.75" customHeight="1">
      <c r="A951" s="183"/>
      <c r="B951" s="182"/>
      <c r="C951" s="182"/>
      <c r="D951" s="183"/>
      <c r="E951" s="180"/>
      <c r="F951" s="180"/>
    </row>
    <row r="952" spans="1:6" ht="15.75" customHeight="1">
      <c r="A952" s="183"/>
      <c r="B952" s="182"/>
      <c r="C952" s="182"/>
      <c r="D952" s="183"/>
      <c r="E952" s="180"/>
      <c r="F952" s="180"/>
    </row>
    <row r="953" spans="1:6" ht="15.75" customHeight="1">
      <c r="A953" s="183"/>
      <c r="B953" s="182"/>
      <c r="C953" s="182"/>
      <c r="D953" s="183"/>
      <c r="E953" s="180"/>
      <c r="F953" s="180"/>
    </row>
    <row r="954" spans="1:6" ht="15.75" customHeight="1">
      <c r="A954" s="183"/>
      <c r="B954" s="182"/>
      <c r="C954" s="182"/>
      <c r="D954" s="183"/>
      <c r="E954" s="180"/>
      <c r="F954" s="180"/>
    </row>
    <row r="955" spans="1:6" ht="15.75" customHeight="1">
      <c r="A955" s="183"/>
      <c r="B955" s="182"/>
      <c r="C955" s="182"/>
      <c r="D955" s="183"/>
      <c r="E955" s="180"/>
      <c r="F955" s="180"/>
    </row>
    <row r="956" spans="1:6" ht="15.75" customHeight="1">
      <c r="A956" s="183"/>
      <c r="B956" s="182"/>
      <c r="C956" s="182"/>
      <c r="D956" s="183"/>
      <c r="E956" s="180"/>
      <c r="F956" s="180"/>
    </row>
    <row r="957" spans="1:6" ht="15.75" customHeight="1">
      <c r="A957" s="183"/>
      <c r="B957" s="182"/>
      <c r="C957" s="182"/>
      <c r="D957" s="183"/>
      <c r="E957" s="180"/>
      <c r="F957" s="180"/>
    </row>
    <row r="958" spans="1:6" ht="15.75" customHeight="1">
      <c r="A958" s="183"/>
      <c r="B958" s="182"/>
      <c r="C958" s="182"/>
      <c r="D958" s="183"/>
      <c r="E958" s="180"/>
      <c r="F958" s="180"/>
    </row>
    <row r="959" spans="1:6" ht="15.75" customHeight="1">
      <c r="A959" s="183"/>
      <c r="B959" s="182"/>
      <c r="C959" s="182"/>
      <c r="D959" s="183"/>
      <c r="E959" s="180"/>
      <c r="F959" s="180"/>
    </row>
    <row r="960" spans="1:6" ht="15.75" customHeight="1">
      <c r="A960" s="183"/>
      <c r="B960" s="182"/>
      <c r="C960" s="182"/>
      <c r="D960" s="183"/>
      <c r="E960" s="180"/>
      <c r="F960" s="180"/>
    </row>
    <row r="961" spans="1:6" ht="15.75" customHeight="1">
      <c r="A961" s="183"/>
      <c r="B961" s="182"/>
      <c r="C961" s="182"/>
      <c r="D961" s="183"/>
      <c r="E961" s="180"/>
      <c r="F961" s="180"/>
    </row>
    <row r="962" spans="1:6" ht="15.75" customHeight="1">
      <c r="A962" s="183"/>
      <c r="B962" s="182"/>
      <c r="C962" s="182"/>
      <c r="D962" s="183"/>
      <c r="E962" s="180"/>
      <c r="F962" s="180"/>
    </row>
    <row r="963" spans="1:6" ht="15.75" customHeight="1">
      <c r="A963" s="183"/>
      <c r="B963" s="182"/>
      <c r="C963" s="182"/>
      <c r="D963" s="183"/>
      <c r="E963" s="180"/>
      <c r="F963" s="180"/>
    </row>
    <row r="964" spans="1:6" ht="15.75" customHeight="1">
      <c r="A964" s="183"/>
      <c r="B964" s="182"/>
      <c r="C964" s="182"/>
      <c r="D964" s="183"/>
      <c r="E964" s="180"/>
      <c r="F964" s="180"/>
    </row>
    <row r="965" spans="1:6" ht="15.75" customHeight="1">
      <c r="A965" s="183"/>
      <c r="B965" s="182"/>
      <c r="C965" s="182"/>
      <c r="D965" s="183"/>
      <c r="E965" s="180"/>
      <c r="F965" s="180"/>
    </row>
    <row r="966" spans="1:6" ht="15.75" customHeight="1">
      <c r="A966" s="183"/>
      <c r="B966" s="182"/>
      <c r="C966" s="182"/>
      <c r="D966" s="183"/>
      <c r="E966" s="180"/>
      <c r="F966" s="180"/>
    </row>
    <row r="967" spans="1:6" ht="15.75" customHeight="1">
      <c r="A967" s="183"/>
      <c r="B967" s="182"/>
      <c r="C967" s="182"/>
      <c r="D967" s="183"/>
      <c r="E967" s="180"/>
      <c r="F967" s="180"/>
    </row>
    <row r="968" spans="1:6" ht="15.75" customHeight="1">
      <c r="A968" s="183"/>
      <c r="B968" s="182"/>
      <c r="C968" s="182"/>
      <c r="D968" s="183"/>
      <c r="E968" s="180"/>
      <c r="F968" s="180"/>
    </row>
    <row r="969" spans="1:6" ht="15.75" customHeight="1">
      <c r="A969" s="183"/>
      <c r="B969" s="182"/>
      <c r="C969" s="182"/>
      <c r="D969" s="183"/>
      <c r="E969" s="180"/>
      <c r="F969" s="180"/>
    </row>
    <row r="970" spans="1:6" ht="15.75" customHeight="1">
      <c r="A970" s="183"/>
      <c r="B970" s="182"/>
      <c r="C970" s="182"/>
      <c r="D970" s="183"/>
      <c r="E970" s="180"/>
      <c r="F970" s="180"/>
    </row>
    <row r="971" spans="1:6" ht="15.75" customHeight="1">
      <c r="A971" s="183"/>
      <c r="B971" s="182"/>
      <c r="C971" s="182"/>
      <c r="D971" s="183"/>
      <c r="E971" s="180"/>
      <c r="F971" s="180"/>
    </row>
    <row r="972" spans="1:6" ht="15.75" customHeight="1">
      <c r="A972" s="183"/>
      <c r="B972" s="182"/>
      <c r="C972" s="182"/>
      <c r="D972" s="183"/>
      <c r="E972" s="180"/>
      <c r="F972" s="180"/>
    </row>
    <row r="973" spans="1:6" ht="15.75" customHeight="1">
      <c r="A973" s="183"/>
      <c r="B973" s="182"/>
      <c r="C973" s="182"/>
      <c r="D973" s="183"/>
      <c r="E973" s="180"/>
      <c r="F973" s="180"/>
    </row>
    <row r="974" spans="1:6" ht="15.75" customHeight="1">
      <c r="A974" s="183"/>
      <c r="B974" s="182"/>
      <c r="C974" s="182"/>
      <c r="D974" s="183"/>
      <c r="E974" s="180"/>
      <c r="F974" s="180"/>
    </row>
    <row r="975" spans="1:6" ht="15.75" customHeight="1">
      <c r="A975" s="183"/>
      <c r="B975" s="182"/>
      <c r="C975" s="182"/>
      <c r="D975" s="183"/>
      <c r="E975" s="180"/>
      <c r="F975" s="180"/>
    </row>
    <row r="976" spans="1:6" ht="15.75" customHeight="1">
      <c r="A976" s="183"/>
      <c r="B976" s="182"/>
      <c r="C976" s="182"/>
      <c r="D976" s="183"/>
      <c r="E976" s="180"/>
      <c r="F976" s="180"/>
    </row>
    <row r="977" spans="1:6" ht="15.75" customHeight="1">
      <c r="A977" s="183"/>
      <c r="B977" s="182"/>
      <c r="C977" s="182"/>
      <c r="D977" s="183"/>
      <c r="E977" s="180"/>
      <c r="F977" s="180"/>
    </row>
    <row r="978" spans="1:6" ht="15.75" customHeight="1">
      <c r="A978" s="183"/>
      <c r="B978" s="182"/>
      <c r="C978" s="182"/>
      <c r="D978" s="183"/>
      <c r="E978" s="180"/>
      <c r="F978" s="180"/>
    </row>
    <row r="979" spans="1:6" ht="15.75" customHeight="1">
      <c r="A979" s="183"/>
      <c r="B979" s="182"/>
      <c r="C979" s="182"/>
      <c r="D979" s="183"/>
      <c r="E979" s="180"/>
      <c r="F979" s="180"/>
    </row>
    <row r="980" spans="1:6" ht="15.75" customHeight="1">
      <c r="A980" s="183"/>
      <c r="B980" s="182"/>
      <c r="C980" s="182"/>
      <c r="D980" s="183"/>
      <c r="E980" s="180"/>
      <c r="F980" s="180"/>
    </row>
    <row r="981" spans="1:6" ht="15.75" customHeight="1">
      <c r="A981" s="183"/>
      <c r="B981" s="182"/>
      <c r="C981" s="182"/>
      <c r="D981" s="183"/>
      <c r="E981" s="180"/>
      <c r="F981" s="180"/>
    </row>
    <row r="982" spans="1:6" ht="15.75" customHeight="1">
      <c r="A982" s="183"/>
      <c r="B982" s="182"/>
      <c r="C982" s="182"/>
      <c r="D982" s="183"/>
      <c r="E982" s="180"/>
      <c r="F982" s="180"/>
    </row>
    <row r="983" spans="1:6" ht="15.75" customHeight="1">
      <c r="A983" s="183"/>
      <c r="B983" s="182"/>
      <c r="C983" s="182"/>
      <c r="D983" s="183"/>
      <c r="E983" s="180"/>
      <c r="F983" s="180"/>
    </row>
    <row r="984" spans="1:6" ht="15.75" customHeight="1">
      <c r="A984" s="183"/>
      <c r="B984" s="182"/>
      <c r="C984" s="182"/>
      <c r="D984" s="183"/>
      <c r="E984" s="180"/>
      <c r="F984" s="180"/>
    </row>
    <row r="985" spans="1:6" ht="15.75" customHeight="1">
      <c r="A985" s="183"/>
      <c r="B985" s="182"/>
      <c r="C985" s="182"/>
      <c r="D985" s="183"/>
      <c r="E985" s="180"/>
      <c r="F985" s="180"/>
    </row>
    <row r="986" spans="1:6" ht="15.75" customHeight="1">
      <c r="A986" s="183"/>
      <c r="B986" s="182"/>
      <c r="C986" s="182"/>
      <c r="D986" s="183"/>
      <c r="E986" s="180"/>
      <c r="F986" s="180"/>
    </row>
    <row r="987" spans="1:6" ht="15.75" customHeight="1">
      <c r="A987" s="183"/>
      <c r="B987" s="182"/>
      <c r="C987" s="182"/>
      <c r="D987" s="183"/>
      <c r="E987" s="180"/>
      <c r="F987" s="180"/>
    </row>
    <row r="988" spans="1:6" ht="15.75" customHeight="1">
      <c r="A988" s="183"/>
      <c r="B988" s="182"/>
      <c r="C988" s="182"/>
      <c r="D988" s="183"/>
      <c r="E988" s="180"/>
      <c r="F988" s="180"/>
    </row>
    <row r="989" spans="1:6" ht="15.75" customHeight="1">
      <c r="A989" s="183"/>
      <c r="B989" s="182"/>
      <c r="C989" s="182"/>
      <c r="D989" s="183"/>
      <c r="E989" s="180"/>
      <c r="F989" s="180"/>
    </row>
    <row r="990" spans="1:6" ht="15.75" customHeight="1">
      <c r="A990" s="183"/>
      <c r="B990" s="182"/>
      <c r="C990" s="182"/>
      <c r="D990" s="183"/>
      <c r="E990" s="180"/>
      <c r="F990" s="180"/>
    </row>
    <row r="991" spans="1:6" ht="15.75" customHeight="1">
      <c r="A991" s="183"/>
      <c r="B991" s="182"/>
      <c r="C991" s="182"/>
      <c r="D991" s="183"/>
      <c r="E991" s="180"/>
      <c r="F991" s="180"/>
    </row>
    <row r="992" spans="1:6" ht="15.75" customHeight="1">
      <c r="A992" s="183"/>
      <c r="B992" s="182"/>
      <c r="C992" s="182"/>
      <c r="D992" s="183"/>
      <c r="E992" s="180"/>
      <c r="F992" s="180"/>
    </row>
    <row r="993" spans="1:6" ht="15.75" customHeight="1">
      <c r="A993" s="183"/>
      <c r="B993" s="182"/>
      <c r="C993" s="182"/>
      <c r="D993" s="183"/>
      <c r="E993" s="180"/>
      <c r="F993" s="180"/>
    </row>
    <row r="994" spans="1:6" ht="15.75" customHeight="1">
      <c r="A994" s="183"/>
      <c r="B994" s="182"/>
      <c r="C994" s="182"/>
      <c r="D994" s="183"/>
      <c r="E994" s="180"/>
      <c r="F994" s="180"/>
    </row>
    <row r="995" spans="1:6" ht="15.75" customHeight="1">
      <c r="A995" s="183"/>
      <c r="B995" s="182"/>
      <c r="C995" s="182"/>
      <c r="D995" s="183"/>
      <c r="E995" s="180"/>
      <c r="F995" s="180"/>
    </row>
    <row r="996" spans="1:6" ht="15.75" customHeight="1">
      <c r="A996" s="183"/>
      <c r="B996" s="182"/>
      <c r="C996" s="182"/>
      <c r="D996" s="183"/>
      <c r="E996" s="180"/>
      <c r="F996" s="180"/>
    </row>
    <row r="997" spans="1:6" ht="15.75" customHeight="1">
      <c r="A997" s="183"/>
      <c r="B997" s="182"/>
      <c r="C997" s="182"/>
      <c r="D997" s="183"/>
      <c r="E997" s="180"/>
      <c r="F997" s="180"/>
    </row>
    <row r="998" spans="1:6" ht="15.75" customHeight="1">
      <c r="A998" s="183"/>
      <c r="B998" s="182"/>
      <c r="C998" s="182"/>
      <c r="D998" s="183"/>
      <c r="E998" s="180"/>
      <c r="F998" s="180"/>
    </row>
    <row r="999" spans="1:6" ht="15.75" customHeight="1">
      <c r="A999" s="183"/>
      <c r="B999" s="182"/>
      <c r="C999" s="182"/>
      <c r="D999" s="183"/>
      <c r="E999" s="180"/>
      <c r="F999" s="180"/>
    </row>
    <row r="1000" spans="1:6" ht="15.75" customHeight="1">
      <c r="A1000" s="183"/>
      <c r="B1000" s="182"/>
      <c r="C1000" s="182"/>
      <c r="D1000" s="183"/>
      <c r="E1000" s="180"/>
      <c r="F1000" s="180"/>
    </row>
  </sheetData>
  <pageMargins left="0.7" right="0.7" top="0.75" bottom="0.75" header="0" footer="0"/>
  <pageSetup paperSize="9" fitToWidth="0" fitToHeight="0"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D15" sqref="D15"/>
    </sheetView>
  </sheetViews>
  <sheetFormatPr defaultColWidth="14" defaultRowHeight="15" customHeight="1"/>
  <cols>
    <col min="1" max="1" width="7.140625" customWidth="1"/>
    <col min="2" max="2" width="18" customWidth="1"/>
    <col min="3" max="3" width="12" customWidth="1"/>
    <col min="4" max="4" width="20.5703125" customWidth="1"/>
    <col min="5" max="5" width="24.85546875" customWidth="1"/>
    <col min="6" max="7" width="8" customWidth="1"/>
    <col min="8" max="8" width="10.42578125" customWidth="1"/>
    <col min="9" max="9" width="14.28515625" customWidth="1"/>
    <col min="10" max="10" width="14.42578125" customWidth="1"/>
    <col min="11" max="11" width="15" customWidth="1"/>
    <col min="12" max="12" width="17.85546875" customWidth="1"/>
    <col min="13" max="26" width="8" customWidth="1"/>
  </cols>
  <sheetData>
    <row r="1" spans="1:12" ht="26.25" customHeight="1">
      <c r="A1" s="177" t="s">
        <v>0</v>
      </c>
      <c r="B1" s="178"/>
      <c r="C1" s="179"/>
      <c r="D1" s="180"/>
    </row>
    <row r="2" spans="1:12">
      <c r="A2" s="181"/>
      <c r="B2" s="182"/>
      <c r="C2" s="183"/>
      <c r="D2" s="180"/>
    </row>
    <row r="3" spans="1:12">
      <c r="A3" s="181" t="s">
        <v>1</v>
      </c>
      <c r="B3" s="182"/>
      <c r="C3" s="181" t="s">
        <v>2</v>
      </c>
      <c r="D3" s="180" t="s">
        <v>109</v>
      </c>
    </row>
    <row r="4" spans="1:12">
      <c r="A4" s="181" t="s">
        <v>4</v>
      </c>
      <c r="B4" s="182"/>
      <c r="C4" s="181" t="s">
        <v>2</v>
      </c>
      <c r="D4" s="180" t="s">
        <v>110</v>
      </c>
      <c r="H4" s="185" t="s">
        <v>5</v>
      </c>
    </row>
    <row r="5" spans="1:12">
      <c r="A5" s="181" t="s">
        <v>32</v>
      </c>
      <c r="B5" s="182"/>
      <c r="C5" s="181" t="s">
        <v>2</v>
      </c>
      <c r="D5" s="231"/>
      <c r="H5" s="185"/>
    </row>
    <row r="6" spans="1:12">
      <c r="A6" s="181" t="s">
        <v>6</v>
      </c>
      <c r="B6" s="182"/>
      <c r="C6" s="181" t="s">
        <v>2</v>
      </c>
      <c r="D6" s="247">
        <v>1788840000</v>
      </c>
      <c r="H6" s="184" t="s">
        <v>7</v>
      </c>
      <c r="J6" s="180">
        <f>SUM(K10:K19)</f>
        <v>14756000</v>
      </c>
    </row>
    <row r="7" spans="1:12">
      <c r="A7" s="181" t="s">
        <v>8</v>
      </c>
      <c r="B7" s="182"/>
      <c r="C7" s="181" t="s">
        <v>2</v>
      </c>
      <c r="D7" s="180" t="s">
        <v>53</v>
      </c>
      <c r="H7" s="185" t="s">
        <v>9</v>
      </c>
      <c r="J7" s="180">
        <f>J6-K10-K11-K12</f>
        <v>0</v>
      </c>
    </row>
    <row r="8" spans="1:12">
      <c r="A8" s="183"/>
      <c r="B8" s="182"/>
      <c r="C8" s="183"/>
      <c r="D8" s="180"/>
    </row>
    <row r="9" spans="1:12" ht="34.5" customHeight="1">
      <c r="A9" s="188" t="s">
        <v>12</v>
      </c>
      <c r="B9" s="189" t="s">
        <v>13</v>
      </c>
      <c r="C9" s="188" t="s">
        <v>15</v>
      </c>
      <c r="D9" s="191" t="s">
        <v>16</v>
      </c>
      <c r="E9" s="188" t="s">
        <v>17</v>
      </c>
      <c r="H9" s="192" t="s">
        <v>12</v>
      </c>
      <c r="I9" s="193" t="s">
        <v>13</v>
      </c>
      <c r="J9" s="192" t="s">
        <v>15</v>
      </c>
      <c r="K9" s="194" t="s">
        <v>16</v>
      </c>
      <c r="L9" s="192" t="s">
        <v>17</v>
      </c>
    </row>
    <row r="10" spans="1:12">
      <c r="A10" s="195">
        <v>1</v>
      </c>
      <c r="B10" s="196">
        <v>43524</v>
      </c>
      <c r="C10" s="203"/>
      <c r="D10" s="197">
        <v>15000000</v>
      </c>
      <c r="E10" s="198"/>
      <c r="H10" s="199">
        <v>1</v>
      </c>
      <c r="I10" s="200">
        <v>43647</v>
      </c>
      <c r="J10" s="201"/>
      <c r="K10" s="202">
        <v>12800000</v>
      </c>
      <c r="L10" s="201"/>
    </row>
    <row r="11" spans="1:12">
      <c r="A11" s="195">
        <v>2</v>
      </c>
      <c r="B11" s="196">
        <v>43591</v>
      </c>
      <c r="C11" s="203"/>
      <c r="D11" s="197">
        <v>400000000</v>
      </c>
      <c r="E11" s="198"/>
      <c r="H11" s="199">
        <v>2</v>
      </c>
      <c r="I11" s="200">
        <v>43874</v>
      </c>
      <c r="J11" s="201"/>
      <c r="K11" s="202">
        <v>1956000</v>
      </c>
      <c r="L11" s="201"/>
    </row>
    <row r="12" spans="1:12">
      <c r="A12" s="195">
        <v>3</v>
      </c>
      <c r="B12" s="196">
        <v>43600</v>
      </c>
      <c r="C12" s="203"/>
      <c r="D12" s="197">
        <v>73840000</v>
      </c>
      <c r="E12" s="198"/>
      <c r="H12" s="199">
        <v>3</v>
      </c>
      <c r="I12" s="200"/>
      <c r="J12" s="201"/>
      <c r="K12" s="202"/>
      <c r="L12" s="201"/>
    </row>
    <row r="13" spans="1:12">
      <c r="A13" s="195">
        <v>4</v>
      </c>
      <c r="B13" s="196">
        <v>43608</v>
      </c>
      <c r="C13" s="195"/>
      <c r="D13" s="197">
        <v>650000000</v>
      </c>
      <c r="E13" s="198"/>
      <c r="H13" s="199">
        <v>4</v>
      </c>
      <c r="I13" s="200"/>
      <c r="J13" s="201"/>
      <c r="K13" s="202"/>
      <c r="L13" s="201"/>
    </row>
    <row r="14" spans="1:12">
      <c r="A14" s="195">
        <v>5</v>
      </c>
      <c r="B14" s="196">
        <v>43741</v>
      </c>
      <c r="C14" s="195"/>
      <c r="D14" s="197">
        <v>520000000</v>
      </c>
      <c r="E14" s="198"/>
      <c r="H14" s="199">
        <v>5</v>
      </c>
      <c r="I14" s="200"/>
      <c r="J14" s="201"/>
      <c r="K14" s="202"/>
      <c r="L14" s="201"/>
    </row>
    <row r="15" spans="1:12">
      <c r="A15" s="195">
        <v>6</v>
      </c>
      <c r="B15" s="196">
        <v>43811</v>
      </c>
      <c r="C15" s="195"/>
      <c r="D15" s="197" t="s">
        <v>432</v>
      </c>
      <c r="E15" s="198"/>
      <c r="H15" s="199">
        <v>6</v>
      </c>
      <c r="I15" s="200"/>
      <c r="J15" s="201"/>
      <c r="K15" s="202"/>
      <c r="L15" s="201"/>
    </row>
    <row r="16" spans="1:12">
      <c r="A16" s="195">
        <v>7</v>
      </c>
      <c r="B16" s="196"/>
      <c r="C16" s="195"/>
      <c r="D16" s="204"/>
      <c r="E16" s="198"/>
      <c r="H16" s="199">
        <v>7</v>
      </c>
      <c r="I16" s="200"/>
      <c r="J16" s="201"/>
      <c r="K16" s="202"/>
      <c r="L16" s="201"/>
    </row>
    <row r="17" spans="1:12">
      <c r="A17" s="195">
        <v>8</v>
      </c>
      <c r="B17" s="196"/>
      <c r="C17" s="195"/>
      <c r="D17" s="205"/>
      <c r="E17" s="198"/>
      <c r="H17" s="199">
        <v>8</v>
      </c>
      <c r="I17" s="200"/>
      <c r="J17" s="201"/>
      <c r="K17" s="202"/>
      <c r="L17" s="201"/>
    </row>
    <row r="18" spans="1:12">
      <c r="A18" s="195">
        <v>9</v>
      </c>
      <c r="B18" s="206"/>
      <c r="C18" s="195"/>
      <c r="D18" s="207"/>
      <c r="E18" s="198"/>
      <c r="H18" s="199">
        <v>9</v>
      </c>
      <c r="I18" s="200"/>
      <c r="J18" s="201"/>
      <c r="K18" s="202"/>
      <c r="L18" s="201"/>
    </row>
    <row r="19" spans="1:12">
      <c r="A19" s="195">
        <v>10</v>
      </c>
      <c r="B19" s="196"/>
      <c r="C19" s="195"/>
      <c r="D19" s="207"/>
      <c r="E19" s="198"/>
      <c r="H19" s="199">
        <v>10</v>
      </c>
      <c r="I19" s="200"/>
      <c r="J19" s="201"/>
      <c r="K19" s="202"/>
      <c r="L19" s="201"/>
    </row>
    <row r="20" spans="1:12">
      <c r="A20" s="195">
        <v>11</v>
      </c>
      <c r="B20" s="208"/>
      <c r="C20" s="195"/>
      <c r="D20" s="207"/>
      <c r="E20" s="198"/>
      <c r="H20" s="199"/>
      <c r="I20" s="200"/>
      <c r="J20" s="209"/>
      <c r="K20" s="202"/>
      <c r="L20" s="209"/>
    </row>
    <row r="21" spans="1:12" ht="15.75" customHeight="1">
      <c r="A21" s="195">
        <v>12</v>
      </c>
      <c r="B21" s="208"/>
      <c r="C21" s="195"/>
      <c r="D21" s="207"/>
      <c r="E21" s="198"/>
      <c r="H21" s="199"/>
      <c r="I21" s="200"/>
      <c r="J21" s="209"/>
      <c r="K21" s="202"/>
      <c r="L21" s="209"/>
    </row>
    <row r="22" spans="1:12" ht="15.75" customHeight="1">
      <c r="A22" s="195">
        <v>13</v>
      </c>
      <c r="B22" s="208"/>
      <c r="C22" s="195"/>
      <c r="D22" s="207"/>
      <c r="E22" s="198"/>
      <c r="H22" s="199"/>
      <c r="I22" s="200"/>
      <c r="J22" s="209"/>
      <c r="K22" s="202"/>
      <c r="L22" s="209"/>
    </row>
    <row r="23" spans="1:12" ht="15.75" customHeight="1">
      <c r="A23" s="195">
        <v>14</v>
      </c>
      <c r="B23" s="208"/>
      <c r="C23" s="195"/>
      <c r="D23" s="207"/>
      <c r="E23" s="198"/>
      <c r="H23" s="199"/>
      <c r="I23" s="200"/>
      <c r="J23" s="209"/>
      <c r="K23" s="202"/>
      <c r="L23" s="209"/>
    </row>
    <row r="24" spans="1:12" ht="15.75" customHeight="1">
      <c r="A24" s="195">
        <v>15</v>
      </c>
      <c r="B24" s="208"/>
      <c r="C24" s="195"/>
      <c r="D24" s="207"/>
      <c r="E24" s="198"/>
      <c r="H24" s="199"/>
      <c r="I24" s="200"/>
      <c r="J24" s="209"/>
      <c r="K24" s="202"/>
      <c r="L24" s="209"/>
    </row>
    <row r="25" spans="1:12" ht="15.75" hidden="1" customHeight="1">
      <c r="A25" s="183">
        <v>16</v>
      </c>
      <c r="B25" s="182"/>
      <c r="C25" s="183"/>
      <c r="D25" s="180"/>
      <c r="H25" s="199"/>
      <c r="I25" s="200"/>
      <c r="J25" s="209"/>
      <c r="K25" s="202"/>
      <c r="L25" s="209"/>
    </row>
    <row r="26" spans="1:12" ht="15.75" hidden="1" customHeight="1">
      <c r="A26" s="183">
        <v>17</v>
      </c>
      <c r="B26" s="182"/>
      <c r="C26" s="183"/>
      <c r="D26" s="180"/>
      <c r="H26" s="199"/>
      <c r="I26" s="200"/>
      <c r="J26" s="209"/>
      <c r="K26" s="202"/>
      <c r="L26" s="209"/>
    </row>
    <row r="27" spans="1:12" ht="15.75" hidden="1" customHeight="1">
      <c r="A27" s="183">
        <v>18</v>
      </c>
      <c r="B27" s="182"/>
      <c r="C27" s="183"/>
      <c r="D27" s="180"/>
      <c r="H27" s="199"/>
      <c r="I27" s="200"/>
      <c r="J27" s="209"/>
      <c r="K27" s="202"/>
      <c r="L27" s="209"/>
    </row>
    <row r="28" spans="1:12" ht="15.75" hidden="1" customHeight="1">
      <c r="A28" s="183">
        <v>19</v>
      </c>
      <c r="B28" s="182"/>
      <c r="C28" s="183"/>
      <c r="D28" s="180"/>
      <c r="H28" s="199"/>
      <c r="I28" s="200"/>
      <c r="J28" s="209"/>
      <c r="K28" s="202"/>
      <c r="L28" s="209"/>
    </row>
    <row r="29" spans="1:12" ht="15.75" hidden="1" customHeight="1">
      <c r="A29" s="183">
        <v>20</v>
      </c>
      <c r="B29" s="182"/>
      <c r="C29" s="183"/>
      <c r="D29" s="180"/>
      <c r="H29" s="199"/>
      <c r="I29" s="200"/>
      <c r="J29" s="209"/>
      <c r="K29" s="202"/>
      <c r="L29" s="209"/>
    </row>
    <row r="30" spans="1:12" ht="15.75" hidden="1" customHeight="1">
      <c r="A30" s="183">
        <v>21</v>
      </c>
      <c r="B30" s="182"/>
      <c r="C30" s="183"/>
      <c r="D30" s="180"/>
      <c r="H30" s="199"/>
      <c r="I30" s="200"/>
      <c r="J30" s="209"/>
      <c r="K30" s="202"/>
      <c r="L30" s="209"/>
    </row>
    <row r="31" spans="1:12" ht="15.75" hidden="1" customHeight="1">
      <c r="A31" s="183">
        <v>22</v>
      </c>
      <c r="B31" s="182"/>
      <c r="C31" s="183"/>
      <c r="D31" s="180"/>
      <c r="H31" s="199"/>
      <c r="I31" s="200"/>
      <c r="J31" s="209"/>
      <c r="K31" s="202"/>
      <c r="L31" s="209"/>
    </row>
    <row r="32" spans="1:12" ht="15.75" hidden="1" customHeight="1">
      <c r="A32" s="183">
        <v>23</v>
      </c>
      <c r="B32" s="182"/>
      <c r="C32" s="183"/>
      <c r="D32" s="180"/>
      <c r="H32" s="199"/>
      <c r="I32" s="200"/>
      <c r="J32" s="209"/>
      <c r="K32" s="202"/>
      <c r="L32" s="209"/>
    </row>
    <row r="33" spans="1:12" ht="15.75" hidden="1" customHeight="1">
      <c r="A33" s="183">
        <v>24</v>
      </c>
      <c r="B33" s="182"/>
      <c r="C33" s="183"/>
      <c r="D33" s="180"/>
      <c r="H33" s="199"/>
      <c r="I33" s="200"/>
      <c r="J33" s="209"/>
      <c r="K33" s="202"/>
      <c r="L33" s="209"/>
    </row>
    <row r="34" spans="1:12" ht="15.75" hidden="1" customHeight="1">
      <c r="A34" s="183">
        <v>25</v>
      </c>
      <c r="B34" s="182"/>
      <c r="C34" s="183"/>
      <c r="D34" s="180"/>
      <c r="H34" s="199"/>
      <c r="I34" s="200"/>
      <c r="J34" s="209"/>
      <c r="K34" s="202"/>
      <c r="L34" s="209"/>
    </row>
    <row r="35" spans="1:12" ht="15.75" hidden="1" customHeight="1">
      <c r="A35" s="183">
        <v>26</v>
      </c>
      <c r="B35" s="182"/>
      <c r="C35" s="183"/>
      <c r="D35" s="180"/>
      <c r="H35" s="199"/>
      <c r="I35" s="200"/>
      <c r="J35" s="209"/>
      <c r="K35" s="202"/>
      <c r="L35" s="209"/>
    </row>
    <row r="36" spans="1:12" ht="15.75" hidden="1" customHeight="1">
      <c r="A36" s="183">
        <v>27</v>
      </c>
      <c r="B36" s="182"/>
      <c r="C36" s="183"/>
      <c r="D36" s="180"/>
      <c r="H36" s="199"/>
      <c r="I36" s="200"/>
      <c r="J36" s="209"/>
      <c r="K36" s="202"/>
      <c r="L36" s="209"/>
    </row>
    <row r="37" spans="1:12" ht="15.75" customHeight="1">
      <c r="A37" s="183"/>
      <c r="B37" s="182"/>
      <c r="C37" s="183"/>
      <c r="D37" s="180"/>
      <c r="H37" s="183"/>
      <c r="I37" s="182"/>
      <c r="K37" s="180"/>
    </row>
    <row r="38" spans="1:12" ht="19.5" customHeight="1">
      <c r="A38" s="181" t="s">
        <v>10</v>
      </c>
      <c r="B38" s="182"/>
      <c r="C38" s="183"/>
      <c r="D38" s="180"/>
      <c r="E38" s="227">
        <f>SUM(D10:D24)</f>
        <v>1658840000</v>
      </c>
    </row>
    <row r="39" spans="1:12" ht="15.75" customHeight="1">
      <c r="A39" s="181" t="s">
        <v>11</v>
      </c>
      <c r="B39" s="182"/>
      <c r="C39" s="183"/>
      <c r="D39" s="180"/>
      <c r="E39" s="228">
        <f>D6-E38</f>
        <v>130000000</v>
      </c>
    </row>
    <row r="40" spans="1:12" ht="15.75" customHeight="1">
      <c r="A40" s="183"/>
      <c r="B40" s="182"/>
      <c r="C40" s="183"/>
      <c r="D40" s="180"/>
    </row>
    <row r="41" spans="1:12" ht="15.75" customHeight="1">
      <c r="A41" s="183"/>
      <c r="B41" s="182"/>
      <c r="C41" s="183"/>
      <c r="D41" s="180"/>
    </row>
    <row r="42" spans="1:12" ht="15.75" customHeight="1">
      <c r="A42" s="183"/>
      <c r="B42" s="182"/>
      <c r="C42" s="183"/>
      <c r="D42" s="180"/>
    </row>
    <row r="43" spans="1:12" ht="15.75" customHeight="1">
      <c r="A43" s="183"/>
      <c r="B43" s="182"/>
      <c r="C43" s="183"/>
      <c r="D43" s="180"/>
    </row>
    <row r="44" spans="1:12" ht="15.75" customHeight="1">
      <c r="A44" s="183"/>
      <c r="B44" s="182"/>
      <c r="C44" s="183"/>
      <c r="D44" s="180"/>
    </row>
    <row r="45" spans="1:12" ht="15.75" customHeight="1">
      <c r="A45" s="183"/>
      <c r="B45" s="182"/>
      <c r="C45" s="183"/>
      <c r="D45" s="180"/>
    </row>
    <row r="46" spans="1:12" ht="15.75" customHeight="1">
      <c r="A46" s="183"/>
      <c r="B46" s="182"/>
      <c r="C46" s="183"/>
      <c r="D46" s="180"/>
    </row>
    <row r="47" spans="1:12" ht="15.75" customHeight="1">
      <c r="A47" s="183"/>
      <c r="B47" s="182"/>
      <c r="C47" s="183"/>
      <c r="D47" s="180"/>
    </row>
    <row r="48" spans="1:12" ht="15.75" customHeight="1">
      <c r="A48" s="183"/>
      <c r="B48" s="182"/>
      <c r="C48" s="183"/>
      <c r="D48" s="180"/>
    </row>
    <row r="49" spans="1:4" ht="15.75" customHeight="1">
      <c r="A49" s="183"/>
      <c r="B49" s="182"/>
      <c r="C49" s="183"/>
      <c r="D49" s="180"/>
    </row>
    <row r="50" spans="1:4" ht="15.75" customHeight="1">
      <c r="A50" s="183"/>
      <c r="B50" s="182"/>
      <c r="C50" s="183"/>
      <c r="D50" s="180"/>
    </row>
    <row r="51" spans="1:4" ht="15.75" customHeight="1">
      <c r="A51" s="183"/>
      <c r="B51" s="182"/>
      <c r="C51" s="183"/>
      <c r="D51" s="180"/>
    </row>
    <row r="52" spans="1:4" ht="15.75" customHeight="1">
      <c r="A52" s="183"/>
      <c r="B52" s="182"/>
      <c r="C52" s="183"/>
      <c r="D52" s="180"/>
    </row>
    <row r="53" spans="1:4" ht="15.75" customHeight="1">
      <c r="A53" s="183"/>
      <c r="B53" s="182"/>
      <c r="C53" s="183"/>
      <c r="D53" s="180"/>
    </row>
    <row r="54" spans="1:4" ht="15.75" customHeight="1">
      <c r="A54" s="183"/>
      <c r="B54" s="182"/>
      <c r="C54" s="183"/>
      <c r="D54" s="180"/>
    </row>
    <row r="55" spans="1:4" ht="15.75" customHeight="1">
      <c r="A55" s="183"/>
      <c r="B55" s="182"/>
      <c r="C55" s="183"/>
      <c r="D55" s="180"/>
    </row>
    <row r="56" spans="1:4" ht="15.75" customHeight="1">
      <c r="A56" s="183"/>
      <c r="B56" s="182"/>
      <c r="C56" s="183"/>
      <c r="D56" s="180"/>
    </row>
    <row r="57" spans="1:4" ht="15.75" customHeight="1">
      <c r="A57" s="183"/>
      <c r="B57" s="182"/>
      <c r="C57" s="183"/>
      <c r="D57" s="180"/>
    </row>
    <row r="58" spans="1:4" ht="15.75" customHeight="1">
      <c r="A58" s="183"/>
      <c r="B58" s="182"/>
      <c r="C58" s="183"/>
      <c r="D58" s="180"/>
    </row>
    <row r="59" spans="1:4" ht="15.75" customHeight="1">
      <c r="A59" s="183"/>
      <c r="B59" s="182"/>
      <c r="C59" s="183"/>
      <c r="D59" s="180"/>
    </row>
    <row r="60" spans="1:4" ht="15.75" customHeight="1">
      <c r="A60" s="183"/>
      <c r="B60" s="182"/>
      <c r="C60" s="183"/>
      <c r="D60" s="180"/>
    </row>
    <row r="61" spans="1:4" ht="15.75" customHeight="1">
      <c r="A61" s="183"/>
      <c r="B61" s="182"/>
      <c r="C61" s="183"/>
      <c r="D61" s="180"/>
    </row>
    <row r="62" spans="1:4" ht="15.75" customHeight="1">
      <c r="A62" s="183"/>
      <c r="B62" s="182"/>
      <c r="C62" s="183"/>
      <c r="D62" s="180"/>
    </row>
    <row r="63" spans="1:4" ht="15.75" customHeight="1">
      <c r="A63" s="183"/>
      <c r="B63" s="182"/>
      <c r="C63" s="183"/>
      <c r="D63" s="180"/>
    </row>
    <row r="64" spans="1:4" ht="15.75" customHeight="1">
      <c r="A64" s="183"/>
      <c r="B64" s="182"/>
      <c r="C64" s="183"/>
      <c r="D64" s="180"/>
    </row>
    <row r="65" spans="1:4" ht="15.75" customHeight="1">
      <c r="A65" s="183"/>
      <c r="B65" s="182"/>
      <c r="C65" s="183"/>
      <c r="D65" s="180"/>
    </row>
    <row r="66" spans="1:4" ht="15.75" customHeight="1">
      <c r="A66" s="183"/>
      <c r="B66" s="182"/>
      <c r="C66" s="183"/>
      <c r="D66" s="180"/>
    </row>
    <row r="67" spans="1:4" ht="15.75" customHeight="1">
      <c r="A67" s="183"/>
      <c r="B67" s="182"/>
      <c r="C67" s="183"/>
      <c r="D67" s="180"/>
    </row>
    <row r="68" spans="1:4" ht="15.75" customHeight="1">
      <c r="A68" s="183"/>
      <c r="B68" s="182"/>
      <c r="C68" s="183"/>
      <c r="D68" s="180"/>
    </row>
    <row r="69" spans="1:4" ht="15.75" customHeight="1">
      <c r="A69" s="183"/>
      <c r="B69" s="182"/>
      <c r="C69" s="183"/>
      <c r="D69" s="180"/>
    </row>
    <row r="70" spans="1:4" ht="15.75" customHeight="1">
      <c r="A70" s="183"/>
      <c r="B70" s="182"/>
      <c r="C70" s="183"/>
      <c r="D70" s="180"/>
    </row>
    <row r="71" spans="1:4" ht="15.75" customHeight="1">
      <c r="A71" s="183"/>
      <c r="B71" s="182"/>
      <c r="C71" s="183"/>
      <c r="D71" s="180"/>
    </row>
    <row r="72" spans="1:4" ht="15.75" customHeight="1">
      <c r="A72" s="183"/>
      <c r="B72" s="182"/>
      <c r="C72" s="183"/>
      <c r="D72" s="180"/>
    </row>
    <row r="73" spans="1:4" ht="15.75" customHeight="1">
      <c r="A73" s="183"/>
      <c r="B73" s="182"/>
      <c r="C73" s="183"/>
      <c r="D73" s="180"/>
    </row>
    <row r="74" spans="1:4" ht="15.75" customHeight="1">
      <c r="A74" s="183"/>
      <c r="B74" s="182"/>
      <c r="C74" s="183"/>
      <c r="D74" s="180"/>
    </row>
    <row r="75" spans="1:4" ht="15.75" customHeight="1">
      <c r="A75" s="183"/>
      <c r="B75" s="182"/>
      <c r="C75" s="183"/>
      <c r="D75" s="180"/>
    </row>
    <row r="76" spans="1:4" ht="15.75" customHeight="1">
      <c r="A76" s="183"/>
      <c r="B76" s="182"/>
      <c r="C76" s="183"/>
      <c r="D76" s="180"/>
    </row>
    <row r="77" spans="1:4" ht="15.75" customHeight="1">
      <c r="A77" s="183"/>
      <c r="B77" s="182"/>
      <c r="C77" s="183"/>
      <c r="D77" s="180"/>
    </row>
    <row r="78" spans="1:4" ht="15.75" customHeight="1">
      <c r="A78" s="183"/>
      <c r="B78" s="182"/>
      <c r="C78" s="183"/>
      <c r="D78" s="180"/>
    </row>
    <row r="79" spans="1:4" ht="15.75" customHeight="1">
      <c r="A79" s="183"/>
      <c r="B79" s="182"/>
      <c r="C79" s="183"/>
      <c r="D79" s="180"/>
    </row>
    <row r="80" spans="1:4" ht="15.75" customHeight="1">
      <c r="A80" s="183"/>
      <c r="B80" s="182"/>
      <c r="C80" s="183"/>
      <c r="D80" s="180"/>
    </row>
    <row r="81" spans="1:4" ht="15.75" customHeight="1">
      <c r="A81" s="183"/>
      <c r="B81" s="182"/>
      <c r="C81" s="183"/>
      <c r="D81" s="180"/>
    </row>
    <row r="82" spans="1:4" ht="15.75" customHeight="1">
      <c r="A82" s="183"/>
      <c r="B82" s="182"/>
      <c r="C82" s="183"/>
      <c r="D82" s="180"/>
    </row>
    <row r="83" spans="1:4" ht="15.75" customHeight="1">
      <c r="A83" s="183"/>
      <c r="B83" s="182"/>
      <c r="C83" s="183"/>
      <c r="D83" s="180"/>
    </row>
    <row r="84" spans="1:4" ht="15.75" customHeight="1">
      <c r="A84" s="183"/>
      <c r="B84" s="182"/>
      <c r="C84" s="183"/>
      <c r="D84" s="180"/>
    </row>
    <row r="85" spans="1:4" ht="15.75" customHeight="1">
      <c r="A85" s="183"/>
      <c r="B85" s="182"/>
      <c r="C85" s="183"/>
      <c r="D85" s="180"/>
    </row>
    <row r="86" spans="1:4" ht="15.75" customHeight="1">
      <c r="A86" s="183"/>
      <c r="B86" s="182"/>
      <c r="C86" s="183"/>
      <c r="D86" s="180"/>
    </row>
    <row r="87" spans="1:4" ht="15.75" customHeight="1">
      <c r="A87" s="183"/>
      <c r="B87" s="182"/>
      <c r="C87" s="183"/>
      <c r="D87" s="180"/>
    </row>
    <row r="88" spans="1:4" ht="15.75" customHeight="1">
      <c r="A88" s="183"/>
      <c r="B88" s="182"/>
      <c r="C88" s="183"/>
      <c r="D88" s="180"/>
    </row>
    <row r="89" spans="1:4" ht="15.75" customHeight="1">
      <c r="A89" s="183"/>
      <c r="B89" s="182"/>
      <c r="C89" s="183"/>
      <c r="D89" s="180"/>
    </row>
    <row r="90" spans="1:4" ht="15.75" customHeight="1">
      <c r="A90" s="183"/>
      <c r="B90" s="182"/>
      <c r="C90" s="183"/>
      <c r="D90" s="180"/>
    </row>
    <row r="91" spans="1:4" ht="15.75" customHeight="1">
      <c r="A91" s="183"/>
      <c r="B91" s="182"/>
      <c r="C91" s="183"/>
      <c r="D91" s="180"/>
    </row>
    <row r="92" spans="1:4" ht="15.75" customHeight="1">
      <c r="A92" s="183"/>
      <c r="B92" s="182"/>
      <c r="C92" s="183"/>
      <c r="D92" s="180"/>
    </row>
    <row r="93" spans="1:4" ht="15.75" customHeight="1">
      <c r="A93" s="183"/>
      <c r="B93" s="182"/>
      <c r="C93" s="183"/>
      <c r="D93" s="180"/>
    </row>
    <row r="94" spans="1:4" ht="15.75" customHeight="1">
      <c r="A94" s="183"/>
      <c r="B94" s="182"/>
      <c r="C94" s="183"/>
      <c r="D94" s="180"/>
    </row>
    <row r="95" spans="1:4" ht="15.75" customHeight="1">
      <c r="A95" s="183"/>
      <c r="B95" s="182"/>
      <c r="C95" s="183"/>
      <c r="D95" s="180"/>
    </row>
    <row r="96" spans="1:4" ht="15.75" customHeight="1">
      <c r="A96" s="183"/>
      <c r="B96" s="182"/>
      <c r="C96" s="183"/>
      <c r="D96" s="180"/>
    </row>
    <row r="97" spans="1:4" ht="15.75" customHeight="1">
      <c r="A97" s="183"/>
      <c r="B97" s="182"/>
      <c r="C97" s="183"/>
      <c r="D97" s="180"/>
    </row>
    <row r="98" spans="1:4" ht="15.75" customHeight="1">
      <c r="A98" s="183"/>
      <c r="B98" s="182"/>
      <c r="C98" s="183"/>
      <c r="D98" s="180"/>
    </row>
    <row r="99" spans="1:4" ht="15.75" customHeight="1">
      <c r="A99" s="183"/>
      <c r="B99" s="182"/>
      <c r="C99" s="183"/>
      <c r="D99" s="180"/>
    </row>
    <row r="100" spans="1:4" ht="15.75" customHeight="1">
      <c r="A100" s="183"/>
      <c r="B100" s="182"/>
      <c r="C100" s="183"/>
      <c r="D100" s="180"/>
    </row>
    <row r="101" spans="1:4" ht="15.75" customHeight="1">
      <c r="A101" s="183"/>
      <c r="B101" s="182"/>
      <c r="C101" s="183"/>
      <c r="D101" s="180"/>
    </row>
    <row r="102" spans="1:4" ht="15.75" customHeight="1">
      <c r="A102" s="183"/>
      <c r="B102" s="182"/>
      <c r="C102" s="183"/>
      <c r="D102" s="180"/>
    </row>
    <row r="103" spans="1:4" ht="15.75" customHeight="1">
      <c r="A103" s="183"/>
      <c r="B103" s="182"/>
      <c r="C103" s="183"/>
      <c r="D103" s="180"/>
    </row>
    <row r="104" spans="1:4" ht="15.75" customHeight="1">
      <c r="A104" s="183"/>
      <c r="B104" s="182"/>
      <c r="C104" s="183"/>
      <c r="D104" s="180"/>
    </row>
    <row r="105" spans="1:4" ht="15.75" customHeight="1">
      <c r="A105" s="183"/>
      <c r="B105" s="182"/>
      <c r="C105" s="183"/>
      <c r="D105" s="180"/>
    </row>
    <row r="106" spans="1:4" ht="15.75" customHeight="1">
      <c r="A106" s="183"/>
      <c r="B106" s="182"/>
      <c r="C106" s="183"/>
      <c r="D106" s="180"/>
    </row>
    <row r="107" spans="1:4" ht="15.75" customHeight="1">
      <c r="A107" s="183"/>
      <c r="B107" s="182"/>
      <c r="C107" s="183"/>
      <c r="D107" s="180"/>
    </row>
    <row r="108" spans="1:4" ht="15.75" customHeight="1">
      <c r="A108" s="183"/>
      <c r="B108" s="182"/>
      <c r="C108" s="183"/>
      <c r="D108" s="180"/>
    </row>
    <row r="109" spans="1:4" ht="15.75" customHeight="1">
      <c r="A109" s="183"/>
      <c r="B109" s="182"/>
      <c r="C109" s="183"/>
      <c r="D109" s="180"/>
    </row>
    <row r="110" spans="1:4" ht="15.75" customHeight="1">
      <c r="A110" s="183"/>
      <c r="B110" s="182"/>
      <c r="C110" s="183"/>
      <c r="D110" s="180"/>
    </row>
    <row r="111" spans="1:4" ht="15.75" customHeight="1">
      <c r="A111" s="183"/>
      <c r="B111" s="182"/>
      <c r="C111" s="183"/>
      <c r="D111" s="180"/>
    </row>
    <row r="112" spans="1:4" ht="15.75" customHeight="1">
      <c r="A112" s="183"/>
      <c r="B112" s="182"/>
      <c r="C112" s="183"/>
      <c r="D112" s="180"/>
    </row>
    <row r="113" spans="1:4" ht="15.75" customHeight="1">
      <c r="A113" s="183"/>
      <c r="B113" s="182"/>
      <c r="C113" s="183"/>
      <c r="D113" s="180"/>
    </row>
    <row r="114" spans="1:4" ht="15.75" customHeight="1">
      <c r="A114" s="183"/>
      <c r="B114" s="182"/>
      <c r="C114" s="183"/>
      <c r="D114" s="180"/>
    </row>
    <row r="115" spans="1:4" ht="15.75" customHeight="1">
      <c r="A115" s="183"/>
      <c r="B115" s="182"/>
      <c r="C115" s="183"/>
      <c r="D115" s="180"/>
    </row>
    <row r="116" spans="1:4" ht="15.75" customHeight="1">
      <c r="A116" s="183"/>
      <c r="B116" s="182"/>
      <c r="C116" s="183"/>
      <c r="D116" s="180"/>
    </row>
    <row r="117" spans="1:4" ht="15.75" customHeight="1">
      <c r="A117" s="183"/>
      <c r="B117" s="182"/>
      <c r="C117" s="183"/>
      <c r="D117" s="180"/>
    </row>
    <row r="118" spans="1:4" ht="15.75" customHeight="1">
      <c r="A118" s="183"/>
      <c r="B118" s="182"/>
      <c r="C118" s="183"/>
      <c r="D118" s="180"/>
    </row>
    <row r="119" spans="1:4" ht="15.75" customHeight="1">
      <c r="A119" s="183"/>
      <c r="B119" s="182"/>
      <c r="C119" s="183"/>
      <c r="D119" s="180"/>
    </row>
    <row r="120" spans="1:4" ht="15.75" customHeight="1">
      <c r="A120" s="183"/>
      <c r="B120" s="182"/>
      <c r="C120" s="183"/>
      <c r="D120" s="180"/>
    </row>
    <row r="121" spans="1:4" ht="15.75" customHeight="1">
      <c r="A121" s="183"/>
      <c r="B121" s="182"/>
      <c r="C121" s="183"/>
      <c r="D121" s="180"/>
    </row>
    <row r="122" spans="1:4" ht="15.75" customHeight="1">
      <c r="A122" s="183"/>
      <c r="B122" s="182"/>
      <c r="C122" s="183"/>
      <c r="D122" s="180"/>
    </row>
    <row r="123" spans="1:4" ht="15.75" customHeight="1">
      <c r="A123" s="183"/>
      <c r="B123" s="182"/>
      <c r="C123" s="183"/>
      <c r="D123" s="180"/>
    </row>
    <row r="124" spans="1:4" ht="15.75" customHeight="1">
      <c r="A124" s="183"/>
      <c r="B124" s="182"/>
      <c r="C124" s="183"/>
      <c r="D124" s="180"/>
    </row>
    <row r="125" spans="1:4" ht="15.75" customHeight="1">
      <c r="A125" s="183"/>
      <c r="B125" s="182"/>
      <c r="C125" s="183"/>
      <c r="D125" s="180"/>
    </row>
    <row r="126" spans="1:4" ht="15.75" customHeight="1">
      <c r="A126" s="183"/>
      <c r="B126" s="182"/>
      <c r="C126" s="183"/>
      <c r="D126" s="180"/>
    </row>
    <row r="127" spans="1:4" ht="15.75" customHeight="1">
      <c r="A127" s="183"/>
      <c r="B127" s="182"/>
      <c r="C127" s="183"/>
      <c r="D127" s="180"/>
    </row>
    <row r="128" spans="1:4" ht="15.75" customHeight="1">
      <c r="A128" s="183"/>
      <c r="B128" s="182"/>
      <c r="C128" s="183"/>
      <c r="D128" s="180"/>
    </row>
    <row r="129" spans="1:4" ht="15.75" customHeight="1">
      <c r="A129" s="183"/>
      <c r="B129" s="182"/>
      <c r="C129" s="183"/>
      <c r="D129" s="180"/>
    </row>
    <row r="130" spans="1:4" ht="15.75" customHeight="1">
      <c r="A130" s="183"/>
      <c r="B130" s="182"/>
      <c r="C130" s="183"/>
      <c r="D130" s="180"/>
    </row>
    <row r="131" spans="1:4" ht="15.75" customHeight="1">
      <c r="A131" s="183"/>
      <c r="B131" s="182"/>
      <c r="C131" s="183"/>
      <c r="D131" s="180"/>
    </row>
    <row r="132" spans="1:4" ht="15.75" customHeight="1">
      <c r="A132" s="183"/>
      <c r="B132" s="182"/>
      <c r="C132" s="183"/>
      <c r="D132" s="180"/>
    </row>
    <row r="133" spans="1:4" ht="15.75" customHeight="1">
      <c r="A133" s="183"/>
      <c r="B133" s="182"/>
      <c r="C133" s="183"/>
      <c r="D133" s="180"/>
    </row>
    <row r="134" spans="1:4" ht="15.75" customHeight="1">
      <c r="A134" s="183"/>
      <c r="B134" s="182"/>
      <c r="C134" s="183"/>
      <c r="D134" s="180"/>
    </row>
    <row r="135" spans="1:4" ht="15.75" customHeight="1">
      <c r="A135" s="183"/>
      <c r="B135" s="182"/>
      <c r="C135" s="183"/>
      <c r="D135" s="180"/>
    </row>
    <row r="136" spans="1:4" ht="15.75" customHeight="1">
      <c r="A136" s="183"/>
      <c r="B136" s="182"/>
      <c r="C136" s="183"/>
      <c r="D136" s="180"/>
    </row>
    <row r="137" spans="1:4" ht="15.75" customHeight="1">
      <c r="A137" s="183"/>
      <c r="B137" s="182"/>
      <c r="C137" s="183"/>
      <c r="D137" s="180"/>
    </row>
    <row r="138" spans="1:4" ht="15.75" customHeight="1">
      <c r="A138" s="183"/>
      <c r="B138" s="182"/>
      <c r="C138" s="183"/>
      <c r="D138" s="180"/>
    </row>
    <row r="139" spans="1:4" ht="15.75" customHeight="1">
      <c r="A139" s="183"/>
      <c r="B139" s="182"/>
      <c r="C139" s="183"/>
      <c r="D139" s="180"/>
    </row>
    <row r="140" spans="1:4" ht="15.75" customHeight="1">
      <c r="A140" s="183"/>
      <c r="B140" s="182"/>
      <c r="C140" s="183"/>
      <c r="D140" s="180"/>
    </row>
    <row r="141" spans="1:4" ht="15.75" customHeight="1">
      <c r="A141" s="183"/>
      <c r="B141" s="182"/>
      <c r="C141" s="183"/>
      <c r="D141" s="180"/>
    </row>
    <row r="142" spans="1:4" ht="15.75" customHeight="1">
      <c r="A142" s="183"/>
      <c r="B142" s="182"/>
      <c r="C142" s="183"/>
      <c r="D142" s="180"/>
    </row>
    <row r="143" spans="1:4" ht="15.75" customHeight="1">
      <c r="A143" s="183"/>
      <c r="B143" s="182"/>
      <c r="C143" s="183"/>
      <c r="D143" s="180"/>
    </row>
    <row r="144" spans="1:4" ht="15.75" customHeight="1">
      <c r="A144" s="183"/>
      <c r="B144" s="182"/>
      <c r="C144" s="183"/>
      <c r="D144" s="180"/>
    </row>
    <row r="145" spans="1:4" ht="15.75" customHeight="1">
      <c r="A145" s="183"/>
      <c r="B145" s="182"/>
      <c r="C145" s="183"/>
      <c r="D145" s="180"/>
    </row>
    <row r="146" spans="1:4" ht="15.75" customHeight="1">
      <c r="A146" s="183"/>
      <c r="B146" s="182"/>
      <c r="C146" s="183"/>
      <c r="D146" s="180"/>
    </row>
    <row r="147" spans="1:4" ht="15.75" customHeight="1">
      <c r="A147" s="183"/>
      <c r="B147" s="182"/>
      <c r="C147" s="183"/>
      <c r="D147" s="180"/>
    </row>
    <row r="148" spans="1:4" ht="15.75" customHeight="1">
      <c r="A148" s="183"/>
      <c r="B148" s="182"/>
      <c r="C148" s="183"/>
      <c r="D148" s="180"/>
    </row>
    <row r="149" spans="1:4" ht="15.75" customHeight="1">
      <c r="A149" s="183"/>
      <c r="B149" s="182"/>
      <c r="C149" s="183"/>
      <c r="D149" s="180"/>
    </row>
    <row r="150" spans="1:4" ht="15.75" customHeight="1">
      <c r="A150" s="183"/>
      <c r="B150" s="182"/>
      <c r="C150" s="183"/>
      <c r="D150" s="180"/>
    </row>
    <row r="151" spans="1:4" ht="15.75" customHeight="1">
      <c r="A151" s="183"/>
      <c r="B151" s="182"/>
      <c r="C151" s="183"/>
      <c r="D151" s="180"/>
    </row>
    <row r="152" spans="1:4" ht="15.75" customHeight="1">
      <c r="A152" s="183"/>
      <c r="B152" s="182"/>
      <c r="C152" s="183"/>
      <c r="D152" s="180"/>
    </row>
    <row r="153" spans="1:4" ht="15.75" customHeight="1">
      <c r="A153" s="183"/>
      <c r="B153" s="182"/>
      <c r="C153" s="183"/>
      <c r="D153" s="180"/>
    </row>
    <row r="154" spans="1:4" ht="15.75" customHeight="1">
      <c r="A154" s="183"/>
      <c r="B154" s="182"/>
      <c r="C154" s="183"/>
      <c r="D154" s="180"/>
    </row>
    <row r="155" spans="1:4" ht="15.75" customHeight="1">
      <c r="A155" s="183"/>
      <c r="B155" s="182"/>
      <c r="C155" s="183"/>
      <c r="D155" s="180"/>
    </row>
    <row r="156" spans="1:4" ht="15.75" customHeight="1">
      <c r="A156" s="183"/>
      <c r="B156" s="182"/>
      <c r="C156" s="183"/>
      <c r="D156" s="180"/>
    </row>
    <row r="157" spans="1:4" ht="15.75" customHeight="1">
      <c r="A157" s="183"/>
      <c r="B157" s="182"/>
      <c r="C157" s="183"/>
      <c r="D157" s="180"/>
    </row>
    <row r="158" spans="1:4" ht="15.75" customHeight="1">
      <c r="A158" s="183"/>
      <c r="B158" s="182"/>
      <c r="C158" s="183"/>
      <c r="D158" s="180"/>
    </row>
    <row r="159" spans="1:4" ht="15.75" customHeight="1">
      <c r="A159" s="183"/>
      <c r="B159" s="182"/>
      <c r="C159" s="183"/>
      <c r="D159" s="180"/>
    </row>
    <row r="160" spans="1:4" ht="15.75" customHeight="1">
      <c r="A160" s="183"/>
      <c r="B160" s="182"/>
      <c r="C160" s="183"/>
      <c r="D160" s="180"/>
    </row>
    <row r="161" spans="1:4" ht="15.75" customHeight="1">
      <c r="A161" s="183"/>
      <c r="B161" s="182"/>
      <c r="C161" s="183"/>
      <c r="D161" s="180"/>
    </row>
    <row r="162" spans="1:4" ht="15.75" customHeight="1">
      <c r="A162" s="183"/>
      <c r="B162" s="182"/>
      <c r="C162" s="183"/>
      <c r="D162" s="180"/>
    </row>
    <row r="163" spans="1:4" ht="15.75" customHeight="1">
      <c r="A163" s="183"/>
      <c r="B163" s="182"/>
      <c r="C163" s="183"/>
      <c r="D163" s="180"/>
    </row>
    <row r="164" spans="1:4" ht="15.75" customHeight="1">
      <c r="A164" s="183"/>
      <c r="B164" s="182"/>
      <c r="C164" s="183"/>
      <c r="D164" s="180"/>
    </row>
    <row r="165" spans="1:4" ht="15.75" customHeight="1">
      <c r="A165" s="183"/>
      <c r="B165" s="182"/>
      <c r="C165" s="183"/>
      <c r="D165" s="180"/>
    </row>
    <row r="166" spans="1:4" ht="15.75" customHeight="1">
      <c r="A166" s="183"/>
      <c r="B166" s="182"/>
      <c r="C166" s="183"/>
      <c r="D166" s="180"/>
    </row>
    <row r="167" spans="1:4" ht="15.75" customHeight="1">
      <c r="A167" s="183"/>
      <c r="B167" s="182"/>
      <c r="C167" s="183"/>
      <c r="D167" s="180"/>
    </row>
    <row r="168" spans="1:4" ht="15.75" customHeight="1">
      <c r="A168" s="183"/>
      <c r="B168" s="182"/>
      <c r="C168" s="183"/>
      <c r="D168" s="180"/>
    </row>
    <row r="169" spans="1:4" ht="15.75" customHeight="1">
      <c r="A169" s="183"/>
      <c r="B169" s="182"/>
      <c r="C169" s="183"/>
      <c r="D169" s="180"/>
    </row>
    <row r="170" spans="1:4" ht="15.75" customHeight="1">
      <c r="A170" s="183"/>
      <c r="B170" s="182"/>
      <c r="C170" s="183"/>
      <c r="D170" s="180"/>
    </row>
    <row r="171" spans="1:4" ht="15.75" customHeight="1">
      <c r="A171" s="183"/>
      <c r="B171" s="182"/>
      <c r="C171" s="183"/>
      <c r="D171" s="180"/>
    </row>
    <row r="172" spans="1:4" ht="15.75" customHeight="1">
      <c r="A172" s="183"/>
      <c r="B172" s="182"/>
      <c r="C172" s="183"/>
      <c r="D172" s="180"/>
    </row>
    <row r="173" spans="1:4" ht="15.75" customHeight="1">
      <c r="A173" s="183"/>
      <c r="B173" s="182"/>
      <c r="C173" s="183"/>
      <c r="D173" s="180"/>
    </row>
    <row r="174" spans="1:4" ht="15.75" customHeight="1">
      <c r="A174" s="183"/>
      <c r="B174" s="182"/>
      <c r="C174" s="183"/>
      <c r="D174" s="180"/>
    </row>
    <row r="175" spans="1:4" ht="15.75" customHeight="1">
      <c r="A175" s="183"/>
      <c r="B175" s="182"/>
      <c r="C175" s="183"/>
      <c r="D175" s="180"/>
    </row>
    <row r="176" spans="1:4" ht="15.75" customHeight="1">
      <c r="A176" s="183"/>
      <c r="B176" s="182"/>
      <c r="C176" s="183"/>
      <c r="D176" s="180"/>
    </row>
    <row r="177" spans="1:4" ht="15.75" customHeight="1">
      <c r="A177" s="183"/>
      <c r="B177" s="182"/>
      <c r="C177" s="183"/>
      <c r="D177" s="180"/>
    </row>
    <row r="178" spans="1:4" ht="15.75" customHeight="1">
      <c r="A178" s="183"/>
      <c r="B178" s="182"/>
      <c r="C178" s="183"/>
      <c r="D178" s="180"/>
    </row>
    <row r="179" spans="1:4" ht="15.75" customHeight="1">
      <c r="A179" s="183"/>
      <c r="B179" s="182"/>
      <c r="C179" s="183"/>
      <c r="D179" s="180"/>
    </row>
    <row r="180" spans="1:4" ht="15.75" customHeight="1">
      <c r="A180" s="183"/>
      <c r="B180" s="182"/>
      <c r="C180" s="183"/>
      <c r="D180" s="180"/>
    </row>
    <row r="181" spans="1:4" ht="15.75" customHeight="1">
      <c r="A181" s="183"/>
      <c r="B181" s="182"/>
      <c r="C181" s="183"/>
      <c r="D181" s="180"/>
    </row>
    <row r="182" spans="1:4" ht="15.75" customHeight="1">
      <c r="A182" s="183"/>
      <c r="B182" s="182"/>
      <c r="C182" s="183"/>
      <c r="D182" s="180"/>
    </row>
    <row r="183" spans="1:4" ht="15.75" customHeight="1">
      <c r="A183" s="183"/>
      <c r="B183" s="182"/>
      <c r="C183" s="183"/>
      <c r="D183" s="180"/>
    </row>
    <row r="184" spans="1:4" ht="15.75" customHeight="1">
      <c r="A184" s="183"/>
      <c r="B184" s="182"/>
      <c r="C184" s="183"/>
      <c r="D184" s="180"/>
    </row>
    <row r="185" spans="1:4" ht="15.75" customHeight="1">
      <c r="A185" s="183"/>
      <c r="B185" s="182"/>
      <c r="C185" s="183"/>
      <c r="D185" s="180"/>
    </row>
    <row r="186" spans="1:4" ht="15.75" customHeight="1">
      <c r="A186" s="183"/>
      <c r="B186" s="182"/>
      <c r="C186" s="183"/>
      <c r="D186" s="180"/>
    </row>
    <row r="187" spans="1:4" ht="15.75" customHeight="1">
      <c r="A187" s="183"/>
      <c r="B187" s="182"/>
      <c r="C187" s="183"/>
      <c r="D187" s="180"/>
    </row>
    <row r="188" spans="1:4" ht="15.75" customHeight="1">
      <c r="A188" s="183"/>
      <c r="B188" s="182"/>
      <c r="C188" s="183"/>
      <c r="D188" s="180"/>
    </row>
    <row r="189" spans="1:4" ht="15.75" customHeight="1">
      <c r="A189" s="183"/>
      <c r="B189" s="182"/>
      <c r="C189" s="183"/>
      <c r="D189" s="180"/>
    </row>
    <row r="190" spans="1:4" ht="15.75" customHeight="1">
      <c r="A190" s="183"/>
      <c r="B190" s="182"/>
      <c r="C190" s="183"/>
      <c r="D190" s="180"/>
    </row>
    <row r="191" spans="1:4" ht="15.75" customHeight="1">
      <c r="A191" s="183"/>
      <c r="B191" s="182"/>
      <c r="C191" s="183"/>
      <c r="D191" s="180"/>
    </row>
    <row r="192" spans="1:4" ht="15.75" customHeight="1">
      <c r="A192" s="183"/>
      <c r="B192" s="182"/>
      <c r="C192" s="183"/>
      <c r="D192" s="180"/>
    </row>
    <row r="193" spans="1:4" ht="15.75" customHeight="1">
      <c r="A193" s="183"/>
      <c r="B193" s="182"/>
      <c r="C193" s="183"/>
      <c r="D193" s="180"/>
    </row>
    <row r="194" spans="1:4" ht="15.75" customHeight="1">
      <c r="A194" s="183"/>
      <c r="B194" s="182"/>
      <c r="C194" s="183"/>
      <c r="D194" s="180"/>
    </row>
    <row r="195" spans="1:4" ht="15.75" customHeight="1">
      <c r="A195" s="183"/>
      <c r="B195" s="182"/>
      <c r="C195" s="183"/>
      <c r="D195" s="180"/>
    </row>
    <row r="196" spans="1:4" ht="15.75" customHeight="1">
      <c r="A196" s="183"/>
      <c r="B196" s="182"/>
      <c r="C196" s="183"/>
      <c r="D196" s="180"/>
    </row>
    <row r="197" spans="1:4" ht="15.75" customHeight="1">
      <c r="A197" s="183"/>
      <c r="B197" s="182"/>
      <c r="C197" s="183"/>
      <c r="D197" s="180"/>
    </row>
    <row r="198" spans="1:4" ht="15.75" customHeight="1">
      <c r="A198" s="183"/>
      <c r="B198" s="182"/>
      <c r="C198" s="183"/>
      <c r="D198" s="180"/>
    </row>
    <row r="199" spans="1:4" ht="15.75" customHeight="1">
      <c r="A199" s="183"/>
      <c r="B199" s="182"/>
      <c r="C199" s="183"/>
      <c r="D199" s="180"/>
    </row>
    <row r="200" spans="1:4" ht="15.75" customHeight="1">
      <c r="A200" s="183"/>
      <c r="B200" s="182"/>
      <c r="C200" s="183"/>
      <c r="D200" s="180"/>
    </row>
    <row r="201" spans="1:4" ht="15.75" customHeight="1">
      <c r="A201" s="183"/>
      <c r="B201" s="182"/>
      <c r="C201" s="183"/>
      <c r="D201" s="180"/>
    </row>
    <row r="202" spans="1:4" ht="15.75" customHeight="1">
      <c r="A202" s="183"/>
      <c r="B202" s="182"/>
      <c r="C202" s="183"/>
      <c r="D202" s="180"/>
    </row>
    <row r="203" spans="1:4" ht="15.75" customHeight="1">
      <c r="A203" s="183"/>
      <c r="B203" s="182"/>
      <c r="C203" s="183"/>
      <c r="D203" s="180"/>
    </row>
    <row r="204" spans="1:4" ht="15.75" customHeight="1">
      <c r="A204" s="183"/>
      <c r="B204" s="182"/>
      <c r="C204" s="183"/>
      <c r="D204" s="180"/>
    </row>
    <row r="205" spans="1:4" ht="15.75" customHeight="1">
      <c r="A205" s="183"/>
      <c r="B205" s="182"/>
      <c r="C205" s="183"/>
      <c r="D205" s="180"/>
    </row>
    <row r="206" spans="1:4" ht="15.75" customHeight="1">
      <c r="A206" s="183"/>
      <c r="B206" s="182"/>
      <c r="C206" s="183"/>
      <c r="D206" s="180"/>
    </row>
    <row r="207" spans="1:4" ht="15.75" customHeight="1">
      <c r="A207" s="183"/>
      <c r="B207" s="182"/>
      <c r="C207" s="183"/>
      <c r="D207" s="180"/>
    </row>
    <row r="208" spans="1:4" ht="15.75" customHeight="1">
      <c r="A208" s="183"/>
      <c r="B208" s="182"/>
      <c r="C208" s="183"/>
      <c r="D208" s="180"/>
    </row>
    <row r="209" spans="1:4" ht="15.75" customHeight="1">
      <c r="A209" s="183"/>
      <c r="B209" s="182"/>
      <c r="C209" s="183"/>
      <c r="D209" s="180"/>
    </row>
    <row r="210" spans="1:4" ht="15.75" customHeight="1">
      <c r="A210" s="183"/>
      <c r="B210" s="182"/>
      <c r="C210" s="183"/>
      <c r="D210" s="180"/>
    </row>
    <row r="211" spans="1:4" ht="15.75" customHeight="1">
      <c r="A211" s="183"/>
      <c r="B211" s="182"/>
      <c r="C211" s="183"/>
      <c r="D211" s="180"/>
    </row>
    <row r="212" spans="1:4" ht="15.75" customHeight="1">
      <c r="A212" s="183"/>
      <c r="B212" s="182"/>
      <c r="C212" s="183"/>
      <c r="D212" s="180"/>
    </row>
    <row r="213" spans="1:4" ht="15.75" customHeight="1">
      <c r="A213" s="183"/>
      <c r="B213" s="182"/>
      <c r="C213" s="183"/>
      <c r="D213" s="180"/>
    </row>
    <row r="214" spans="1:4" ht="15.75" customHeight="1">
      <c r="A214" s="183"/>
      <c r="B214" s="182"/>
      <c r="C214" s="183"/>
      <c r="D214" s="180"/>
    </row>
    <row r="215" spans="1:4" ht="15.75" customHeight="1">
      <c r="A215" s="183"/>
      <c r="B215" s="182"/>
      <c r="C215" s="183"/>
      <c r="D215" s="180"/>
    </row>
    <row r="216" spans="1:4" ht="15.75" customHeight="1">
      <c r="A216" s="183"/>
      <c r="B216" s="182"/>
      <c r="C216" s="183"/>
      <c r="D216" s="180"/>
    </row>
    <row r="217" spans="1:4" ht="15.75" customHeight="1">
      <c r="A217" s="183"/>
      <c r="B217" s="182"/>
      <c r="C217" s="183"/>
      <c r="D217" s="180"/>
    </row>
    <row r="218" spans="1:4" ht="15.75" customHeight="1">
      <c r="A218" s="183"/>
      <c r="B218" s="182"/>
      <c r="C218" s="183"/>
      <c r="D218" s="180"/>
    </row>
    <row r="219" spans="1:4" ht="15.75" customHeight="1">
      <c r="A219" s="183"/>
      <c r="B219" s="182"/>
      <c r="C219" s="183"/>
      <c r="D219" s="180"/>
    </row>
    <row r="220" spans="1:4" ht="15.75" customHeight="1">
      <c r="A220" s="183"/>
      <c r="B220" s="182"/>
      <c r="C220" s="183"/>
      <c r="D220" s="180"/>
    </row>
    <row r="221" spans="1:4" ht="15.75" customHeight="1">
      <c r="A221" s="183"/>
      <c r="B221" s="182"/>
      <c r="C221" s="183"/>
      <c r="D221" s="180"/>
    </row>
    <row r="222" spans="1:4" ht="15.75" customHeight="1">
      <c r="A222" s="183"/>
      <c r="B222" s="182"/>
      <c r="C222" s="183"/>
      <c r="D222" s="180"/>
    </row>
    <row r="223" spans="1:4" ht="15.75" customHeight="1">
      <c r="A223" s="183"/>
      <c r="B223" s="182"/>
      <c r="C223" s="183"/>
      <c r="D223" s="180"/>
    </row>
    <row r="224" spans="1:4" ht="15.75" customHeight="1">
      <c r="A224" s="183"/>
      <c r="B224" s="182"/>
      <c r="C224" s="183"/>
      <c r="D224" s="180"/>
    </row>
    <row r="225" spans="1:4" ht="15.75" customHeight="1">
      <c r="A225" s="183"/>
      <c r="B225" s="182"/>
      <c r="C225" s="183"/>
      <c r="D225" s="180"/>
    </row>
    <row r="226" spans="1:4" ht="15.75" customHeight="1">
      <c r="A226" s="183"/>
      <c r="B226" s="182"/>
      <c r="C226" s="183"/>
      <c r="D226" s="180"/>
    </row>
    <row r="227" spans="1:4" ht="15.75" customHeight="1">
      <c r="A227" s="183"/>
      <c r="B227" s="182"/>
      <c r="C227" s="183"/>
      <c r="D227" s="180"/>
    </row>
    <row r="228" spans="1:4" ht="15.75" customHeight="1">
      <c r="A228" s="183"/>
      <c r="B228" s="182"/>
      <c r="C228" s="183"/>
      <c r="D228" s="180"/>
    </row>
    <row r="229" spans="1:4" ht="15.75" customHeight="1">
      <c r="A229" s="183"/>
      <c r="B229" s="182"/>
      <c r="C229" s="183"/>
      <c r="D229" s="180"/>
    </row>
    <row r="230" spans="1:4" ht="15.75" customHeight="1">
      <c r="A230" s="183"/>
      <c r="B230" s="182"/>
      <c r="C230" s="183"/>
      <c r="D230" s="180"/>
    </row>
    <row r="231" spans="1:4" ht="15.75" customHeight="1">
      <c r="A231" s="183"/>
      <c r="B231" s="182"/>
      <c r="C231" s="183"/>
      <c r="D231" s="180"/>
    </row>
    <row r="232" spans="1:4" ht="15.75" customHeight="1">
      <c r="A232" s="183"/>
      <c r="B232" s="182"/>
      <c r="C232" s="183"/>
      <c r="D232" s="180"/>
    </row>
    <row r="233" spans="1:4" ht="15.75" customHeight="1">
      <c r="A233" s="183"/>
      <c r="B233" s="182"/>
      <c r="C233" s="183"/>
      <c r="D233" s="180"/>
    </row>
    <row r="234" spans="1:4" ht="15.75" customHeight="1">
      <c r="A234" s="183"/>
      <c r="B234" s="182"/>
      <c r="C234" s="183"/>
      <c r="D234" s="180"/>
    </row>
    <row r="235" spans="1:4" ht="15.75" customHeight="1">
      <c r="A235" s="183"/>
      <c r="B235" s="182"/>
      <c r="C235" s="183"/>
      <c r="D235" s="180"/>
    </row>
    <row r="236" spans="1:4" ht="15.75" customHeight="1">
      <c r="A236" s="183"/>
      <c r="B236" s="182"/>
      <c r="C236" s="183"/>
      <c r="D236" s="180"/>
    </row>
    <row r="237" spans="1:4" ht="15.75" customHeight="1">
      <c r="A237" s="183"/>
      <c r="B237" s="182"/>
      <c r="C237" s="183"/>
      <c r="D237" s="180"/>
    </row>
    <row r="238" spans="1:4" ht="15.75" customHeight="1">
      <c r="A238" s="183"/>
      <c r="B238" s="182"/>
      <c r="C238" s="183"/>
      <c r="D238" s="180"/>
    </row>
    <row r="239" spans="1:4" ht="15.75" customHeight="1">
      <c r="A239" s="183"/>
      <c r="B239" s="182"/>
      <c r="C239" s="183"/>
      <c r="D239" s="180"/>
    </row>
    <row r="240" spans="1:4" ht="15.75" customHeight="1">
      <c r="A240" s="183"/>
      <c r="B240" s="182"/>
      <c r="C240" s="183"/>
      <c r="D240" s="180"/>
    </row>
    <row r="241" spans="1:4" ht="15.75" customHeight="1">
      <c r="A241" s="183"/>
      <c r="B241" s="182"/>
      <c r="C241" s="183"/>
      <c r="D241" s="180"/>
    </row>
    <row r="242" spans="1:4" ht="15.75" customHeight="1">
      <c r="A242" s="183"/>
      <c r="B242" s="182"/>
      <c r="C242" s="183"/>
      <c r="D242" s="180"/>
    </row>
    <row r="243" spans="1:4" ht="15.75" customHeight="1">
      <c r="A243" s="183"/>
      <c r="B243" s="182"/>
      <c r="C243" s="183"/>
      <c r="D243" s="180"/>
    </row>
    <row r="244" spans="1:4" ht="15.75" customHeight="1">
      <c r="A244" s="183"/>
      <c r="B244" s="182"/>
      <c r="C244" s="183"/>
      <c r="D244" s="180"/>
    </row>
    <row r="245" spans="1:4" ht="15.75" customHeight="1">
      <c r="A245" s="183"/>
      <c r="B245" s="182"/>
      <c r="C245" s="183"/>
      <c r="D245" s="180"/>
    </row>
    <row r="246" spans="1:4" ht="15.75" customHeight="1">
      <c r="A246" s="183"/>
      <c r="B246" s="182"/>
      <c r="C246" s="183"/>
      <c r="D246" s="180"/>
    </row>
    <row r="247" spans="1:4" ht="15.75" customHeight="1">
      <c r="A247" s="183"/>
      <c r="B247" s="182"/>
      <c r="C247" s="183"/>
      <c r="D247" s="180"/>
    </row>
    <row r="248" spans="1:4" ht="15.75" customHeight="1">
      <c r="A248" s="183"/>
      <c r="B248" s="182"/>
      <c r="C248" s="183"/>
      <c r="D248" s="180"/>
    </row>
    <row r="249" spans="1:4" ht="15.75" customHeight="1">
      <c r="A249" s="183"/>
      <c r="B249" s="182"/>
      <c r="C249" s="183"/>
      <c r="D249" s="180"/>
    </row>
    <row r="250" spans="1:4" ht="15.75" customHeight="1">
      <c r="A250" s="183"/>
      <c r="B250" s="182"/>
      <c r="C250" s="183"/>
      <c r="D250" s="180"/>
    </row>
    <row r="251" spans="1:4" ht="15.75" customHeight="1">
      <c r="A251" s="183"/>
      <c r="B251" s="182"/>
      <c r="C251" s="183"/>
      <c r="D251" s="180"/>
    </row>
    <row r="252" spans="1:4" ht="15.75" customHeight="1">
      <c r="A252" s="183"/>
      <c r="B252" s="182"/>
      <c r="C252" s="183"/>
      <c r="D252" s="180"/>
    </row>
    <row r="253" spans="1:4" ht="15.75" customHeight="1">
      <c r="A253" s="183"/>
      <c r="B253" s="182"/>
      <c r="C253" s="183"/>
      <c r="D253" s="180"/>
    </row>
    <row r="254" spans="1:4" ht="15.75" customHeight="1">
      <c r="A254" s="183"/>
      <c r="B254" s="182"/>
      <c r="C254" s="183"/>
      <c r="D254" s="180"/>
    </row>
    <row r="255" spans="1:4" ht="15.75" customHeight="1">
      <c r="A255" s="183"/>
      <c r="B255" s="182"/>
      <c r="C255" s="183"/>
      <c r="D255" s="180"/>
    </row>
    <row r="256" spans="1:4" ht="15.75" customHeight="1">
      <c r="A256" s="183"/>
      <c r="B256" s="182"/>
      <c r="C256" s="183"/>
      <c r="D256" s="180"/>
    </row>
    <row r="257" spans="1:4" ht="15.75" customHeight="1">
      <c r="A257" s="183"/>
      <c r="B257" s="182"/>
      <c r="C257" s="183"/>
      <c r="D257" s="180"/>
    </row>
    <row r="258" spans="1:4" ht="15.75" customHeight="1">
      <c r="A258" s="183"/>
      <c r="B258" s="182"/>
      <c r="C258" s="183"/>
      <c r="D258" s="180"/>
    </row>
    <row r="259" spans="1:4" ht="15.75" customHeight="1">
      <c r="A259" s="183"/>
      <c r="B259" s="182"/>
      <c r="C259" s="183"/>
      <c r="D259" s="180"/>
    </row>
    <row r="260" spans="1:4" ht="15.75" customHeight="1">
      <c r="A260" s="183"/>
      <c r="B260" s="182"/>
      <c r="C260" s="183"/>
      <c r="D260" s="180"/>
    </row>
    <row r="261" spans="1:4" ht="15.75" customHeight="1">
      <c r="A261" s="183"/>
      <c r="B261" s="182"/>
      <c r="C261" s="183"/>
      <c r="D261" s="180"/>
    </row>
    <row r="262" spans="1:4" ht="15.75" customHeight="1">
      <c r="A262" s="183"/>
      <c r="B262" s="182"/>
      <c r="C262" s="183"/>
      <c r="D262" s="180"/>
    </row>
    <row r="263" spans="1:4" ht="15.75" customHeight="1">
      <c r="A263" s="183"/>
      <c r="B263" s="182"/>
      <c r="C263" s="183"/>
      <c r="D263" s="180"/>
    </row>
    <row r="264" spans="1:4" ht="15.75" customHeight="1">
      <c r="A264" s="183"/>
      <c r="B264" s="182"/>
      <c r="C264" s="183"/>
      <c r="D264" s="180"/>
    </row>
    <row r="265" spans="1:4" ht="15.75" customHeight="1">
      <c r="A265" s="183"/>
      <c r="B265" s="182"/>
      <c r="C265" s="183"/>
      <c r="D265" s="180"/>
    </row>
    <row r="266" spans="1:4" ht="15.75" customHeight="1">
      <c r="A266" s="183"/>
      <c r="B266" s="182"/>
      <c r="C266" s="183"/>
      <c r="D266" s="180"/>
    </row>
    <row r="267" spans="1:4" ht="15.75" customHeight="1">
      <c r="A267" s="183"/>
      <c r="B267" s="182"/>
      <c r="C267" s="183"/>
      <c r="D267" s="180"/>
    </row>
    <row r="268" spans="1:4" ht="15.75" customHeight="1">
      <c r="A268" s="183"/>
      <c r="B268" s="182"/>
      <c r="C268" s="183"/>
      <c r="D268" s="180"/>
    </row>
    <row r="269" spans="1:4" ht="15.75" customHeight="1">
      <c r="A269" s="183"/>
      <c r="B269" s="182"/>
      <c r="C269" s="183"/>
      <c r="D269" s="180"/>
    </row>
    <row r="270" spans="1:4" ht="15.75" customHeight="1">
      <c r="A270" s="183"/>
      <c r="B270" s="182"/>
      <c r="C270" s="183"/>
      <c r="D270" s="180"/>
    </row>
    <row r="271" spans="1:4" ht="15.75" customHeight="1">
      <c r="A271" s="183"/>
      <c r="B271" s="182"/>
      <c r="C271" s="183"/>
      <c r="D271" s="180"/>
    </row>
    <row r="272" spans="1:4" ht="15.75" customHeight="1">
      <c r="A272" s="183"/>
      <c r="B272" s="182"/>
      <c r="C272" s="183"/>
      <c r="D272" s="180"/>
    </row>
    <row r="273" spans="1:4" ht="15.75" customHeight="1">
      <c r="A273" s="183"/>
      <c r="B273" s="182"/>
      <c r="C273" s="183"/>
      <c r="D273" s="180"/>
    </row>
    <row r="274" spans="1:4" ht="15.75" customHeight="1">
      <c r="A274" s="183"/>
      <c r="B274" s="182"/>
      <c r="C274" s="183"/>
      <c r="D274" s="180"/>
    </row>
    <row r="275" spans="1:4" ht="15.75" customHeight="1">
      <c r="A275" s="183"/>
      <c r="B275" s="182"/>
      <c r="C275" s="183"/>
      <c r="D275" s="180"/>
    </row>
    <row r="276" spans="1:4" ht="15.75" customHeight="1">
      <c r="A276" s="183"/>
      <c r="B276" s="182"/>
      <c r="C276" s="183"/>
      <c r="D276" s="180"/>
    </row>
    <row r="277" spans="1:4" ht="15.75" customHeight="1">
      <c r="A277" s="183"/>
      <c r="B277" s="182"/>
      <c r="C277" s="183"/>
      <c r="D277" s="180"/>
    </row>
    <row r="278" spans="1:4" ht="15.75" customHeight="1">
      <c r="A278" s="183"/>
      <c r="B278" s="182"/>
      <c r="C278" s="183"/>
      <c r="D278" s="180"/>
    </row>
    <row r="279" spans="1:4" ht="15.75" customHeight="1">
      <c r="A279" s="183"/>
      <c r="B279" s="182"/>
      <c r="C279" s="183"/>
      <c r="D279" s="180"/>
    </row>
    <row r="280" spans="1:4" ht="15.75" customHeight="1">
      <c r="A280" s="183"/>
      <c r="B280" s="182"/>
      <c r="C280" s="183"/>
      <c r="D280" s="180"/>
    </row>
    <row r="281" spans="1:4" ht="15.75" customHeight="1">
      <c r="A281" s="183"/>
      <c r="B281" s="182"/>
      <c r="C281" s="183"/>
      <c r="D281" s="180"/>
    </row>
    <row r="282" spans="1:4" ht="15.75" customHeight="1">
      <c r="A282" s="183"/>
      <c r="B282" s="182"/>
      <c r="C282" s="183"/>
      <c r="D282" s="180"/>
    </row>
    <row r="283" spans="1:4" ht="15.75" customHeight="1">
      <c r="A283" s="183"/>
      <c r="B283" s="182"/>
      <c r="C283" s="183"/>
      <c r="D283" s="180"/>
    </row>
    <row r="284" spans="1:4" ht="15.75" customHeight="1">
      <c r="A284" s="183"/>
      <c r="B284" s="182"/>
      <c r="C284" s="183"/>
      <c r="D284" s="180"/>
    </row>
    <row r="285" spans="1:4" ht="15.75" customHeight="1">
      <c r="A285" s="183"/>
      <c r="B285" s="182"/>
      <c r="C285" s="183"/>
      <c r="D285" s="180"/>
    </row>
    <row r="286" spans="1:4" ht="15.75" customHeight="1">
      <c r="A286" s="183"/>
      <c r="B286" s="182"/>
      <c r="C286" s="183"/>
      <c r="D286" s="180"/>
    </row>
    <row r="287" spans="1:4" ht="15.75" customHeight="1">
      <c r="A287" s="183"/>
      <c r="B287" s="182"/>
      <c r="C287" s="183"/>
      <c r="D287" s="180"/>
    </row>
    <row r="288" spans="1:4" ht="15.75" customHeight="1">
      <c r="A288" s="183"/>
      <c r="B288" s="182"/>
      <c r="C288" s="183"/>
      <c r="D288" s="180"/>
    </row>
    <row r="289" spans="1:4" ht="15.75" customHeight="1">
      <c r="A289" s="183"/>
      <c r="B289" s="182"/>
      <c r="C289" s="183"/>
      <c r="D289" s="180"/>
    </row>
    <row r="290" spans="1:4" ht="15.75" customHeight="1">
      <c r="A290" s="183"/>
      <c r="B290" s="182"/>
      <c r="C290" s="183"/>
      <c r="D290" s="180"/>
    </row>
    <row r="291" spans="1:4" ht="15.75" customHeight="1">
      <c r="A291" s="183"/>
      <c r="B291" s="182"/>
      <c r="C291" s="183"/>
      <c r="D291" s="180"/>
    </row>
    <row r="292" spans="1:4" ht="15.75" customHeight="1">
      <c r="A292" s="183"/>
      <c r="B292" s="182"/>
      <c r="C292" s="183"/>
      <c r="D292" s="180"/>
    </row>
    <row r="293" spans="1:4" ht="15.75" customHeight="1">
      <c r="A293" s="183"/>
      <c r="B293" s="182"/>
      <c r="C293" s="183"/>
      <c r="D293" s="180"/>
    </row>
    <row r="294" spans="1:4" ht="15.75" customHeight="1">
      <c r="A294" s="183"/>
      <c r="B294" s="182"/>
      <c r="C294" s="183"/>
      <c r="D294" s="180"/>
    </row>
    <row r="295" spans="1:4" ht="15.75" customHeight="1">
      <c r="A295" s="183"/>
      <c r="B295" s="182"/>
      <c r="C295" s="183"/>
      <c r="D295" s="180"/>
    </row>
    <row r="296" spans="1:4" ht="15.75" customHeight="1">
      <c r="A296" s="183"/>
      <c r="B296" s="182"/>
      <c r="C296" s="183"/>
      <c r="D296" s="180"/>
    </row>
    <row r="297" spans="1:4" ht="15.75" customHeight="1">
      <c r="A297" s="183"/>
      <c r="B297" s="182"/>
      <c r="C297" s="183"/>
      <c r="D297" s="180"/>
    </row>
    <row r="298" spans="1:4" ht="15.75" customHeight="1">
      <c r="A298" s="183"/>
      <c r="B298" s="182"/>
      <c r="C298" s="183"/>
      <c r="D298" s="180"/>
    </row>
    <row r="299" spans="1:4" ht="15.75" customHeight="1">
      <c r="A299" s="183"/>
      <c r="B299" s="182"/>
      <c r="C299" s="183"/>
      <c r="D299" s="180"/>
    </row>
    <row r="300" spans="1:4" ht="15.75" customHeight="1">
      <c r="A300" s="183"/>
      <c r="B300" s="182"/>
      <c r="C300" s="183"/>
      <c r="D300" s="180"/>
    </row>
    <row r="301" spans="1:4" ht="15.75" customHeight="1">
      <c r="A301" s="183"/>
      <c r="B301" s="182"/>
      <c r="C301" s="183"/>
      <c r="D301" s="180"/>
    </row>
    <row r="302" spans="1:4" ht="15.75" customHeight="1">
      <c r="A302" s="183"/>
      <c r="B302" s="182"/>
      <c r="C302" s="183"/>
      <c r="D302" s="180"/>
    </row>
    <row r="303" spans="1:4" ht="15.75" customHeight="1">
      <c r="A303" s="183"/>
      <c r="B303" s="182"/>
      <c r="C303" s="183"/>
      <c r="D303" s="180"/>
    </row>
    <row r="304" spans="1:4" ht="15.75" customHeight="1">
      <c r="A304" s="183"/>
      <c r="B304" s="182"/>
      <c r="C304" s="183"/>
      <c r="D304" s="180"/>
    </row>
    <row r="305" spans="1:4" ht="15.75" customHeight="1">
      <c r="A305" s="183"/>
      <c r="B305" s="182"/>
      <c r="C305" s="183"/>
      <c r="D305" s="180"/>
    </row>
    <row r="306" spans="1:4" ht="15.75" customHeight="1">
      <c r="A306" s="183"/>
      <c r="B306" s="182"/>
      <c r="C306" s="183"/>
      <c r="D306" s="180"/>
    </row>
    <row r="307" spans="1:4" ht="15.75" customHeight="1">
      <c r="A307" s="183"/>
      <c r="B307" s="182"/>
      <c r="C307" s="183"/>
      <c r="D307" s="180"/>
    </row>
    <row r="308" spans="1:4" ht="15.75" customHeight="1">
      <c r="A308" s="183"/>
      <c r="B308" s="182"/>
      <c r="C308" s="183"/>
      <c r="D308" s="180"/>
    </row>
    <row r="309" spans="1:4" ht="15.75" customHeight="1">
      <c r="A309" s="183"/>
      <c r="B309" s="182"/>
      <c r="C309" s="183"/>
      <c r="D309" s="180"/>
    </row>
    <row r="310" spans="1:4" ht="15.75" customHeight="1">
      <c r="A310" s="183"/>
      <c r="B310" s="182"/>
      <c r="C310" s="183"/>
      <c r="D310" s="180"/>
    </row>
    <row r="311" spans="1:4" ht="15.75" customHeight="1">
      <c r="A311" s="183"/>
      <c r="B311" s="182"/>
      <c r="C311" s="183"/>
      <c r="D311" s="180"/>
    </row>
    <row r="312" spans="1:4" ht="15.75" customHeight="1">
      <c r="A312" s="183"/>
      <c r="B312" s="182"/>
      <c r="C312" s="183"/>
      <c r="D312" s="180"/>
    </row>
    <row r="313" spans="1:4" ht="15.75" customHeight="1">
      <c r="A313" s="183"/>
      <c r="B313" s="182"/>
      <c r="C313" s="183"/>
      <c r="D313" s="180"/>
    </row>
    <row r="314" spans="1:4" ht="15.75" customHeight="1">
      <c r="A314" s="183"/>
      <c r="B314" s="182"/>
      <c r="C314" s="183"/>
      <c r="D314" s="180"/>
    </row>
    <row r="315" spans="1:4" ht="15.75" customHeight="1">
      <c r="A315" s="183"/>
      <c r="B315" s="182"/>
      <c r="C315" s="183"/>
      <c r="D315" s="180"/>
    </row>
    <row r="316" spans="1:4" ht="15.75" customHeight="1">
      <c r="A316" s="183"/>
      <c r="B316" s="182"/>
      <c r="C316" s="183"/>
      <c r="D316" s="180"/>
    </row>
    <row r="317" spans="1:4" ht="15.75" customHeight="1">
      <c r="A317" s="183"/>
      <c r="B317" s="182"/>
      <c r="C317" s="183"/>
      <c r="D317" s="180"/>
    </row>
    <row r="318" spans="1:4" ht="15.75" customHeight="1">
      <c r="A318" s="183"/>
      <c r="B318" s="182"/>
      <c r="C318" s="183"/>
      <c r="D318" s="180"/>
    </row>
    <row r="319" spans="1:4" ht="15.75" customHeight="1">
      <c r="A319" s="183"/>
      <c r="B319" s="182"/>
      <c r="C319" s="183"/>
      <c r="D319" s="180"/>
    </row>
    <row r="320" spans="1:4" ht="15.75" customHeight="1">
      <c r="A320" s="183"/>
      <c r="B320" s="182"/>
      <c r="C320" s="183"/>
      <c r="D320" s="180"/>
    </row>
    <row r="321" spans="1:4" ht="15.75" customHeight="1">
      <c r="A321" s="183"/>
      <c r="B321" s="182"/>
      <c r="C321" s="183"/>
      <c r="D321" s="180"/>
    </row>
    <row r="322" spans="1:4" ht="15.75" customHeight="1">
      <c r="A322" s="183"/>
      <c r="B322" s="182"/>
      <c r="C322" s="183"/>
      <c r="D322" s="180"/>
    </row>
    <row r="323" spans="1:4" ht="15.75" customHeight="1">
      <c r="A323" s="183"/>
      <c r="B323" s="182"/>
      <c r="C323" s="183"/>
      <c r="D323" s="180"/>
    </row>
    <row r="324" spans="1:4" ht="15.75" customHeight="1">
      <c r="A324" s="183"/>
      <c r="B324" s="182"/>
      <c r="C324" s="183"/>
      <c r="D324" s="180"/>
    </row>
    <row r="325" spans="1:4" ht="15.75" customHeight="1">
      <c r="A325" s="183"/>
      <c r="B325" s="182"/>
      <c r="C325" s="183"/>
      <c r="D325" s="180"/>
    </row>
    <row r="326" spans="1:4" ht="15.75" customHeight="1">
      <c r="A326" s="183"/>
      <c r="B326" s="182"/>
      <c r="C326" s="183"/>
      <c r="D326" s="180"/>
    </row>
    <row r="327" spans="1:4" ht="15.75" customHeight="1">
      <c r="A327" s="183"/>
      <c r="B327" s="182"/>
      <c r="C327" s="183"/>
      <c r="D327" s="180"/>
    </row>
    <row r="328" spans="1:4" ht="15.75" customHeight="1">
      <c r="A328" s="183"/>
      <c r="B328" s="182"/>
      <c r="C328" s="183"/>
      <c r="D328" s="180"/>
    </row>
    <row r="329" spans="1:4" ht="15.75" customHeight="1">
      <c r="A329" s="183"/>
      <c r="B329" s="182"/>
      <c r="C329" s="183"/>
      <c r="D329" s="180"/>
    </row>
    <row r="330" spans="1:4" ht="15.75" customHeight="1">
      <c r="A330" s="183"/>
      <c r="B330" s="182"/>
      <c r="C330" s="183"/>
      <c r="D330" s="180"/>
    </row>
    <row r="331" spans="1:4" ht="15.75" customHeight="1">
      <c r="A331" s="183"/>
      <c r="B331" s="182"/>
      <c r="C331" s="183"/>
      <c r="D331" s="180"/>
    </row>
    <row r="332" spans="1:4" ht="15.75" customHeight="1">
      <c r="A332" s="183"/>
      <c r="B332" s="182"/>
      <c r="C332" s="183"/>
      <c r="D332" s="180"/>
    </row>
    <row r="333" spans="1:4" ht="15.75" customHeight="1">
      <c r="A333" s="183"/>
      <c r="B333" s="182"/>
      <c r="C333" s="183"/>
      <c r="D333" s="180"/>
    </row>
    <row r="334" spans="1:4" ht="15.75" customHeight="1">
      <c r="A334" s="183"/>
      <c r="B334" s="182"/>
      <c r="C334" s="183"/>
      <c r="D334" s="180"/>
    </row>
    <row r="335" spans="1:4" ht="15.75" customHeight="1">
      <c r="A335" s="183"/>
      <c r="B335" s="182"/>
      <c r="C335" s="183"/>
      <c r="D335" s="180"/>
    </row>
    <row r="336" spans="1:4" ht="15.75" customHeight="1">
      <c r="A336" s="183"/>
      <c r="B336" s="182"/>
      <c r="C336" s="183"/>
      <c r="D336" s="180"/>
    </row>
    <row r="337" spans="1:4" ht="15.75" customHeight="1">
      <c r="A337" s="183"/>
      <c r="B337" s="182"/>
      <c r="C337" s="183"/>
      <c r="D337" s="180"/>
    </row>
    <row r="338" spans="1:4" ht="15.75" customHeight="1">
      <c r="A338" s="183"/>
      <c r="B338" s="182"/>
      <c r="C338" s="183"/>
      <c r="D338" s="180"/>
    </row>
    <row r="339" spans="1:4" ht="15.75" customHeight="1">
      <c r="A339" s="183"/>
      <c r="B339" s="182"/>
      <c r="C339" s="183"/>
      <c r="D339" s="180"/>
    </row>
    <row r="340" spans="1:4" ht="15.75" customHeight="1">
      <c r="A340" s="183"/>
      <c r="B340" s="182"/>
      <c r="C340" s="183"/>
      <c r="D340" s="180"/>
    </row>
    <row r="341" spans="1:4" ht="15.75" customHeight="1">
      <c r="A341" s="183"/>
      <c r="B341" s="182"/>
      <c r="C341" s="183"/>
      <c r="D341" s="180"/>
    </row>
    <row r="342" spans="1:4" ht="15.75" customHeight="1">
      <c r="A342" s="183"/>
      <c r="B342" s="182"/>
      <c r="C342" s="183"/>
      <c r="D342" s="180"/>
    </row>
    <row r="343" spans="1:4" ht="15.75" customHeight="1">
      <c r="A343" s="183"/>
      <c r="B343" s="182"/>
      <c r="C343" s="183"/>
      <c r="D343" s="180"/>
    </row>
    <row r="344" spans="1:4" ht="15.75" customHeight="1">
      <c r="A344" s="183"/>
      <c r="B344" s="182"/>
      <c r="C344" s="183"/>
      <c r="D344" s="180"/>
    </row>
    <row r="345" spans="1:4" ht="15.75" customHeight="1">
      <c r="A345" s="183"/>
      <c r="B345" s="182"/>
      <c r="C345" s="183"/>
      <c r="D345" s="180"/>
    </row>
    <row r="346" spans="1:4" ht="15.75" customHeight="1">
      <c r="A346" s="183"/>
      <c r="B346" s="182"/>
      <c r="C346" s="183"/>
      <c r="D346" s="180"/>
    </row>
    <row r="347" spans="1:4" ht="15.75" customHeight="1">
      <c r="A347" s="183"/>
      <c r="B347" s="182"/>
      <c r="C347" s="183"/>
      <c r="D347" s="180"/>
    </row>
    <row r="348" spans="1:4" ht="15.75" customHeight="1">
      <c r="A348" s="183"/>
      <c r="B348" s="182"/>
      <c r="C348" s="183"/>
      <c r="D348" s="180"/>
    </row>
    <row r="349" spans="1:4" ht="15.75" customHeight="1">
      <c r="A349" s="183"/>
      <c r="B349" s="182"/>
      <c r="C349" s="183"/>
      <c r="D349" s="180"/>
    </row>
    <row r="350" spans="1:4" ht="15.75" customHeight="1">
      <c r="A350" s="183"/>
      <c r="B350" s="182"/>
      <c r="C350" s="183"/>
      <c r="D350" s="180"/>
    </row>
    <row r="351" spans="1:4" ht="15.75" customHeight="1">
      <c r="A351" s="183"/>
      <c r="B351" s="182"/>
      <c r="C351" s="183"/>
      <c r="D351" s="180"/>
    </row>
    <row r="352" spans="1:4" ht="15.75" customHeight="1">
      <c r="A352" s="183"/>
      <c r="B352" s="182"/>
      <c r="C352" s="183"/>
      <c r="D352" s="180"/>
    </row>
    <row r="353" spans="1:4" ht="15.75" customHeight="1">
      <c r="A353" s="183"/>
      <c r="B353" s="182"/>
      <c r="C353" s="183"/>
      <c r="D353" s="180"/>
    </row>
    <row r="354" spans="1:4" ht="15.75" customHeight="1">
      <c r="A354" s="183"/>
      <c r="B354" s="182"/>
      <c r="C354" s="183"/>
      <c r="D354" s="180"/>
    </row>
    <row r="355" spans="1:4" ht="15.75" customHeight="1">
      <c r="A355" s="183"/>
      <c r="B355" s="182"/>
      <c r="C355" s="183"/>
      <c r="D355" s="180"/>
    </row>
    <row r="356" spans="1:4" ht="15.75" customHeight="1">
      <c r="A356" s="183"/>
      <c r="B356" s="182"/>
      <c r="C356" s="183"/>
      <c r="D356" s="180"/>
    </row>
    <row r="357" spans="1:4" ht="15.75" customHeight="1">
      <c r="A357" s="183"/>
      <c r="B357" s="182"/>
      <c r="C357" s="183"/>
      <c r="D357" s="180"/>
    </row>
    <row r="358" spans="1:4" ht="15.75" customHeight="1">
      <c r="A358" s="183"/>
      <c r="B358" s="182"/>
      <c r="C358" s="183"/>
      <c r="D358" s="180"/>
    </row>
    <row r="359" spans="1:4" ht="15.75" customHeight="1">
      <c r="A359" s="183"/>
      <c r="B359" s="182"/>
      <c r="C359" s="183"/>
      <c r="D359" s="180"/>
    </row>
    <row r="360" spans="1:4" ht="15.75" customHeight="1">
      <c r="A360" s="183"/>
      <c r="B360" s="182"/>
      <c r="C360" s="183"/>
      <c r="D360" s="180"/>
    </row>
    <row r="361" spans="1:4" ht="15.75" customHeight="1">
      <c r="A361" s="183"/>
      <c r="B361" s="182"/>
      <c r="C361" s="183"/>
      <c r="D361" s="180"/>
    </row>
    <row r="362" spans="1:4" ht="15.75" customHeight="1">
      <c r="A362" s="183"/>
      <c r="B362" s="182"/>
      <c r="C362" s="183"/>
      <c r="D362" s="180"/>
    </row>
    <row r="363" spans="1:4" ht="15.75" customHeight="1">
      <c r="A363" s="183"/>
      <c r="B363" s="182"/>
      <c r="C363" s="183"/>
      <c r="D363" s="180"/>
    </row>
    <row r="364" spans="1:4" ht="15.75" customHeight="1">
      <c r="A364" s="183"/>
      <c r="B364" s="182"/>
      <c r="C364" s="183"/>
      <c r="D364" s="180"/>
    </row>
    <row r="365" spans="1:4" ht="15.75" customHeight="1">
      <c r="A365" s="183"/>
      <c r="B365" s="182"/>
      <c r="C365" s="183"/>
      <c r="D365" s="180"/>
    </row>
    <row r="366" spans="1:4" ht="15.75" customHeight="1">
      <c r="A366" s="183"/>
      <c r="B366" s="182"/>
      <c r="C366" s="183"/>
      <c r="D366" s="180"/>
    </row>
    <row r="367" spans="1:4" ht="15.75" customHeight="1">
      <c r="A367" s="183"/>
      <c r="B367" s="182"/>
      <c r="C367" s="183"/>
      <c r="D367" s="180"/>
    </row>
    <row r="368" spans="1:4" ht="15.75" customHeight="1">
      <c r="A368" s="183"/>
      <c r="B368" s="182"/>
      <c r="C368" s="183"/>
      <c r="D368" s="180"/>
    </row>
    <row r="369" spans="1:4" ht="15.75" customHeight="1">
      <c r="A369" s="183"/>
      <c r="B369" s="182"/>
      <c r="C369" s="183"/>
      <c r="D369" s="180"/>
    </row>
    <row r="370" spans="1:4" ht="15.75" customHeight="1">
      <c r="A370" s="183"/>
      <c r="B370" s="182"/>
      <c r="C370" s="183"/>
      <c r="D370" s="180"/>
    </row>
    <row r="371" spans="1:4" ht="15.75" customHeight="1">
      <c r="A371" s="183"/>
      <c r="B371" s="182"/>
      <c r="C371" s="183"/>
      <c r="D371" s="180"/>
    </row>
    <row r="372" spans="1:4" ht="15.75" customHeight="1">
      <c r="A372" s="183"/>
      <c r="B372" s="182"/>
      <c r="C372" s="183"/>
      <c r="D372" s="180"/>
    </row>
    <row r="373" spans="1:4" ht="15.75" customHeight="1">
      <c r="A373" s="183"/>
      <c r="B373" s="182"/>
      <c r="C373" s="183"/>
      <c r="D373" s="180"/>
    </row>
    <row r="374" spans="1:4" ht="15.75" customHeight="1">
      <c r="A374" s="183"/>
      <c r="B374" s="182"/>
      <c r="C374" s="183"/>
      <c r="D374" s="180"/>
    </row>
    <row r="375" spans="1:4" ht="15.75" customHeight="1">
      <c r="A375" s="183"/>
      <c r="B375" s="182"/>
      <c r="C375" s="183"/>
      <c r="D375" s="180"/>
    </row>
    <row r="376" spans="1:4" ht="15.75" customHeight="1">
      <c r="A376" s="183"/>
      <c r="B376" s="182"/>
      <c r="C376" s="183"/>
      <c r="D376" s="180"/>
    </row>
    <row r="377" spans="1:4" ht="15.75" customHeight="1">
      <c r="A377" s="183"/>
      <c r="B377" s="182"/>
      <c r="C377" s="183"/>
      <c r="D377" s="180"/>
    </row>
    <row r="378" spans="1:4" ht="15.75" customHeight="1">
      <c r="A378" s="183"/>
      <c r="B378" s="182"/>
      <c r="C378" s="183"/>
      <c r="D378" s="180"/>
    </row>
    <row r="379" spans="1:4" ht="15.75" customHeight="1">
      <c r="A379" s="183"/>
      <c r="B379" s="182"/>
      <c r="C379" s="183"/>
      <c r="D379" s="180"/>
    </row>
    <row r="380" spans="1:4" ht="15.75" customHeight="1">
      <c r="A380" s="183"/>
      <c r="B380" s="182"/>
      <c r="C380" s="183"/>
      <c r="D380" s="180"/>
    </row>
    <row r="381" spans="1:4" ht="15.75" customHeight="1">
      <c r="A381" s="183"/>
      <c r="B381" s="182"/>
      <c r="C381" s="183"/>
      <c r="D381" s="180"/>
    </row>
    <row r="382" spans="1:4" ht="15.75" customHeight="1">
      <c r="A382" s="183"/>
      <c r="B382" s="182"/>
      <c r="C382" s="183"/>
      <c r="D382" s="180"/>
    </row>
    <row r="383" spans="1:4" ht="15.75" customHeight="1">
      <c r="A383" s="183"/>
      <c r="B383" s="182"/>
      <c r="C383" s="183"/>
      <c r="D383" s="180"/>
    </row>
    <row r="384" spans="1:4" ht="15.75" customHeight="1">
      <c r="A384" s="183"/>
      <c r="B384" s="182"/>
      <c r="C384" s="183"/>
      <c r="D384" s="180"/>
    </row>
    <row r="385" spans="1:4" ht="15.75" customHeight="1">
      <c r="A385" s="183"/>
      <c r="B385" s="182"/>
      <c r="C385" s="183"/>
      <c r="D385" s="180"/>
    </row>
    <row r="386" spans="1:4" ht="15.75" customHeight="1">
      <c r="A386" s="183"/>
      <c r="B386" s="182"/>
      <c r="C386" s="183"/>
      <c r="D386" s="180"/>
    </row>
    <row r="387" spans="1:4" ht="15.75" customHeight="1">
      <c r="A387" s="183"/>
      <c r="B387" s="182"/>
      <c r="C387" s="183"/>
      <c r="D387" s="180"/>
    </row>
    <row r="388" spans="1:4" ht="15.75" customHeight="1">
      <c r="A388" s="183"/>
      <c r="B388" s="182"/>
      <c r="C388" s="183"/>
      <c r="D388" s="180"/>
    </row>
    <row r="389" spans="1:4" ht="15.75" customHeight="1">
      <c r="A389" s="183"/>
      <c r="B389" s="182"/>
      <c r="C389" s="183"/>
      <c r="D389" s="180"/>
    </row>
    <row r="390" spans="1:4" ht="15.75" customHeight="1">
      <c r="A390" s="183"/>
      <c r="B390" s="182"/>
      <c r="C390" s="183"/>
      <c r="D390" s="180"/>
    </row>
    <row r="391" spans="1:4" ht="15.75" customHeight="1">
      <c r="A391" s="183"/>
      <c r="B391" s="182"/>
      <c r="C391" s="183"/>
      <c r="D391" s="180"/>
    </row>
    <row r="392" spans="1:4" ht="15.75" customHeight="1">
      <c r="A392" s="183"/>
      <c r="B392" s="182"/>
      <c r="C392" s="183"/>
      <c r="D392" s="180"/>
    </row>
    <row r="393" spans="1:4" ht="15.75" customHeight="1">
      <c r="A393" s="183"/>
      <c r="B393" s="182"/>
      <c r="C393" s="183"/>
      <c r="D393" s="180"/>
    </row>
    <row r="394" spans="1:4" ht="15.75" customHeight="1">
      <c r="A394" s="183"/>
      <c r="B394" s="182"/>
      <c r="C394" s="183"/>
      <c r="D394" s="180"/>
    </row>
    <row r="395" spans="1:4" ht="15.75" customHeight="1">
      <c r="A395" s="183"/>
      <c r="B395" s="182"/>
      <c r="C395" s="183"/>
      <c r="D395" s="180"/>
    </row>
    <row r="396" spans="1:4" ht="15.75" customHeight="1">
      <c r="A396" s="183"/>
      <c r="B396" s="182"/>
      <c r="C396" s="183"/>
      <c r="D396" s="180"/>
    </row>
    <row r="397" spans="1:4" ht="15.75" customHeight="1">
      <c r="A397" s="183"/>
      <c r="B397" s="182"/>
      <c r="C397" s="183"/>
      <c r="D397" s="180"/>
    </row>
    <row r="398" spans="1:4" ht="15.75" customHeight="1">
      <c r="A398" s="183"/>
      <c r="B398" s="182"/>
      <c r="C398" s="183"/>
      <c r="D398" s="180"/>
    </row>
    <row r="399" spans="1:4" ht="15.75" customHeight="1">
      <c r="A399" s="183"/>
      <c r="B399" s="182"/>
      <c r="C399" s="183"/>
      <c r="D399" s="180"/>
    </row>
    <row r="400" spans="1:4" ht="15.75" customHeight="1">
      <c r="A400" s="183"/>
      <c r="B400" s="182"/>
      <c r="C400" s="183"/>
      <c r="D400" s="180"/>
    </row>
    <row r="401" spans="1:4" ht="15.75" customHeight="1">
      <c r="A401" s="183"/>
      <c r="B401" s="182"/>
      <c r="C401" s="183"/>
      <c r="D401" s="180"/>
    </row>
    <row r="402" spans="1:4" ht="15.75" customHeight="1">
      <c r="A402" s="183"/>
      <c r="B402" s="182"/>
      <c r="C402" s="183"/>
      <c r="D402" s="180"/>
    </row>
    <row r="403" spans="1:4" ht="15.75" customHeight="1">
      <c r="A403" s="183"/>
      <c r="B403" s="182"/>
      <c r="C403" s="183"/>
      <c r="D403" s="180"/>
    </row>
    <row r="404" spans="1:4" ht="15.75" customHeight="1">
      <c r="A404" s="183"/>
      <c r="B404" s="182"/>
      <c r="C404" s="183"/>
      <c r="D404" s="180"/>
    </row>
    <row r="405" spans="1:4" ht="15.75" customHeight="1">
      <c r="A405" s="183"/>
      <c r="B405" s="182"/>
      <c r="C405" s="183"/>
      <c r="D405" s="180"/>
    </row>
    <row r="406" spans="1:4" ht="15.75" customHeight="1">
      <c r="A406" s="183"/>
      <c r="B406" s="182"/>
      <c r="C406" s="183"/>
      <c r="D406" s="180"/>
    </row>
    <row r="407" spans="1:4" ht="15.75" customHeight="1">
      <c r="A407" s="183"/>
      <c r="B407" s="182"/>
      <c r="C407" s="183"/>
      <c r="D407" s="180"/>
    </row>
    <row r="408" spans="1:4" ht="15.75" customHeight="1">
      <c r="A408" s="183"/>
      <c r="B408" s="182"/>
      <c r="C408" s="183"/>
      <c r="D408" s="180"/>
    </row>
    <row r="409" spans="1:4" ht="15.75" customHeight="1">
      <c r="A409" s="183"/>
      <c r="B409" s="182"/>
      <c r="C409" s="183"/>
      <c r="D409" s="180"/>
    </row>
    <row r="410" spans="1:4" ht="15.75" customHeight="1">
      <c r="A410" s="183"/>
      <c r="B410" s="182"/>
      <c r="C410" s="183"/>
      <c r="D410" s="180"/>
    </row>
    <row r="411" spans="1:4" ht="15.75" customHeight="1">
      <c r="A411" s="183"/>
      <c r="B411" s="182"/>
      <c r="C411" s="183"/>
      <c r="D411" s="180"/>
    </row>
    <row r="412" spans="1:4" ht="15.75" customHeight="1">
      <c r="A412" s="183"/>
      <c r="B412" s="182"/>
      <c r="C412" s="183"/>
      <c r="D412" s="180"/>
    </row>
    <row r="413" spans="1:4" ht="15.75" customHeight="1">
      <c r="A413" s="183"/>
      <c r="B413" s="182"/>
      <c r="C413" s="183"/>
      <c r="D413" s="180"/>
    </row>
    <row r="414" spans="1:4" ht="15.75" customHeight="1">
      <c r="A414" s="183"/>
      <c r="B414" s="182"/>
      <c r="C414" s="183"/>
      <c r="D414" s="180"/>
    </row>
    <row r="415" spans="1:4" ht="15.75" customHeight="1">
      <c r="A415" s="183"/>
      <c r="B415" s="182"/>
      <c r="C415" s="183"/>
      <c r="D415" s="180"/>
    </row>
    <row r="416" spans="1:4" ht="15.75" customHeight="1">
      <c r="A416" s="183"/>
      <c r="B416" s="182"/>
      <c r="C416" s="183"/>
      <c r="D416" s="180"/>
    </row>
    <row r="417" spans="1:4" ht="15.75" customHeight="1">
      <c r="A417" s="183"/>
      <c r="B417" s="182"/>
      <c r="C417" s="183"/>
      <c r="D417" s="180"/>
    </row>
    <row r="418" spans="1:4" ht="15.75" customHeight="1">
      <c r="A418" s="183"/>
      <c r="B418" s="182"/>
      <c r="C418" s="183"/>
      <c r="D418" s="180"/>
    </row>
    <row r="419" spans="1:4" ht="15.75" customHeight="1">
      <c r="A419" s="183"/>
      <c r="B419" s="182"/>
      <c r="C419" s="183"/>
      <c r="D419" s="180"/>
    </row>
    <row r="420" spans="1:4" ht="15.75" customHeight="1">
      <c r="A420" s="183"/>
      <c r="B420" s="182"/>
      <c r="C420" s="183"/>
      <c r="D420" s="180"/>
    </row>
    <row r="421" spans="1:4" ht="15.75" customHeight="1">
      <c r="A421" s="183"/>
      <c r="B421" s="182"/>
      <c r="C421" s="183"/>
      <c r="D421" s="180"/>
    </row>
    <row r="422" spans="1:4" ht="15.75" customHeight="1">
      <c r="A422" s="183"/>
      <c r="B422" s="182"/>
      <c r="C422" s="183"/>
      <c r="D422" s="180"/>
    </row>
    <row r="423" spans="1:4" ht="15.75" customHeight="1">
      <c r="A423" s="183"/>
      <c r="B423" s="182"/>
      <c r="C423" s="183"/>
      <c r="D423" s="180"/>
    </row>
    <row r="424" spans="1:4" ht="15.75" customHeight="1">
      <c r="A424" s="183"/>
      <c r="B424" s="182"/>
      <c r="C424" s="183"/>
      <c r="D424" s="180"/>
    </row>
    <row r="425" spans="1:4" ht="15.75" customHeight="1">
      <c r="A425" s="183"/>
      <c r="B425" s="182"/>
      <c r="C425" s="183"/>
      <c r="D425" s="180"/>
    </row>
    <row r="426" spans="1:4" ht="15.75" customHeight="1">
      <c r="A426" s="183"/>
      <c r="B426" s="182"/>
      <c r="C426" s="183"/>
      <c r="D426" s="180"/>
    </row>
    <row r="427" spans="1:4" ht="15.75" customHeight="1">
      <c r="A427" s="183"/>
      <c r="B427" s="182"/>
      <c r="C427" s="183"/>
      <c r="D427" s="180"/>
    </row>
    <row r="428" spans="1:4" ht="15.75" customHeight="1">
      <c r="A428" s="183"/>
      <c r="B428" s="182"/>
      <c r="C428" s="183"/>
      <c r="D428" s="180"/>
    </row>
    <row r="429" spans="1:4" ht="15.75" customHeight="1">
      <c r="A429" s="183"/>
      <c r="B429" s="182"/>
      <c r="C429" s="183"/>
      <c r="D429" s="180"/>
    </row>
    <row r="430" spans="1:4" ht="15.75" customHeight="1">
      <c r="A430" s="183"/>
      <c r="B430" s="182"/>
      <c r="C430" s="183"/>
      <c r="D430" s="180"/>
    </row>
    <row r="431" spans="1:4" ht="15.75" customHeight="1">
      <c r="A431" s="183"/>
      <c r="B431" s="182"/>
      <c r="C431" s="183"/>
      <c r="D431" s="180"/>
    </row>
    <row r="432" spans="1:4" ht="15.75" customHeight="1">
      <c r="A432" s="183"/>
      <c r="B432" s="182"/>
      <c r="C432" s="183"/>
      <c r="D432" s="180"/>
    </row>
    <row r="433" spans="1:4" ht="15.75" customHeight="1">
      <c r="A433" s="183"/>
      <c r="B433" s="182"/>
      <c r="C433" s="183"/>
      <c r="D433" s="180"/>
    </row>
    <row r="434" spans="1:4" ht="15.75" customHeight="1">
      <c r="A434" s="183"/>
      <c r="B434" s="182"/>
      <c r="C434" s="183"/>
      <c r="D434" s="180"/>
    </row>
    <row r="435" spans="1:4" ht="15.75" customHeight="1">
      <c r="A435" s="183"/>
      <c r="B435" s="182"/>
      <c r="C435" s="183"/>
      <c r="D435" s="180"/>
    </row>
    <row r="436" spans="1:4" ht="15.75" customHeight="1">
      <c r="A436" s="183"/>
      <c r="B436" s="182"/>
      <c r="C436" s="183"/>
      <c r="D436" s="180"/>
    </row>
    <row r="437" spans="1:4" ht="15.75" customHeight="1">
      <c r="A437" s="183"/>
      <c r="B437" s="182"/>
      <c r="C437" s="183"/>
      <c r="D437" s="180"/>
    </row>
    <row r="438" spans="1:4" ht="15.75" customHeight="1">
      <c r="A438" s="183"/>
      <c r="B438" s="182"/>
      <c r="C438" s="183"/>
      <c r="D438" s="180"/>
    </row>
    <row r="439" spans="1:4" ht="15.75" customHeight="1">
      <c r="A439" s="183"/>
      <c r="B439" s="182"/>
      <c r="C439" s="183"/>
      <c r="D439" s="180"/>
    </row>
    <row r="440" spans="1:4" ht="15.75" customHeight="1">
      <c r="A440" s="183"/>
      <c r="B440" s="182"/>
      <c r="C440" s="183"/>
      <c r="D440" s="180"/>
    </row>
    <row r="441" spans="1:4" ht="15.75" customHeight="1">
      <c r="A441" s="183"/>
      <c r="B441" s="182"/>
      <c r="C441" s="183"/>
      <c r="D441" s="180"/>
    </row>
    <row r="442" spans="1:4" ht="15.75" customHeight="1">
      <c r="A442" s="183"/>
      <c r="B442" s="182"/>
      <c r="C442" s="183"/>
      <c r="D442" s="180"/>
    </row>
    <row r="443" spans="1:4" ht="15.75" customHeight="1">
      <c r="A443" s="183"/>
      <c r="B443" s="182"/>
      <c r="C443" s="183"/>
      <c r="D443" s="180"/>
    </row>
    <row r="444" spans="1:4" ht="15.75" customHeight="1">
      <c r="A444" s="183"/>
      <c r="B444" s="182"/>
      <c r="C444" s="183"/>
      <c r="D444" s="180"/>
    </row>
    <row r="445" spans="1:4" ht="15.75" customHeight="1">
      <c r="A445" s="183"/>
      <c r="B445" s="182"/>
      <c r="C445" s="183"/>
      <c r="D445" s="180"/>
    </row>
    <row r="446" spans="1:4" ht="15.75" customHeight="1">
      <c r="A446" s="183"/>
      <c r="B446" s="182"/>
      <c r="C446" s="183"/>
      <c r="D446" s="180"/>
    </row>
    <row r="447" spans="1:4" ht="15.75" customHeight="1">
      <c r="A447" s="183"/>
      <c r="B447" s="182"/>
      <c r="C447" s="183"/>
      <c r="D447" s="180"/>
    </row>
    <row r="448" spans="1:4" ht="15.75" customHeight="1">
      <c r="A448" s="183"/>
      <c r="B448" s="182"/>
      <c r="C448" s="183"/>
      <c r="D448" s="180"/>
    </row>
    <row r="449" spans="1:4" ht="15.75" customHeight="1">
      <c r="A449" s="183"/>
      <c r="B449" s="182"/>
      <c r="C449" s="183"/>
      <c r="D449" s="180"/>
    </row>
    <row r="450" spans="1:4" ht="15.75" customHeight="1">
      <c r="A450" s="183"/>
      <c r="B450" s="182"/>
      <c r="C450" s="183"/>
      <c r="D450" s="180"/>
    </row>
    <row r="451" spans="1:4" ht="15.75" customHeight="1">
      <c r="A451" s="183"/>
      <c r="B451" s="182"/>
      <c r="C451" s="183"/>
      <c r="D451" s="180"/>
    </row>
    <row r="452" spans="1:4" ht="15.75" customHeight="1">
      <c r="A452" s="183"/>
      <c r="B452" s="182"/>
      <c r="C452" s="183"/>
      <c r="D452" s="180"/>
    </row>
    <row r="453" spans="1:4" ht="15.75" customHeight="1">
      <c r="A453" s="183"/>
      <c r="B453" s="182"/>
      <c r="C453" s="183"/>
      <c r="D453" s="180"/>
    </row>
    <row r="454" spans="1:4" ht="15.75" customHeight="1">
      <c r="A454" s="183"/>
      <c r="B454" s="182"/>
      <c r="C454" s="183"/>
      <c r="D454" s="180"/>
    </row>
    <row r="455" spans="1:4" ht="15.75" customHeight="1">
      <c r="A455" s="183"/>
      <c r="B455" s="182"/>
      <c r="C455" s="183"/>
      <c r="D455" s="180"/>
    </row>
    <row r="456" spans="1:4" ht="15.75" customHeight="1">
      <c r="A456" s="183"/>
      <c r="B456" s="182"/>
      <c r="C456" s="183"/>
      <c r="D456" s="180"/>
    </row>
    <row r="457" spans="1:4" ht="15.75" customHeight="1">
      <c r="A457" s="183"/>
      <c r="B457" s="182"/>
      <c r="C457" s="183"/>
      <c r="D457" s="180"/>
    </row>
    <row r="458" spans="1:4" ht="15.75" customHeight="1">
      <c r="A458" s="183"/>
      <c r="B458" s="182"/>
      <c r="C458" s="183"/>
      <c r="D458" s="180"/>
    </row>
    <row r="459" spans="1:4" ht="15.75" customHeight="1">
      <c r="A459" s="183"/>
      <c r="B459" s="182"/>
      <c r="C459" s="183"/>
      <c r="D459" s="180"/>
    </row>
    <row r="460" spans="1:4" ht="15.75" customHeight="1">
      <c r="A460" s="183"/>
      <c r="B460" s="182"/>
      <c r="C460" s="183"/>
      <c r="D460" s="180"/>
    </row>
    <row r="461" spans="1:4" ht="15.75" customHeight="1">
      <c r="A461" s="183"/>
      <c r="B461" s="182"/>
      <c r="C461" s="183"/>
      <c r="D461" s="180"/>
    </row>
    <row r="462" spans="1:4" ht="15.75" customHeight="1">
      <c r="A462" s="183"/>
      <c r="B462" s="182"/>
      <c r="C462" s="183"/>
      <c r="D462" s="180"/>
    </row>
    <row r="463" spans="1:4" ht="15.75" customHeight="1">
      <c r="A463" s="183"/>
      <c r="B463" s="182"/>
      <c r="C463" s="183"/>
      <c r="D463" s="180"/>
    </row>
    <row r="464" spans="1:4" ht="15.75" customHeight="1">
      <c r="A464" s="183"/>
      <c r="B464" s="182"/>
      <c r="C464" s="183"/>
      <c r="D464" s="180"/>
    </row>
    <row r="465" spans="1:4" ht="15.75" customHeight="1">
      <c r="A465" s="183"/>
      <c r="B465" s="182"/>
      <c r="C465" s="183"/>
      <c r="D465" s="180"/>
    </row>
    <row r="466" spans="1:4" ht="15.75" customHeight="1">
      <c r="A466" s="183"/>
      <c r="B466" s="182"/>
      <c r="C466" s="183"/>
      <c r="D466" s="180"/>
    </row>
    <row r="467" spans="1:4" ht="15.75" customHeight="1">
      <c r="A467" s="183"/>
      <c r="B467" s="182"/>
      <c r="C467" s="183"/>
      <c r="D467" s="180"/>
    </row>
    <row r="468" spans="1:4" ht="15.75" customHeight="1">
      <c r="A468" s="183"/>
      <c r="B468" s="182"/>
      <c r="C468" s="183"/>
      <c r="D468" s="180"/>
    </row>
    <row r="469" spans="1:4" ht="15.75" customHeight="1">
      <c r="A469" s="183"/>
      <c r="B469" s="182"/>
      <c r="C469" s="183"/>
      <c r="D469" s="180"/>
    </row>
    <row r="470" spans="1:4" ht="15.75" customHeight="1">
      <c r="A470" s="183"/>
      <c r="B470" s="182"/>
      <c r="C470" s="183"/>
      <c r="D470" s="180"/>
    </row>
    <row r="471" spans="1:4" ht="15.75" customHeight="1">
      <c r="A471" s="183"/>
      <c r="B471" s="182"/>
      <c r="C471" s="183"/>
      <c r="D471" s="180"/>
    </row>
    <row r="472" spans="1:4" ht="15.75" customHeight="1">
      <c r="A472" s="183"/>
      <c r="B472" s="182"/>
      <c r="C472" s="183"/>
      <c r="D472" s="180"/>
    </row>
    <row r="473" spans="1:4" ht="15.75" customHeight="1">
      <c r="A473" s="183"/>
      <c r="B473" s="182"/>
      <c r="C473" s="183"/>
      <c r="D473" s="180"/>
    </row>
    <row r="474" spans="1:4" ht="15.75" customHeight="1">
      <c r="A474" s="183"/>
      <c r="B474" s="182"/>
      <c r="C474" s="183"/>
      <c r="D474" s="180"/>
    </row>
    <row r="475" spans="1:4" ht="15.75" customHeight="1">
      <c r="A475" s="183"/>
      <c r="B475" s="182"/>
      <c r="C475" s="183"/>
      <c r="D475" s="180"/>
    </row>
    <row r="476" spans="1:4" ht="15.75" customHeight="1">
      <c r="A476" s="183"/>
      <c r="B476" s="182"/>
      <c r="C476" s="183"/>
      <c r="D476" s="180"/>
    </row>
    <row r="477" spans="1:4" ht="15.75" customHeight="1">
      <c r="A477" s="183"/>
      <c r="B477" s="182"/>
      <c r="C477" s="183"/>
      <c r="D477" s="180"/>
    </row>
    <row r="478" spans="1:4" ht="15.75" customHeight="1">
      <c r="A478" s="183"/>
      <c r="B478" s="182"/>
      <c r="C478" s="183"/>
      <c r="D478" s="180"/>
    </row>
    <row r="479" spans="1:4" ht="15.75" customHeight="1">
      <c r="A479" s="183"/>
      <c r="B479" s="182"/>
      <c r="C479" s="183"/>
      <c r="D479" s="180"/>
    </row>
    <row r="480" spans="1:4" ht="15.75" customHeight="1">
      <c r="A480" s="183"/>
      <c r="B480" s="182"/>
      <c r="C480" s="183"/>
      <c r="D480" s="180"/>
    </row>
    <row r="481" spans="1:4" ht="15.75" customHeight="1">
      <c r="A481" s="183"/>
      <c r="B481" s="182"/>
      <c r="C481" s="183"/>
      <c r="D481" s="180"/>
    </row>
    <row r="482" spans="1:4" ht="15.75" customHeight="1">
      <c r="A482" s="183"/>
      <c r="B482" s="182"/>
      <c r="C482" s="183"/>
      <c r="D482" s="180"/>
    </row>
    <row r="483" spans="1:4" ht="15.75" customHeight="1">
      <c r="A483" s="183"/>
      <c r="B483" s="182"/>
      <c r="C483" s="183"/>
      <c r="D483" s="180"/>
    </row>
    <row r="484" spans="1:4" ht="15.75" customHeight="1">
      <c r="A484" s="183"/>
      <c r="B484" s="182"/>
      <c r="C484" s="183"/>
      <c r="D484" s="180"/>
    </row>
    <row r="485" spans="1:4" ht="15.75" customHeight="1">
      <c r="A485" s="183"/>
      <c r="B485" s="182"/>
      <c r="C485" s="183"/>
      <c r="D485" s="180"/>
    </row>
    <row r="486" spans="1:4" ht="15.75" customHeight="1">
      <c r="A486" s="183"/>
      <c r="B486" s="182"/>
      <c r="C486" s="183"/>
      <c r="D486" s="180"/>
    </row>
    <row r="487" spans="1:4" ht="15.75" customHeight="1">
      <c r="A487" s="183"/>
      <c r="B487" s="182"/>
      <c r="C487" s="183"/>
      <c r="D487" s="180"/>
    </row>
    <row r="488" spans="1:4" ht="15.75" customHeight="1">
      <c r="A488" s="183"/>
      <c r="B488" s="182"/>
      <c r="C488" s="183"/>
      <c r="D488" s="180"/>
    </row>
    <row r="489" spans="1:4" ht="15.75" customHeight="1">
      <c r="A489" s="183"/>
      <c r="B489" s="182"/>
      <c r="C489" s="183"/>
      <c r="D489" s="180"/>
    </row>
    <row r="490" spans="1:4" ht="15.75" customHeight="1">
      <c r="A490" s="183"/>
      <c r="B490" s="182"/>
      <c r="C490" s="183"/>
      <c r="D490" s="180"/>
    </row>
    <row r="491" spans="1:4" ht="15.75" customHeight="1">
      <c r="A491" s="183"/>
      <c r="B491" s="182"/>
      <c r="C491" s="183"/>
      <c r="D491" s="180"/>
    </row>
    <row r="492" spans="1:4" ht="15.75" customHeight="1">
      <c r="A492" s="183"/>
      <c r="B492" s="182"/>
      <c r="C492" s="183"/>
      <c r="D492" s="180"/>
    </row>
    <row r="493" spans="1:4" ht="15.75" customHeight="1">
      <c r="A493" s="183"/>
      <c r="B493" s="182"/>
      <c r="C493" s="183"/>
      <c r="D493" s="180"/>
    </row>
    <row r="494" spans="1:4" ht="15.75" customHeight="1">
      <c r="A494" s="183"/>
      <c r="B494" s="182"/>
      <c r="C494" s="183"/>
      <c r="D494" s="180"/>
    </row>
    <row r="495" spans="1:4" ht="15.75" customHeight="1">
      <c r="A495" s="183"/>
      <c r="B495" s="182"/>
      <c r="C495" s="183"/>
      <c r="D495" s="180"/>
    </row>
    <row r="496" spans="1:4" ht="15.75" customHeight="1">
      <c r="A496" s="183"/>
      <c r="B496" s="182"/>
      <c r="C496" s="183"/>
      <c r="D496" s="180"/>
    </row>
    <row r="497" spans="1:4" ht="15.75" customHeight="1">
      <c r="A497" s="183"/>
      <c r="B497" s="182"/>
      <c r="C497" s="183"/>
      <c r="D497" s="180"/>
    </row>
    <row r="498" spans="1:4" ht="15.75" customHeight="1">
      <c r="A498" s="183"/>
      <c r="B498" s="182"/>
      <c r="C498" s="183"/>
      <c r="D498" s="180"/>
    </row>
    <row r="499" spans="1:4" ht="15.75" customHeight="1">
      <c r="A499" s="183"/>
      <c r="B499" s="182"/>
      <c r="C499" s="183"/>
      <c r="D499" s="180"/>
    </row>
    <row r="500" spans="1:4" ht="15.75" customHeight="1">
      <c r="A500" s="183"/>
      <c r="B500" s="182"/>
      <c r="C500" s="183"/>
      <c r="D500" s="180"/>
    </row>
    <row r="501" spans="1:4" ht="15.75" customHeight="1">
      <c r="A501" s="183"/>
      <c r="B501" s="182"/>
      <c r="C501" s="183"/>
      <c r="D501" s="180"/>
    </row>
    <row r="502" spans="1:4" ht="15.75" customHeight="1">
      <c r="A502" s="183"/>
      <c r="B502" s="182"/>
      <c r="C502" s="183"/>
      <c r="D502" s="180"/>
    </row>
    <row r="503" spans="1:4" ht="15.75" customHeight="1">
      <c r="A503" s="183"/>
      <c r="B503" s="182"/>
      <c r="C503" s="183"/>
      <c r="D503" s="180"/>
    </row>
    <row r="504" spans="1:4" ht="15.75" customHeight="1">
      <c r="A504" s="183"/>
      <c r="B504" s="182"/>
      <c r="C504" s="183"/>
      <c r="D504" s="180"/>
    </row>
    <row r="505" spans="1:4" ht="15.75" customHeight="1">
      <c r="A505" s="183"/>
      <c r="B505" s="182"/>
      <c r="C505" s="183"/>
      <c r="D505" s="180"/>
    </row>
    <row r="506" spans="1:4" ht="15.75" customHeight="1">
      <c r="A506" s="183"/>
      <c r="B506" s="182"/>
      <c r="C506" s="183"/>
      <c r="D506" s="180"/>
    </row>
    <row r="507" spans="1:4" ht="15.75" customHeight="1">
      <c r="A507" s="183"/>
      <c r="B507" s="182"/>
      <c r="C507" s="183"/>
      <c r="D507" s="180"/>
    </row>
    <row r="508" spans="1:4" ht="15.75" customHeight="1">
      <c r="A508" s="183"/>
      <c r="B508" s="182"/>
      <c r="C508" s="183"/>
      <c r="D508" s="180"/>
    </row>
    <row r="509" spans="1:4" ht="15.75" customHeight="1">
      <c r="A509" s="183"/>
      <c r="B509" s="182"/>
      <c r="C509" s="183"/>
      <c r="D509" s="180"/>
    </row>
    <row r="510" spans="1:4" ht="15.75" customHeight="1">
      <c r="A510" s="183"/>
      <c r="B510" s="182"/>
      <c r="C510" s="183"/>
      <c r="D510" s="180"/>
    </row>
    <row r="511" spans="1:4" ht="15.75" customHeight="1">
      <c r="A511" s="183"/>
      <c r="B511" s="182"/>
      <c r="C511" s="183"/>
      <c r="D511" s="180"/>
    </row>
    <row r="512" spans="1:4" ht="15.75" customHeight="1">
      <c r="A512" s="183"/>
      <c r="B512" s="182"/>
      <c r="C512" s="183"/>
      <c r="D512" s="180"/>
    </row>
    <row r="513" spans="1:4" ht="15.75" customHeight="1">
      <c r="A513" s="183"/>
      <c r="B513" s="182"/>
      <c r="C513" s="183"/>
      <c r="D513" s="180"/>
    </row>
    <row r="514" spans="1:4" ht="15.75" customHeight="1">
      <c r="A514" s="183"/>
      <c r="B514" s="182"/>
      <c r="C514" s="183"/>
      <c r="D514" s="180"/>
    </row>
    <row r="515" spans="1:4" ht="15.75" customHeight="1">
      <c r="A515" s="183"/>
      <c r="B515" s="182"/>
      <c r="C515" s="183"/>
      <c r="D515" s="180"/>
    </row>
    <row r="516" spans="1:4" ht="15.75" customHeight="1">
      <c r="A516" s="183"/>
      <c r="B516" s="182"/>
      <c r="C516" s="183"/>
      <c r="D516" s="180"/>
    </row>
    <row r="517" spans="1:4" ht="15.75" customHeight="1">
      <c r="A517" s="183"/>
      <c r="B517" s="182"/>
      <c r="C517" s="183"/>
      <c r="D517" s="180"/>
    </row>
    <row r="518" spans="1:4" ht="15.75" customHeight="1">
      <c r="A518" s="183"/>
      <c r="B518" s="182"/>
      <c r="C518" s="183"/>
      <c r="D518" s="180"/>
    </row>
    <row r="519" spans="1:4" ht="15.75" customHeight="1">
      <c r="A519" s="183"/>
      <c r="B519" s="182"/>
      <c r="C519" s="183"/>
      <c r="D519" s="180"/>
    </row>
    <row r="520" spans="1:4" ht="15.75" customHeight="1">
      <c r="A520" s="183"/>
      <c r="B520" s="182"/>
      <c r="C520" s="183"/>
      <c r="D520" s="180"/>
    </row>
    <row r="521" spans="1:4" ht="15.75" customHeight="1">
      <c r="A521" s="183"/>
      <c r="B521" s="182"/>
      <c r="C521" s="183"/>
      <c r="D521" s="180"/>
    </row>
    <row r="522" spans="1:4" ht="15.75" customHeight="1">
      <c r="A522" s="183"/>
      <c r="B522" s="182"/>
      <c r="C522" s="183"/>
      <c r="D522" s="180"/>
    </row>
    <row r="523" spans="1:4" ht="15.75" customHeight="1">
      <c r="A523" s="183"/>
      <c r="B523" s="182"/>
      <c r="C523" s="183"/>
      <c r="D523" s="180"/>
    </row>
    <row r="524" spans="1:4" ht="15.75" customHeight="1">
      <c r="A524" s="183"/>
      <c r="B524" s="182"/>
      <c r="C524" s="183"/>
      <c r="D524" s="180"/>
    </row>
    <row r="525" spans="1:4" ht="15.75" customHeight="1">
      <c r="A525" s="183"/>
      <c r="B525" s="182"/>
      <c r="C525" s="183"/>
      <c r="D525" s="180"/>
    </row>
    <row r="526" spans="1:4" ht="15.75" customHeight="1">
      <c r="A526" s="183"/>
      <c r="B526" s="182"/>
      <c r="C526" s="183"/>
      <c r="D526" s="180"/>
    </row>
    <row r="527" spans="1:4" ht="15.75" customHeight="1">
      <c r="A527" s="183"/>
      <c r="B527" s="182"/>
      <c r="C527" s="183"/>
      <c r="D527" s="180"/>
    </row>
    <row r="528" spans="1:4" ht="15.75" customHeight="1">
      <c r="A528" s="183"/>
      <c r="B528" s="182"/>
      <c r="C528" s="183"/>
      <c r="D528" s="180"/>
    </row>
    <row r="529" spans="1:4" ht="15.75" customHeight="1">
      <c r="A529" s="183"/>
      <c r="B529" s="182"/>
      <c r="C529" s="183"/>
      <c r="D529" s="180"/>
    </row>
    <row r="530" spans="1:4" ht="15.75" customHeight="1">
      <c r="A530" s="183"/>
      <c r="B530" s="182"/>
      <c r="C530" s="183"/>
      <c r="D530" s="180"/>
    </row>
    <row r="531" spans="1:4" ht="15.75" customHeight="1">
      <c r="A531" s="183"/>
      <c r="B531" s="182"/>
      <c r="C531" s="183"/>
      <c r="D531" s="180"/>
    </row>
    <row r="532" spans="1:4" ht="15.75" customHeight="1">
      <c r="A532" s="183"/>
      <c r="B532" s="182"/>
      <c r="C532" s="183"/>
      <c r="D532" s="180"/>
    </row>
    <row r="533" spans="1:4" ht="15.75" customHeight="1">
      <c r="A533" s="183"/>
      <c r="B533" s="182"/>
      <c r="C533" s="183"/>
      <c r="D533" s="180"/>
    </row>
    <row r="534" spans="1:4" ht="15.75" customHeight="1">
      <c r="A534" s="183"/>
      <c r="B534" s="182"/>
      <c r="C534" s="183"/>
      <c r="D534" s="180"/>
    </row>
    <row r="535" spans="1:4" ht="15.75" customHeight="1">
      <c r="A535" s="183"/>
      <c r="B535" s="182"/>
      <c r="C535" s="183"/>
      <c r="D535" s="180"/>
    </row>
    <row r="536" spans="1:4" ht="15.75" customHeight="1">
      <c r="A536" s="183"/>
      <c r="B536" s="182"/>
      <c r="C536" s="183"/>
      <c r="D536" s="180"/>
    </row>
    <row r="537" spans="1:4" ht="15.75" customHeight="1">
      <c r="A537" s="183"/>
      <c r="B537" s="182"/>
      <c r="C537" s="183"/>
      <c r="D537" s="180"/>
    </row>
    <row r="538" spans="1:4" ht="15.75" customHeight="1">
      <c r="A538" s="183"/>
      <c r="B538" s="182"/>
      <c r="C538" s="183"/>
      <c r="D538" s="180"/>
    </row>
    <row r="539" spans="1:4" ht="15.75" customHeight="1">
      <c r="A539" s="183"/>
      <c r="B539" s="182"/>
      <c r="C539" s="183"/>
      <c r="D539" s="180"/>
    </row>
    <row r="540" spans="1:4" ht="15.75" customHeight="1">
      <c r="A540" s="183"/>
      <c r="B540" s="182"/>
      <c r="C540" s="183"/>
      <c r="D540" s="180"/>
    </row>
    <row r="541" spans="1:4" ht="15.75" customHeight="1">
      <c r="A541" s="183"/>
      <c r="B541" s="182"/>
      <c r="C541" s="183"/>
      <c r="D541" s="180"/>
    </row>
    <row r="542" spans="1:4" ht="15.75" customHeight="1">
      <c r="A542" s="183"/>
      <c r="B542" s="182"/>
      <c r="C542" s="183"/>
      <c r="D542" s="180"/>
    </row>
    <row r="543" spans="1:4" ht="15.75" customHeight="1">
      <c r="A543" s="183"/>
      <c r="B543" s="182"/>
      <c r="C543" s="183"/>
      <c r="D543" s="180"/>
    </row>
    <row r="544" spans="1:4" ht="15.75" customHeight="1">
      <c r="A544" s="183"/>
      <c r="B544" s="182"/>
      <c r="C544" s="183"/>
      <c r="D544" s="180"/>
    </row>
    <row r="545" spans="1:4" ht="15.75" customHeight="1">
      <c r="A545" s="183"/>
      <c r="B545" s="182"/>
      <c r="C545" s="183"/>
      <c r="D545" s="180"/>
    </row>
    <row r="546" spans="1:4" ht="15.75" customHeight="1">
      <c r="A546" s="183"/>
      <c r="B546" s="182"/>
      <c r="C546" s="183"/>
      <c r="D546" s="180"/>
    </row>
    <row r="547" spans="1:4" ht="15.75" customHeight="1">
      <c r="A547" s="183"/>
      <c r="B547" s="182"/>
      <c r="C547" s="183"/>
      <c r="D547" s="180"/>
    </row>
    <row r="548" spans="1:4" ht="15.75" customHeight="1">
      <c r="A548" s="183"/>
      <c r="B548" s="182"/>
      <c r="C548" s="183"/>
      <c r="D548" s="180"/>
    </row>
    <row r="549" spans="1:4" ht="15.75" customHeight="1">
      <c r="A549" s="183"/>
      <c r="B549" s="182"/>
      <c r="C549" s="183"/>
      <c r="D549" s="180"/>
    </row>
    <row r="550" spans="1:4" ht="15.75" customHeight="1">
      <c r="A550" s="183"/>
      <c r="B550" s="182"/>
      <c r="C550" s="183"/>
      <c r="D550" s="180"/>
    </row>
    <row r="551" spans="1:4" ht="15.75" customHeight="1">
      <c r="A551" s="183"/>
      <c r="B551" s="182"/>
      <c r="C551" s="183"/>
      <c r="D551" s="180"/>
    </row>
    <row r="552" spans="1:4" ht="15.75" customHeight="1">
      <c r="A552" s="183"/>
      <c r="B552" s="182"/>
      <c r="C552" s="183"/>
      <c r="D552" s="180"/>
    </row>
    <row r="553" spans="1:4" ht="15.75" customHeight="1">
      <c r="A553" s="183"/>
      <c r="B553" s="182"/>
      <c r="C553" s="183"/>
      <c r="D553" s="180"/>
    </row>
    <row r="554" spans="1:4" ht="15.75" customHeight="1">
      <c r="A554" s="183"/>
      <c r="B554" s="182"/>
      <c r="C554" s="183"/>
      <c r="D554" s="180"/>
    </row>
    <row r="555" spans="1:4" ht="15.75" customHeight="1">
      <c r="A555" s="183"/>
      <c r="B555" s="182"/>
      <c r="C555" s="183"/>
      <c r="D555" s="180"/>
    </row>
    <row r="556" spans="1:4" ht="15.75" customHeight="1">
      <c r="A556" s="183"/>
      <c r="B556" s="182"/>
      <c r="C556" s="183"/>
      <c r="D556" s="180"/>
    </row>
    <row r="557" spans="1:4" ht="15.75" customHeight="1">
      <c r="A557" s="183"/>
      <c r="B557" s="182"/>
      <c r="C557" s="183"/>
      <c r="D557" s="180"/>
    </row>
    <row r="558" spans="1:4" ht="15.75" customHeight="1">
      <c r="A558" s="183"/>
      <c r="B558" s="182"/>
      <c r="C558" s="183"/>
      <c r="D558" s="180"/>
    </row>
    <row r="559" spans="1:4" ht="15.75" customHeight="1">
      <c r="A559" s="183"/>
      <c r="B559" s="182"/>
      <c r="C559" s="183"/>
      <c r="D559" s="180"/>
    </row>
    <row r="560" spans="1:4" ht="15.75" customHeight="1">
      <c r="A560" s="183"/>
      <c r="B560" s="182"/>
      <c r="C560" s="183"/>
      <c r="D560" s="180"/>
    </row>
    <row r="561" spans="1:4" ht="15.75" customHeight="1">
      <c r="A561" s="183"/>
      <c r="B561" s="182"/>
      <c r="C561" s="183"/>
      <c r="D561" s="180"/>
    </row>
    <row r="562" spans="1:4" ht="15.75" customHeight="1">
      <c r="A562" s="183"/>
      <c r="B562" s="182"/>
      <c r="C562" s="183"/>
      <c r="D562" s="180"/>
    </row>
    <row r="563" spans="1:4" ht="15.75" customHeight="1">
      <c r="A563" s="183"/>
      <c r="B563" s="182"/>
      <c r="C563" s="183"/>
      <c r="D563" s="180"/>
    </row>
    <row r="564" spans="1:4" ht="15.75" customHeight="1">
      <c r="A564" s="183"/>
      <c r="B564" s="182"/>
      <c r="C564" s="183"/>
      <c r="D564" s="180"/>
    </row>
    <row r="565" spans="1:4" ht="15.75" customHeight="1">
      <c r="A565" s="183"/>
      <c r="B565" s="182"/>
      <c r="C565" s="183"/>
      <c r="D565" s="180"/>
    </row>
    <row r="566" spans="1:4" ht="15.75" customHeight="1">
      <c r="A566" s="183"/>
      <c r="B566" s="182"/>
      <c r="C566" s="183"/>
      <c r="D566" s="180"/>
    </row>
    <row r="567" spans="1:4" ht="15.75" customHeight="1">
      <c r="A567" s="183"/>
      <c r="B567" s="182"/>
      <c r="C567" s="183"/>
      <c r="D567" s="180"/>
    </row>
    <row r="568" spans="1:4" ht="15.75" customHeight="1">
      <c r="A568" s="183"/>
      <c r="B568" s="182"/>
      <c r="C568" s="183"/>
      <c r="D568" s="180"/>
    </row>
    <row r="569" spans="1:4" ht="15.75" customHeight="1">
      <c r="A569" s="183"/>
      <c r="B569" s="182"/>
      <c r="C569" s="183"/>
      <c r="D569" s="180"/>
    </row>
    <row r="570" spans="1:4" ht="15.75" customHeight="1">
      <c r="A570" s="183"/>
      <c r="B570" s="182"/>
      <c r="C570" s="183"/>
      <c r="D570" s="180"/>
    </row>
    <row r="571" spans="1:4" ht="15.75" customHeight="1">
      <c r="A571" s="183"/>
      <c r="B571" s="182"/>
      <c r="C571" s="183"/>
      <c r="D571" s="180"/>
    </row>
    <row r="572" spans="1:4" ht="15.75" customHeight="1">
      <c r="A572" s="183"/>
      <c r="B572" s="182"/>
      <c r="C572" s="183"/>
      <c r="D572" s="180"/>
    </row>
    <row r="573" spans="1:4" ht="15.75" customHeight="1">
      <c r="A573" s="183"/>
      <c r="B573" s="182"/>
      <c r="C573" s="183"/>
      <c r="D573" s="180"/>
    </row>
    <row r="574" spans="1:4" ht="15.75" customHeight="1">
      <c r="A574" s="183"/>
      <c r="B574" s="182"/>
      <c r="C574" s="183"/>
      <c r="D574" s="180"/>
    </row>
    <row r="575" spans="1:4" ht="15.75" customHeight="1">
      <c r="A575" s="183"/>
      <c r="B575" s="182"/>
      <c r="C575" s="183"/>
      <c r="D575" s="180"/>
    </row>
    <row r="576" spans="1:4" ht="15.75" customHeight="1">
      <c r="A576" s="183"/>
      <c r="B576" s="182"/>
      <c r="C576" s="183"/>
      <c r="D576" s="180"/>
    </row>
    <row r="577" spans="1:4" ht="15.75" customHeight="1">
      <c r="A577" s="183"/>
      <c r="B577" s="182"/>
      <c r="C577" s="183"/>
      <c r="D577" s="180"/>
    </row>
    <row r="578" spans="1:4" ht="15.75" customHeight="1">
      <c r="A578" s="183"/>
      <c r="B578" s="182"/>
      <c r="C578" s="183"/>
      <c r="D578" s="180"/>
    </row>
    <row r="579" spans="1:4" ht="15.75" customHeight="1">
      <c r="A579" s="183"/>
      <c r="B579" s="182"/>
      <c r="C579" s="183"/>
      <c r="D579" s="180"/>
    </row>
    <row r="580" spans="1:4" ht="15.75" customHeight="1">
      <c r="A580" s="183"/>
      <c r="B580" s="182"/>
      <c r="C580" s="183"/>
      <c r="D580" s="180"/>
    </row>
    <row r="581" spans="1:4" ht="15.75" customHeight="1">
      <c r="A581" s="183"/>
      <c r="B581" s="182"/>
      <c r="C581" s="183"/>
      <c r="D581" s="180"/>
    </row>
    <row r="582" spans="1:4" ht="15.75" customHeight="1">
      <c r="A582" s="183"/>
      <c r="B582" s="182"/>
      <c r="C582" s="183"/>
      <c r="D582" s="180"/>
    </row>
    <row r="583" spans="1:4" ht="15.75" customHeight="1">
      <c r="A583" s="183"/>
      <c r="B583" s="182"/>
      <c r="C583" s="183"/>
      <c r="D583" s="180"/>
    </row>
    <row r="584" spans="1:4" ht="15.75" customHeight="1">
      <c r="A584" s="183"/>
      <c r="B584" s="182"/>
      <c r="C584" s="183"/>
      <c r="D584" s="180"/>
    </row>
    <row r="585" spans="1:4" ht="15.75" customHeight="1">
      <c r="A585" s="183"/>
      <c r="B585" s="182"/>
      <c r="C585" s="183"/>
      <c r="D585" s="180"/>
    </row>
    <row r="586" spans="1:4" ht="15.75" customHeight="1">
      <c r="A586" s="183"/>
      <c r="B586" s="182"/>
      <c r="C586" s="183"/>
      <c r="D586" s="180"/>
    </row>
    <row r="587" spans="1:4" ht="15.75" customHeight="1">
      <c r="A587" s="183"/>
      <c r="B587" s="182"/>
      <c r="C587" s="183"/>
      <c r="D587" s="180"/>
    </row>
    <row r="588" spans="1:4" ht="15.75" customHeight="1">
      <c r="A588" s="183"/>
      <c r="B588" s="182"/>
      <c r="C588" s="183"/>
      <c r="D588" s="180"/>
    </row>
    <row r="589" spans="1:4" ht="15.75" customHeight="1">
      <c r="A589" s="183"/>
      <c r="B589" s="182"/>
      <c r="C589" s="183"/>
      <c r="D589" s="180"/>
    </row>
    <row r="590" spans="1:4" ht="15.75" customHeight="1">
      <c r="A590" s="183"/>
      <c r="B590" s="182"/>
      <c r="C590" s="183"/>
      <c r="D590" s="180"/>
    </row>
    <row r="591" spans="1:4" ht="15.75" customHeight="1">
      <c r="A591" s="183"/>
      <c r="B591" s="182"/>
      <c r="C591" s="183"/>
      <c r="D591" s="180"/>
    </row>
    <row r="592" spans="1:4" ht="15.75" customHeight="1">
      <c r="A592" s="183"/>
      <c r="B592" s="182"/>
      <c r="C592" s="183"/>
      <c r="D592" s="180"/>
    </row>
    <row r="593" spans="1:4" ht="15.75" customHeight="1">
      <c r="A593" s="183"/>
      <c r="B593" s="182"/>
      <c r="C593" s="183"/>
      <c r="D593" s="180"/>
    </row>
    <row r="594" spans="1:4" ht="15.75" customHeight="1">
      <c r="A594" s="183"/>
      <c r="B594" s="182"/>
      <c r="C594" s="183"/>
      <c r="D594" s="180"/>
    </row>
    <row r="595" spans="1:4" ht="15.75" customHeight="1">
      <c r="A595" s="183"/>
      <c r="B595" s="182"/>
      <c r="C595" s="183"/>
      <c r="D595" s="180"/>
    </row>
    <row r="596" spans="1:4" ht="15.75" customHeight="1">
      <c r="A596" s="183"/>
      <c r="B596" s="182"/>
      <c r="C596" s="183"/>
      <c r="D596" s="180"/>
    </row>
    <row r="597" spans="1:4" ht="15.75" customHeight="1">
      <c r="A597" s="183"/>
      <c r="B597" s="182"/>
      <c r="C597" s="183"/>
      <c r="D597" s="180"/>
    </row>
    <row r="598" spans="1:4" ht="15.75" customHeight="1">
      <c r="A598" s="183"/>
      <c r="B598" s="182"/>
      <c r="C598" s="183"/>
      <c r="D598" s="180"/>
    </row>
    <row r="599" spans="1:4" ht="15.75" customHeight="1">
      <c r="A599" s="183"/>
      <c r="B599" s="182"/>
      <c r="C599" s="183"/>
      <c r="D599" s="180"/>
    </row>
    <row r="600" spans="1:4" ht="15.75" customHeight="1">
      <c r="A600" s="183"/>
      <c r="B600" s="182"/>
      <c r="C600" s="183"/>
      <c r="D600" s="180"/>
    </row>
    <row r="601" spans="1:4" ht="15.75" customHeight="1">
      <c r="A601" s="183"/>
      <c r="B601" s="182"/>
      <c r="C601" s="183"/>
      <c r="D601" s="180"/>
    </row>
    <row r="602" spans="1:4" ht="15.75" customHeight="1">
      <c r="A602" s="183"/>
      <c r="B602" s="182"/>
      <c r="C602" s="183"/>
      <c r="D602" s="180"/>
    </row>
    <row r="603" spans="1:4" ht="15.75" customHeight="1">
      <c r="A603" s="183"/>
      <c r="B603" s="182"/>
      <c r="C603" s="183"/>
      <c r="D603" s="180"/>
    </row>
    <row r="604" spans="1:4" ht="15.75" customHeight="1">
      <c r="A604" s="183"/>
      <c r="B604" s="182"/>
      <c r="C604" s="183"/>
      <c r="D604" s="180"/>
    </row>
    <row r="605" spans="1:4" ht="15.75" customHeight="1">
      <c r="A605" s="183"/>
      <c r="B605" s="182"/>
      <c r="C605" s="183"/>
      <c r="D605" s="180"/>
    </row>
    <row r="606" spans="1:4" ht="15.75" customHeight="1">
      <c r="A606" s="183"/>
      <c r="B606" s="182"/>
      <c r="C606" s="183"/>
      <c r="D606" s="180"/>
    </row>
    <row r="607" spans="1:4" ht="15.75" customHeight="1">
      <c r="A607" s="183"/>
      <c r="B607" s="182"/>
      <c r="C607" s="183"/>
      <c r="D607" s="180"/>
    </row>
    <row r="608" spans="1:4" ht="15.75" customHeight="1">
      <c r="A608" s="183"/>
      <c r="B608" s="182"/>
      <c r="C608" s="183"/>
      <c r="D608" s="180"/>
    </row>
    <row r="609" spans="1:4" ht="15.75" customHeight="1">
      <c r="A609" s="183"/>
      <c r="B609" s="182"/>
      <c r="C609" s="183"/>
      <c r="D609" s="180"/>
    </row>
    <row r="610" spans="1:4" ht="15.75" customHeight="1">
      <c r="A610" s="183"/>
      <c r="B610" s="182"/>
      <c r="C610" s="183"/>
      <c r="D610" s="180"/>
    </row>
    <row r="611" spans="1:4" ht="15.75" customHeight="1">
      <c r="A611" s="183"/>
      <c r="B611" s="182"/>
      <c r="C611" s="183"/>
      <c r="D611" s="180"/>
    </row>
    <row r="612" spans="1:4" ht="15.75" customHeight="1">
      <c r="A612" s="183"/>
      <c r="B612" s="182"/>
      <c r="C612" s="183"/>
      <c r="D612" s="180"/>
    </row>
    <row r="613" spans="1:4" ht="15.75" customHeight="1">
      <c r="A613" s="183"/>
      <c r="B613" s="182"/>
      <c r="C613" s="183"/>
      <c r="D613" s="180"/>
    </row>
    <row r="614" spans="1:4" ht="15.75" customHeight="1">
      <c r="A614" s="183"/>
      <c r="B614" s="182"/>
      <c r="C614" s="183"/>
      <c r="D614" s="180"/>
    </row>
    <row r="615" spans="1:4" ht="15.75" customHeight="1">
      <c r="A615" s="183"/>
      <c r="B615" s="182"/>
      <c r="C615" s="183"/>
      <c r="D615" s="180"/>
    </row>
    <row r="616" spans="1:4" ht="15.75" customHeight="1">
      <c r="A616" s="183"/>
      <c r="B616" s="182"/>
      <c r="C616" s="183"/>
      <c r="D616" s="180"/>
    </row>
    <row r="617" spans="1:4" ht="15.75" customHeight="1">
      <c r="A617" s="183"/>
      <c r="B617" s="182"/>
      <c r="C617" s="183"/>
      <c r="D617" s="180"/>
    </row>
    <row r="618" spans="1:4" ht="15.75" customHeight="1">
      <c r="A618" s="183"/>
      <c r="B618" s="182"/>
      <c r="C618" s="183"/>
      <c r="D618" s="180"/>
    </row>
    <row r="619" spans="1:4" ht="15.75" customHeight="1">
      <c r="A619" s="183"/>
      <c r="B619" s="182"/>
      <c r="C619" s="183"/>
      <c r="D619" s="180"/>
    </row>
    <row r="620" spans="1:4" ht="15.75" customHeight="1">
      <c r="A620" s="183"/>
      <c r="B620" s="182"/>
      <c r="C620" s="183"/>
      <c r="D620" s="180"/>
    </row>
    <row r="621" spans="1:4" ht="15.75" customHeight="1">
      <c r="A621" s="183"/>
      <c r="B621" s="182"/>
      <c r="C621" s="183"/>
      <c r="D621" s="180"/>
    </row>
    <row r="622" spans="1:4" ht="15.75" customHeight="1">
      <c r="A622" s="183"/>
      <c r="B622" s="182"/>
      <c r="C622" s="183"/>
      <c r="D622" s="180"/>
    </row>
    <row r="623" spans="1:4" ht="15.75" customHeight="1">
      <c r="A623" s="183"/>
      <c r="B623" s="182"/>
      <c r="C623" s="183"/>
      <c r="D623" s="180"/>
    </row>
    <row r="624" spans="1:4" ht="15.75" customHeight="1">
      <c r="A624" s="183"/>
      <c r="B624" s="182"/>
      <c r="C624" s="183"/>
      <c r="D624" s="180"/>
    </row>
    <row r="625" spans="1:4" ht="15.75" customHeight="1">
      <c r="A625" s="183"/>
      <c r="B625" s="182"/>
      <c r="C625" s="183"/>
      <c r="D625" s="180"/>
    </row>
    <row r="626" spans="1:4" ht="15.75" customHeight="1">
      <c r="A626" s="183"/>
      <c r="B626" s="182"/>
      <c r="C626" s="183"/>
      <c r="D626" s="180"/>
    </row>
    <row r="627" spans="1:4" ht="15.75" customHeight="1">
      <c r="A627" s="183"/>
      <c r="B627" s="182"/>
      <c r="C627" s="183"/>
      <c r="D627" s="180"/>
    </row>
    <row r="628" spans="1:4" ht="15.75" customHeight="1">
      <c r="A628" s="183"/>
      <c r="B628" s="182"/>
      <c r="C628" s="183"/>
      <c r="D628" s="180"/>
    </row>
    <row r="629" spans="1:4" ht="15.75" customHeight="1">
      <c r="A629" s="183"/>
      <c r="B629" s="182"/>
      <c r="C629" s="183"/>
      <c r="D629" s="180"/>
    </row>
    <row r="630" spans="1:4" ht="15.75" customHeight="1">
      <c r="A630" s="183"/>
      <c r="B630" s="182"/>
      <c r="C630" s="183"/>
      <c r="D630" s="180"/>
    </row>
    <row r="631" spans="1:4" ht="15.75" customHeight="1">
      <c r="A631" s="183"/>
      <c r="B631" s="182"/>
      <c r="C631" s="183"/>
      <c r="D631" s="180"/>
    </row>
    <row r="632" spans="1:4" ht="15.75" customHeight="1">
      <c r="A632" s="183"/>
      <c r="B632" s="182"/>
      <c r="C632" s="183"/>
      <c r="D632" s="180"/>
    </row>
    <row r="633" spans="1:4" ht="15.75" customHeight="1">
      <c r="A633" s="183"/>
      <c r="B633" s="182"/>
      <c r="C633" s="183"/>
      <c r="D633" s="180"/>
    </row>
    <row r="634" spans="1:4" ht="15.75" customHeight="1">
      <c r="A634" s="183"/>
      <c r="B634" s="182"/>
      <c r="C634" s="183"/>
      <c r="D634" s="180"/>
    </row>
    <row r="635" spans="1:4" ht="15.75" customHeight="1">
      <c r="A635" s="183"/>
      <c r="B635" s="182"/>
      <c r="C635" s="183"/>
      <c r="D635" s="180"/>
    </row>
    <row r="636" spans="1:4" ht="15.75" customHeight="1">
      <c r="A636" s="183"/>
      <c r="B636" s="182"/>
      <c r="C636" s="183"/>
      <c r="D636" s="180"/>
    </row>
    <row r="637" spans="1:4" ht="15.75" customHeight="1">
      <c r="A637" s="183"/>
      <c r="B637" s="182"/>
      <c r="C637" s="183"/>
      <c r="D637" s="180"/>
    </row>
    <row r="638" spans="1:4" ht="15.75" customHeight="1">
      <c r="A638" s="183"/>
      <c r="B638" s="182"/>
      <c r="C638" s="183"/>
      <c r="D638" s="180"/>
    </row>
    <row r="639" spans="1:4" ht="15.75" customHeight="1">
      <c r="A639" s="183"/>
      <c r="B639" s="182"/>
      <c r="C639" s="183"/>
      <c r="D639" s="180"/>
    </row>
    <row r="640" spans="1:4" ht="15.75" customHeight="1">
      <c r="A640" s="183"/>
      <c r="B640" s="182"/>
      <c r="C640" s="183"/>
      <c r="D640" s="180"/>
    </row>
    <row r="641" spans="1:4" ht="15.75" customHeight="1">
      <c r="A641" s="183"/>
      <c r="B641" s="182"/>
      <c r="C641" s="183"/>
      <c r="D641" s="180"/>
    </row>
    <row r="642" spans="1:4" ht="15.75" customHeight="1">
      <c r="A642" s="183"/>
      <c r="B642" s="182"/>
      <c r="C642" s="183"/>
      <c r="D642" s="180"/>
    </row>
    <row r="643" spans="1:4" ht="15.75" customHeight="1">
      <c r="A643" s="183"/>
      <c r="B643" s="182"/>
      <c r="C643" s="183"/>
      <c r="D643" s="180"/>
    </row>
    <row r="644" spans="1:4" ht="15.75" customHeight="1">
      <c r="A644" s="183"/>
      <c r="B644" s="182"/>
      <c r="C644" s="183"/>
      <c r="D644" s="180"/>
    </row>
    <row r="645" spans="1:4" ht="15.75" customHeight="1">
      <c r="A645" s="183"/>
      <c r="B645" s="182"/>
      <c r="C645" s="183"/>
      <c r="D645" s="180"/>
    </row>
    <row r="646" spans="1:4" ht="15.75" customHeight="1">
      <c r="A646" s="183"/>
      <c r="B646" s="182"/>
      <c r="C646" s="183"/>
      <c r="D646" s="180"/>
    </row>
    <row r="647" spans="1:4" ht="15.75" customHeight="1">
      <c r="A647" s="183"/>
      <c r="B647" s="182"/>
      <c r="C647" s="183"/>
      <c r="D647" s="180"/>
    </row>
    <row r="648" spans="1:4" ht="15.75" customHeight="1">
      <c r="A648" s="183"/>
      <c r="B648" s="182"/>
      <c r="C648" s="183"/>
      <c r="D648" s="180"/>
    </row>
    <row r="649" spans="1:4" ht="15.75" customHeight="1">
      <c r="A649" s="183"/>
      <c r="B649" s="182"/>
      <c r="C649" s="183"/>
      <c r="D649" s="180"/>
    </row>
    <row r="650" spans="1:4" ht="15.75" customHeight="1">
      <c r="A650" s="183"/>
      <c r="B650" s="182"/>
      <c r="C650" s="183"/>
      <c r="D650" s="180"/>
    </row>
    <row r="651" spans="1:4" ht="15.75" customHeight="1">
      <c r="A651" s="183"/>
      <c r="B651" s="182"/>
      <c r="C651" s="183"/>
      <c r="D651" s="180"/>
    </row>
    <row r="652" spans="1:4" ht="15.75" customHeight="1">
      <c r="A652" s="183"/>
      <c r="B652" s="182"/>
      <c r="C652" s="183"/>
      <c r="D652" s="180"/>
    </row>
    <row r="653" spans="1:4" ht="15.75" customHeight="1">
      <c r="A653" s="183"/>
      <c r="B653" s="182"/>
      <c r="C653" s="183"/>
      <c r="D653" s="180"/>
    </row>
    <row r="654" spans="1:4" ht="15.75" customHeight="1">
      <c r="A654" s="183"/>
      <c r="B654" s="182"/>
      <c r="C654" s="183"/>
      <c r="D654" s="180"/>
    </row>
    <row r="655" spans="1:4" ht="15.75" customHeight="1">
      <c r="A655" s="183"/>
      <c r="B655" s="182"/>
      <c r="C655" s="183"/>
      <c r="D655" s="180"/>
    </row>
    <row r="656" spans="1:4" ht="15.75" customHeight="1">
      <c r="A656" s="183"/>
      <c r="B656" s="182"/>
      <c r="C656" s="183"/>
      <c r="D656" s="180"/>
    </row>
    <row r="657" spans="1:4" ht="15.75" customHeight="1">
      <c r="A657" s="183"/>
      <c r="B657" s="182"/>
      <c r="C657" s="183"/>
      <c r="D657" s="180"/>
    </row>
    <row r="658" spans="1:4" ht="15.75" customHeight="1">
      <c r="A658" s="183"/>
      <c r="B658" s="182"/>
      <c r="C658" s="183"/>
      <c r="D658" s="180"/>
    </row>
    <row r="659" spans="1:4" ht="15.75" customHeight="1">
      <c r="A659" s="183"/>
      <c r="B659" s="182"/>
      <c r="C659" s="183"/>
      <c r="D659" s="180"/>
    </row>
    <row r="660" spans="1:4" ht="15.75" customHeight="1">
      <c r="A660" s="183"/>
      <c r="B660" s="182"/>
      <c r="C660" s="183"/>
      <c r="D660" s="180"/>
    </row>
    <row r="661" spans="1:4" ht="15.75" customHeight="1">
      <c r="A661" s="183"/>
      <c r="B661" s="182"/>
      <c r="C661" s="183"/>
      <c r="D661" s="180"/>
    </row>
    <row r="662" spans="1:4" ht="15.75" customHeight="1">
      <c r="A662" s="183"/>
      <c r="B662" s="182"/>
      <c r="C662" s="183"/>
      <c r="D662" s="180"/>
    </row>
    <row r="663" spans="1:4" ht="15.75" customHeight="1">
      <c r="A663" s="183"/>
      <c r="B663" s="182"/>
      <c r="C663" s="183"/>
      <c r="D663" s="180"/>
    </row>
    <row r="664" spans="1:4" ht="15.75" customHeight="1">
      <c r="A664" s="183"/>
      <c r="B664" s="182"/>
      <c r="C664" s="183"/>
      <c r="D664" s="180"/>
    </row>
    <row r="665" spans="1:4" ht="15.75" customHeight="1">
      <c r="A665" s="183"/>
      <c r="B665" s="182"/>
      <c r="C665" s="183"/>
      <c r="D665" s="180"/>
    </row>
    <row r="666" spans="1:4" ht="15.75" customHeight="1">
      <c r="A666" s="183"/>
      <c r="B666" s="182"/>
      <c r="C666" s="183"/>
      <c r="D666" s="180"/>
    </row>
    <row r="667" spans="1:4" ht="15.75" customHeight="1">
      <c r="A667" s="183"/>
      <c r="B667" s="182"/>
      <c r="C667" s="183"/>
      <c r="D667" s="180"/>
    </row>
    <row r="668" spans="1:4" ht="15.75" customHeight="1">
      <c r="A668" s="183"/>
      <c r="B668" s="182"/>
      <c r="C668" s="183"/>
      <c r="D668" s="180"/>
    </row>
    <row r="669" spans="1:4" ht="15.75" customHeight="1">
      <c r="A669" s="183"/>
      <c r="B669" s="182"/>
      <c r="C669" s="183"/>
      <c r="D669" s="180"/>
    </row>
    <row r="670" spans="1:4" ht="15.75" customHeight="1">
      <c r="A670" s="183"/>
      <c r="B670" s="182"/>
      <c r="C670" s="183"/>
      <c r="D670" s="180"/>
    </row>
    <row r="671" spans="1:4" ht="15.75" customHeight="1">
      <c r="A671" s="183"/>
      <c r="B671" s="182"/>
      <c r="C671" s="183"/>
      <c r="D671" s="180"/>
    </row>
    <row r="672" spans="1:4" ht="15.75" customHeight="1">
      <c r="A672" s="183"/>
      <c r="B672" s="182"/>
      <c r="C672" s="183"/>
      <c r="D672" s="180"/>
    </row>
    <row r="673" spans="1:4" ht="15.75" customHeight="1">
      <c r="A673" s="183"/>
      <c r="B673" s="182"/>
      <c r="C673" s="183"/>
      <c r="D673" s="180"/>
    </row>
    <row r="674" spans="1:4" ht="15.75" customHeight="1">
      <c r="A674" s="183"/>
      <c r="B674" s="182"/>
      <c r="C674" s="183"/>
      <c r="D674" s="180"/>
    </row>
    <row r="675" spans="1:4" ht="15.75" customHeight="1">
      <c r="A675" s="183"/>
      <c r="B675" s="182"/>
      <c r="C675" s="183"/>
      <c r="D675" s="180"/>
    </row>
    <row r="676" spans="1:4" ht="15.75" customHeight="1">
      <c r="A676" s="183"/>
      <c r="B676" s="182"/>
      <c r="C676" s="183"/>
      <c r="D676" s="180"/>
    </row>
    <row r="677" spans="1:4" ht="15.75" customHeight="1">
      <c r="A677" s="183"/>
      <c r="B677" s="182"/>
      <c r="C677" s="183"/>
      <c r="D677" s="180"/>
    </row>
    <row r="678" spans="1:4" ht="15.75" customHeight="1">
      <c r="A678" s="183"/>
      <c r="B678" s="182"/>
      <c r="C678" s="183"/>
      <c r="D678" s="180"/>
    </row>
    <row r="679" spans="1:4" ht="15.75" customHeight="1">
      <c r="A679" s="183"/>
      <c r="B679" s="182"/>
      <c r="C679" s="183"/>
      <c r="D679" s="180"/>
    </row>
    <row r="680" spans="1:4" ht="15.75" customHeight="1">
      <c r="A680" s="183"/>
      <c r="B680" s="182"/>
      <c r="C680" s="183"/>
      <c r="D680" s="180"/>
    </row>
    <row r="681" spans="1:4" ht="15.75" customHeight="1">
      <c r="A681" s="183"/>
      <c r="B681" s="182"/>
      <c r="C681" s="183"/>
      <c r="D681" s="180"/>
    </row>
    <row r="682" spans="1:4" ht="15.75" customHeight="1">
      <c r="A682" s="183"/>
      <c r="B682" s="182"/>
      <c r="C682" s="183"/>
      <c r="D682" s="180"/>
    </row>
    <row r="683" spans="1:4" ht="15.75" customHeight="1">
      <c r="A683" s="183"/>
      <c r="B683" s="182"/>
      <c r="C683" s="183"/>
      <c r="D683" s="180"/>
    </row>
    <row r="684" spans="1:4" ht="15.75" customHeight="1">
      <c r="A684" s="183"/>
      <c r="B684" s="182"/>
      <c r="C684" s="183"/>
      <c r="D684" s="180"/>
    </row>
    <row r="685" spans="1:4" ht="15.75" customHeight="1">
      <c r="A685" s="183"/>
      <c r="B685" s="182"/>
      <c r="C685" s="183"/>
      <c r="D685" s="180"/>
    </row>
    <row r="686" spans="1:4" ht="15.75" customHeight="1">
      <c r="A686" s="183"/>
      <c r="B686" s="182"/>
      <c r="C686" s="183"/>
      <c r="D686" s="180"/>
    </row>
    <row r="687" spans="1:4" ht="15.75" customHeight="1">
      <c r="A687" s="183"/>
      <c r="B687" s="182"/>
      <c r="C687" s="183"/>
      <c r="D687" s="180"/>
    </row>
    <row r="688" spans="1:4" ht="15.75" customHeight="1">
      <c r="A688" s="183"/>
      <c r="B688" s="182"/>
      <c r="C688" s="183"/>
      <c r="D688" s="180"/>
    </row>
    <row r="689" spans="1:4" ht="15.75" customHeight="1">
      <c r="A689" s="183"/>
      <c r="B689" s="182"/>
      <c r="C689" s="183"/>
      <c r="D689" s="180"/>
    </row>
    <row r="690" spans="1:4" ht="15.75" customHeight="1">
      <c r="A690" s="183"/>
      <c r="B690" s="182"/>
      <c r="C690" s="183"/>
      <c r="D690" s="180"/>
    </row>
    <row r="691" spans="1:4" ht="15.75" customHeight="1">
      <c r="A691" s="183"/>
      <c r="B691" s="182"/>
      <c r="C691" s="183"/>
      <c r="D691" s="180"/>
    </row>
    <row r="692" spans="1:4" ht="15.75" customHeight="1">
      <c r="A692" s="183"/>
      <c r="B692" s="182"/>
      <c r="C692" s="183"/>
      <c r="D692" s="180"/>
    </row>
    <row r="693" spans="1:4" ht="15.75" customHeight="1">
      <c r="A693" s="183"/>
      <c r="B693" s="182"/>
      <c r="C693" s="183"/>
      <c r="D693" s="180"/>
    </row>
    <row r="694" spans="1:4" ht="15.75" customHeight="1">
      <c r="A694" s="183"/>
      <c r="B694" s="182"/>
      <c r="C694" s="183"/>
      <c r="D694" s="180"/>
    </row>
    <row r="695" spans="1:4" ht="15.75" customHeight="1">
      <c r="A695" s="183"/>
      <c r="B695" s="182"/>
      <c r="C695" s="183"/>
      <c r="D695" s="180"/>
    </row>
    <row r="696" spans="1:4" ht="15.75" customHeight="1">
      <c r="A696" s="183"/>
      <c r="B696" s="182"/>
      <c r="C696" s="183"/>
      <c r="D696" s="180"/>
    </row>
    <row r="697" spans="1:4" ht="15.75" customHeight="1">
      <c r="A697" s="183"/>
      <c r="B697" s="182"/>
      <c r="C697" s="183"/>
      <c r="D697" s="180"/>
    </row>
    <row r="698" spans="1:4" ht="15.75" customHeight="1">
      <c r="A698" s="183"/>
      <c r="B698" s="182"/>
      <c r="C698" s="183"/>
      <c r="D698" s="180"/>
    </row>
    <row r="699" spans="1:4" ht="15.75" customHeight="1">
      <c r="A699" s="183"/>
      <c r="B699" s="182"/>
      <c r="C699" s="183"/>
      <c r="D699" s="180"/>
    </row>
    <row r="700" spans="1:4" ht="15.75" customHeight="1">
      <c r="A700" s="183"/>
      <c r="B700" s="182"/>
      <c r="C700" s="183"/>
      <c r="D700" s="180"/>
    </row>
    <row r="701" spans="1:4" ht="15.75" customHeight="1">
      <c r="A701" s="183"/>
      <c r="B701" s="182"/>
      <c r="C701" s="183"/>
      <c r="D701" s="180"/>
    </row>
    <row r="702" spans="1:4" ht="15.75" customHeight="1">
      <c r="A702" s="183"/>
      <c r="B702" s="182"/>
      <c r="C702" s="183"/>
      <c r="D702" s="180"/>
    </row>
    <row r="703" spans="1:4" ht="15.75" customHeight="1">
      <c r="A703" s="183"/>
      <c r="B703" s="182"/>
      <c r="C703" s="183"/>
      <c r="D703" s="180"/>
    </row>
    <row r="704" spans="1:4" ht="15.75" customHeight="1">
      <c r="A704" s="183"/>
      <c r="B704" s="182"/>
      <c r="C704" s="183"/>
      <c r="D704" s="180"/>
    </row>
    <row r="705" spans="1:4" ht="15.75" customHeight="1">
      <c r="A705" s="183"/>
      <c r="B705" s="182"/>
      <c r="C705" s="183"/>
      <c r="D705" s="180"/>
    </row>
    <row r="706" spans="1:4" ht="15.75" customHeight="1">
      <c r="A706" s="183"/>
      <c r="B706" s="182"/>
      <c r="C706" s="183"/>
      <c r="D706" s="180"/>
    </row>
    <row r="707" spans="1:4" ht="15.75" customHeight="1">
      <c r="A707" s="183"/>
      <c r="B707" s="182"/>
      <c r="C707" s="183"/>
      <c r="D707" s="180"/>
    </row>
    <row r="708" spans="1:4" ht="15.75" customHeight="1">
      <c r="A708" s="183"/>
      <c r="B708" s="182"/>
      <c r="C708" s="183"/>
      <c r="D708" s="180"/>
    </row>
    <row r="709" spans="1:4" ht="15.75" customHeight="1">
      <c r="A709" s="183"/>
      <c r="B709" s="182"/>
      <c r="C709" s="183"/>
      <c r="D709" s="180"/>
    </row>
    <row r="710" spans="1:4" ht="15.75" customHeight="1">
      <c r="A710" s="183"/>
      <c r="B710" s="182"/>
      <c r="C710" s="183"/>
      <c r="D710" s="180"/>
    </row>
    <row r="711" spans="1:4" ht="15.75" customHeight="1">
      <c r="A711" s="183"/>
      <c r="B711" s="182"/>
      <c r="C711" s="183"/>
      <c r="D711" s="180"/>
    </row>
    <row r="712" spans="1:4" ht="15.75" customHeight="1">
      <c r="A712" s="183"/>
      <c r="B712" s="182"/>
      <c r="C712" s="183"/>
      <c r="D712" s="180"/>
    </row>
    <row r="713" spans="1:4" ht="15.75" customHeight="1">
      <c r="A713" s="183"/>
      <c r="B713" s="182"/>
      <c r="C713" s="183"/>
      <c r="D713" s="180"/>
    </row>
    <row r="714" spans="1:4" ht="15.75" customHeight="1">
      <c r="A714" s="183"/>
      <c r="B714" s="182"/>
      <c r="C714" s="183"/>
      <c r="D714" s="180"/>
    </row>
    <row r="715" spans="1:4" ht="15.75" customHeight="1">
      <c r="A715" s="183"/>
      <c r="B715" s="182"/>
      <c r="C715" s="183"/>
      <c r="D715" s="180"/>
    </row>
    <row r="716" spans="1:4" ht="15.75" customHeight="1">
      <c r="A716" s="183"/>
      <c r="B716" s="182"/>
      <c r="C716" s="183"/>
      <c r="D716" s="180"/>
    </row>
    <row r="717" spans="1:4" ht="15.75" customHeight="1">
      <c r="A717" s="183"/>
      <c r="B717" s="182"/>
      <c r="C717" s="183"/>
      <c r="D717" s="180"/>
    </row>
    <row r="718" spans="1:4" ht="15.75" customHeight="1">
      <c r="A718" s="183"/>
      <c r="B718" s="182"/>
      <c r="C718" s="183"/>
      <c r="D718" s="180"/>
    </row>
    <row r="719" spans="1:4" ht="15.75" customHeight="1">
      <c r="A719" s="183"/>
      <c r="B719" s="182"/>
      <c r="C719" s="183"/>
      <c r="D719" s="180"/>
    </row>
    <row r="720" spans="1:4" ht="15.75" customHeight="1">
      <c r="A720" s="183"/>
      <c r="B720" s="182"/>
      <c r="C720" s="183"/>
      <c r="D720" s="180"/>
    </row>
    <row r="721" spans="1:4" ht="15.75" customHeight="1">
      <c r="A721" s="183"/>
      <c r="B721" s="182"/>
      <c r="C721" s="183"/>
      <c r="D721" s="180"/>
    </row>
    <row r="722" spans="1:4" ht="15.75" customHeight="1">
      <c r="A722" s="183"/>
      <c r="B722" s="182"/>
      <c r="C722" s="183"/>
      <c r="D722" s="180"/>
    </row>
    <row r="723" spans="1:4" ht="15.75" customHeight="1">
      <c r="A723" s="183"/>
      <c r="B723" s="182"/>
      <c r="C723" s="183"/>
      <c r="D723" s="180"/>
    </row>
    <row r="724" spans="1:4" ht="15.75" customHeight="1">
      <c r="A724" s="183"/>
      <c r="B724" s="182"/>
      <c r="C724" s="183"/>
      <c r="D724" s="180"/>
    </row>
    <row r="725" spans="1:4" ht="15.75" customHeight="1">
      <c r="A725" s="183"/>
      <c r="B725" s="182"/>
      <c r="C725" s="183"/>
      <c r="D725" s="180"/>
    </row>
    <row r="726" spans="1:4" ht="15.75" customHeight="1">
      <c r="A726" s="183"/>
      <c r="B726" s="182"/>
      <c r="C726" s="183"/>
      <c r="D726" s="180"/>
    </row>
    <row r="727" spans="1:4" ht="15.75" customHeight="1">
      <c r="A727" s="183"/>
      <c r="B727" s="182"/>
      <c r="C727" s="183"/>
      <c r="D727" s="180"/>
    </row>
    <row r="728" spans="1:4" ht="15.75" customHeight="1">
      <c r="A728" s="183"/>
      <c r="B728" s="182"/>
      <c r="C728" s="183"/>
      <c r="D728" s="180"/>
    </row>
    <row r="729" spans="1:4" ht="15.75" customHeight="1">
      <c r="A729" s="183"/>
      <c r="B729" s="182"/>
      <c r="C729" s="183"/>
      <c r="D729" s="180"/>
    </row>
    <row r="730" spans="1:4" ht="15.75" customHeight="1">
      <c r="A730" s="183"/>
      <c r="B730" s="182"/>
      <c r="C730" s="183"/>
      <c r="D730" s="180"/>
    </row>
    <row r="731" spans="1:4" ht="15.75" customHeight="1">
      <c r="A731" s="183"/>
      <c r="B731" s="182"/>
      <c r="C731" s="183"/>
      <c r="D731" s="180"/>
    </row>
    <row r="732" spans="1:4" ht="15.75" customHeight="1">
      <c r="A732" s="183"/>
      <c r="B732" s="182"/>
      <c r="C732" s="183"/>
      <c r="D732" s="180"/>
    </row>
    <row r="733" spans="1:4" ht="15.75" customHeight="1">
      <c r="A733" s="183"/>
      <c r="B733" s="182"/>
      <c r="C733" s="183"/>
      <c r="D733" s="180"/>
    </row>
    <row r="734" spans="1:4" ht="15.75" customHeight="1">
      <c r="A734" s="183"/>
      <c r="B734" s="182"/>
      <c r="C734" s="183"/>
      <c r="D734" s="180"/>
    </row>
    <row r="735" spans="1:4" ht="15.75" customHeight="1">
      <c r="A735" s="183"/>
      <c r="B735" s="182"/>
      <c r="C735" s="183"/>
      <c r="D735" s="180"/>
    </row>
    <row r="736" spans="1:4" ht="15.75" customHeight="1">
      <c r="A736" s="183"/>
      <c r="B736" s="182"/>
      <c r="C736" s="183"/>
      <c r="D736" s="180"/>
    </row>
    <row r="737" spans="1:4" ht="15.75" customHeight="1">
      <c r="A737" s="183"/>
      <c r="B737" s="182"/>
      <c r="C737" s="183"/>
      <c r="D737" s="180"/>
    </row>
    <row r="738" spans="1:4" ht="15.75" customHeight="1">
      <c r="A738" s="183"/>
      <c r="B738" s="182"/>
      <c r="C738" s="183"/>
      <c r="D738" s="180"/>
    </row>
    <row r="739" spans="1:4" ht="15.75" customHeight="1">
      <c r="A739" s="183"/>
      <c r="B739" s="182"/>
      <c r="C739" s="183"/>
      <c r="D739" s="180"/>
    </row>
    <row r="740" spans="1:4" ht="15.75" customHeight="1">
      <c r="A740" s="183"/>
      <c r="B740" s="182"/>
      <c r="C740" s="183"/>
      <c r="D740" s="180"/>
    </row>
    <row r="741" spans="1:4" ht="15.75" customHeight="1">
      <c r="A741" s="183"/>
      <c r="B741" s="182"/>
      <c r="C741" s="183"/>
      <c r="D741" s="180"/>
    </row>
    <row r="742" spans="1:4" ht="15.75" customHeight="1">
      <c r="A742" s="183"/>
      <c r="B742" s="182"/>
      <c r="C742" s="183"/>
      <c r="D742" s="180"/>
    </row>
    <row r="743" spans="1:4" ht="15.75" customHeight="1">
      <c r="A743" s="183"/>
      <c r="B743" s="182"/>
      <c r="C743" s="183"/>
      <c r="D743" s="180"/>
    </row>
    <row r="744" spans="1:4" ht="15.75" customHeight="1">
      <c r="A744" s="183"/>
      <c r="B744" s="182"/>
      <c r="C744" s="183"/>
      <c r="D744" s="180"/>
    </row>
    <row r="745" spans="1:4" ht="15.75" customHeight="1">
      <c r="A745" s="183"/>
      <c r="B745" s="182"/>
      <c r="C745" s="183"/>
      <c r="D745" s="180"/>
    </row>
    <row r="746" spans="1:4" ht="15.75" customHeight="1">
      <c r="A746" s="183"/>
      <c r="B746" s="182"/>
      <c r="C746" s="183"/>
      <c r="D746" s="180"/>
    </row>
    <row r="747" spans="1:4" ht="15.75" customHeight="1">
      <c r="A747" s="183"/>
      <c r="B747" s="182"/>
      <c r="C747" s="183"/>
      <c r="D747" s="180"/>
    </row>
    <row r="748" spans="1:4" ht="15.75" customHeight="1">
      <c r="A748" s="183"/>
      <c r="B748" s="182"/>
      <c r="C748" s="183"/>
      <c r="D748" s="180"/>
    </row>
    <row r="749" spans="1:4" ht="15.75" customHeight="1">
      <c r="A749" s="183"/>
      <c r="B749" s="182"/>
      <c r="C749" s="183"/>
      <c r="D749" s="180"/>
    </row>
    <row r="750" spans="1:4" ht="15.75" customHeight="1">
      <c r="A750" s="183"/>
      <c r="B750" s="182"/>
      <c r="C750" s="183"/>
      <c r="D750" s="180"/>
    </row>
    <row r="751" spans="1:4" ht="15.75" customHeight="1">
      <c r="A751" s="183"/>
      <c r="B751" s="182"/>
      <c r="C751" s="183"/>
      <c r="D751" s="180"/>
    </row>
    <row r="752" spans="1:4" ht="15.75" customHeight="1">
      <c r="A752" s="183"/>
      <c r="B752" s="182"/>
      <c r="C752" s="183"/>
      <c r="D752" s="180"/>
    </row>
    <row r="753" spans="1:4" ht="15.75" customHeight="1">
      <c r="A753" s="183"/>
      <c r="B753" s="182"/>
      <c r="C753" s="183"/>
      <c r="D753" s="180"/>
    </row>
    <row r="754" spans="1:4" ht="15.75" customHeight="1">
      <c r="A754" s="183"/>
      <c r="B754" s="182"/>
      <c r="C754" s="183"/>
      <c r="D754" s="180"/>
    </row>
    <row r="755" spans="1:4" ht="15.75" customHeight="1">
      <c r="A755" s="183"/>
      <c r="B755" s="182"/>
      <c r="C755" s="183"/>
      <c r="D755" s="180"/>
    </row>
    <row r="756" spans="1:4" ht="15.75" customHeight="1">
      <c r="A756" s="183"/>
      <c r="B756" s="182"/>
      <c r="C756" s="183"/>
      <c r="D756" s="180"/>
    </row>
    <row r="757" spans="1:4" ht="15.75" customHeight="1">
      <c r="A757" s="183"/>
      <c r="B757" s="182"/>
      <c r="C757" s="183"/>
      <c r="D757" s="180"/>
    </row>
    <row r="758" spans="1:4" ht="15.75" customHeight="1">
      <c r="A758" s="183"/>
      <c r="B758" s="182"/>
      <c r="C758" s="183"/>
      <c r="D758" s="180"/>
    </row>
    <row r="759" spans="1:4" ht="15.75" customHeight="1">
      <c r="A759" s="183"/>
      <c r="B759" s="182"/>
      <c r="C759" s="183"/>
      <c r="D759" s="180"/>
    </row>
    <row r="760" spans="1:4" ht="15.75" customHeight="1">
      <c r="A760" s="183"/>
      <c r="B760" s="182"/>
      <c r="C760" s="183"/>
      <c r="D760" s="180"/>
    </row>
    <row r="761" spans="1:4" ht="15.75" customHeight="1">
      <c r="A761" s="183"/>
      <c r="B761" s="182"/>
      <c r="C761" s="183"/>
      <c r="D761" s="180"/>
    </row>
    <row r="762" spans="1:4" ht="15.75" customHeight="1">
      <c r="A762" s="183"/>
      <c r="B762" s="182"/>
      <c r="C762" s="183"/>
      <c r="D762" s="180"/>
    </row>
    <row r="763" spans="1:4" ht="15.75" customHeight="1">
      <c r="A763" s="183"/>
      <c r="B763" s="182"/>
      <c r="C763" s="183"/>
      <c r="D763" s="180"/>
    </row>
    <row r="764" spans="1:4" ht="15.75" customHeight="1">
      <c r="A764" s="183"/>
      <c r="B764" s="182"/>
      <c r="C764" s="183"/>
      <c r="D764" s="180"/>
    </row>
    <row r="765" spans="1:4" ht="15.75" customHeight="1">
      <c r="A765" s="183"/>
      <c r="B765" s="182"/>
      <c r="C765" s="183"/>
      <c r="D765" s="180"/>
    </row>
    <row r="766" spans="1:4" ht="15.75" customHeight="1">
      <c r="A766" s="183"/>
      <c r="B766" s="182"/>
      <c r="C766" s="183"/>
      <c r="D766" s="180"/>
    </row>
    <row r="767" spans="1:4" ht="15.75" customHeight="1">
      <c r="A767" s="183"/>
      <c r="B767" s="182"/>
      <c r="C767" s="183"/>
      <c r="D767" s="180"/>
    </row>
    <row r="768" spans="1:4" ht="15.75" customHeight="1">
      <c r="A768" s="183"/>
      <c r="B768" s="182"/>
      <c r="C768" s="183"/>
      <c r="D768" s="180"/>
    </row>
    <row r="769" spans="1:4" ht="15.75" customHeight="1">
      <c r="A769" s="183"/>
      <c r="B769" s="182"/>
      <c r="C769" s="183"/>
      <c r="D769" s="180"/>
    </row>
    <row r="770" spans="1:4" ht="15.75" customHeight="1">
      <c r="A770" s="183"/>
      <c r="B770" s="182"/>
      <c r="C770" s="183"/>
      <c r="D770" s="180"/>
    </row>
    <row r="771" spans="1:4" ht="15.75" customHeight="1">
      <c r="A771" s="183"/>
      <c r="B771" s="182"/>
      <c r="C771" s="183"/>
      <c r="D771" s="180"/>
    </row>
    <row r="772" spans="1:4" ht="15.75" customHeight="1">
      <c r="A772" s="183"/>
      <c r="B772" s="182"/>
      <c r="C772" s="183"/>
      <c r="D772" s="180"/>
    </row>
    <row r="773" spans="1:4" ht="15.75" customHeight="1">
      <c r="A773" s="183"/>
      <c r="B773" s="182"/>
      <c r="C773" s="183"/>
      <c r="D773" s="180"/>
    </row>
    <row r="774" spans="1:4" ht="15.75" customHeight="1">
      <c r="A774" s="183"/>
      <c r="B774" s="182"/>
      <c r="C774" s="183"/>
      <c r="D774" s="180"/>
    </row>
    <row r="775" spans="1:4" ht="15.75" customHeight="1">
      <c r="A775" s="183"/>
      <c r="B775" s="182"/>
      <c r="C775" s="183"/>
      <c r="D775" s="180"/>
    </row>
    <row r="776" spans="1:4" ht="15.75" customHeight="1">
      <c r="A776" s="183"/>
      <c r="B776" s="182"/>
      <c r="C776" s="183"/>
      <c r="D776" s="180"/>
    </row>
    <row r="777" spans="1:4" ht="15.75" customHeight="1">
      <c r="A777" s="183"/>
      <c r="B777" s="182"/>
      <c r="C777" s="183"/>
      <c r="D777" s="180"/>
    </row>
    <row r="778" spans="1:4" ht="15.75" customHeight="1">
      <c r="A778" s="183"/>
      <c r="B778" s="182"/>
      <c r="C778" s="183"/>
      <c r="D778" s="180"/>
    </row>
    <row r="779" spans="1:4" ht="15.75" customHeight="1">
      <c r="A779" s="183"/>
      <c r="B779" s="182"/>
      <c r="C779" s="183"/>
      <c r="D779" s="180"/>
    </row>
    <row r="780" spans="1:4" ht="15.75" customHeight="1">
      <c r="A780" s="183"/>
      <c r="B780" s="182"/>
      <c r="C780" s="183"/>
      <c r="D780" s="180"/>
    </row>
    <row r="781" spans="1:4" ht="15.75" customHeight="1">
      <c r="A781" s="183"/>
      <c r="B781" s="182"/>
      <c r="C781" s="183"/>
      <c r="D781" s="180"/>
    </row>
    <row r="782" spans="1:4" ht="15.75" customHeight="1">
      <c r="A782" s="183"/>
      <c r="B782" s="182"/>
      <c r="C782" s="183"/>
      <c r="D782" s="180"/>
    </row>
    <row r="783" spans="1:4" ht="15.75" customHeight="1">
      <c r="A783" s="183"/>
      <c r="B783" s="182"/>
      <c r="C783" s="183"/>
      <c r="D783" s="180"/>
    </row>
    <row r="784" spans="1:4" ht="15.75" customHeight="1">
      <c r="A784" s="183"/>
      <c r="B784" s="182"/>
      <c r="C784" s="183"/>
      <c r="D784" s="180"/>
    </row>
    <row r="785" spans="1:4" ht="15.75" customHeight="1">
      <c r="A785" s="183"/>
      <c r="B785" s="182"/>
      <c r="C785" s="183"/>
      <c r="D785" s="180"/>
    </row>
    <row r="786" spans="1:4" ht="15.75" customHeight="1">
      <c r="A786" s="183"/>
      <c r="B786" s="182"/>
      <c r="C786" s="183"/>
      <c r="D786" s="180"/>
    </row>
    <row r="787" spans="1:4" ht="15.75" customHeight="1">
      <c r="A787" s="183"/>
      <c r="B787" s="182"/>
      <c r="C787" s="183"/>
      <c r="D787" s="180"/>
    </row>
    <row r="788" spans="1:4" ht="15.75" customHeight="1">
      <c r="A788" s="183"/>
      <c r="B788" s="182"/>
      <c r="C788" s="183"/>
      <c r="D788" s="180"/>
    </row>
    <row r="789" spans="1:4" ht="15.75" customHeight="1">
      <c r="A789" s="183"/>
      <c r="B789" s="182"/>
      <c r="C789" s="183"/>
      <c r="D789" s="180"/>
    </row>
    <row r="790" spans="1:4" ht="15.75" customHeight="1">
      <c r="A790" s="183"/>
      <c r="B790" s="182"/>
      <c r="C790" s="183"/>
      <c r="D790" s="180"/>
    </row>
    <row r="791" spans="1:4" ht="15.75" customHeight="1">
      <c r="A791" s="183"/>
      <c r="B791" s="182"/>
      <c r="C791" s="183"/>
      <c r="D791" s="180"/>
    </row>
    <row r="792" spans="1:4" ht="15.75" customHeight="1">
      <c r="A792" s="183"/>
      <c r="B792" s="182"/>
      <c r="C792" s="183"/>
      <c r="D792" s="180"/>
    </row>
    <row r="793" spans="1:4" ht="15.75" customHeight="1">
      <c r="A793" s="183"/>
      <c r="B793" s="182"/>
      <c r="C793" s="183"/>
      <c r="D793" s="180"/>
    </row>
    <row r="794" spans="1:4" ht="15.75" customHeight="1">
      <c r="A794" s="183"/>
      <c r="B794" s="182"/>
      <c r="C794" s="183"/>
      <c r="D794" s="180"/>
    </row>
    <row r="795" spans="1:4" ht="15.75" customHeight="1">
      <c r="A795" s="183"/>
      <c r="B795" s="182"/>
      <c r="C795" s="183"/>
      <c r="D795" s="180"/>
    </row>
    <row r="796" spans="1:4" ht="15.75" customHeight="1">
      <c r="A796" s="183"/>
      <c r="B796" s="182"/>
      <c r="C796" s="183"/>
      <c r="D796" s="180"/>
    </row>
    <row r="797" spans="1:4" ht="15.75" customHeight="1">
      <c r="A797" s="183"/>
      <c r="B797" s="182"/>
      <c r="C797" s="183"/>
      <c r="D797" s="180"/>
    </row>
    <row r="798" spans="1:4" ht="15.75" customHeight="1">
      <c r="A798" s="183"/>
      <c r="B798" s="182"/>
      <c r="C798" s="183"/>
      <c r="D798" s="180"/>
    </row>
    <row r="799" spans="1:4" ht="15.75" customHeight="1">
      <c r="A799" s="183"/>
      <c r="B799" s="182"/>
      <c r="C799" s="183"/>
      <c r="D799" s="180"/>
    </row>
    <row r="800" spans="1:4" ht="15.75" customHeight="1">
      <c r="A800" s="183"/>
      <c r="B800" s="182"/>
      <c r="C800" s="183"/>
      <c r="D800" s="180"/>
    </row>
    <row r="801" spans="1:4" ht="15.75" customHeight="1">
      <c r="A801" s="183"/>
      <c r="B801" s="182"/>
      <c r="C801" s="183"/>
      <c r="D801" s="180"/>
    </row>
    <row r="802" spans="1:4" ht="15.75" customHeight="1">
      <c r="A802" s="183"/>
      <c r="B802" s="182"/>
      <c r="C802" s="183"/>
      <c r="D802" s="180"/>
    </row>
    <row r="803" spans="1:4" ht="15.75" customHeight="1">
      <c r="A803" s="183"/>
      <c r="B803" s="182"/>
      <c r="C803" s="183"/>
      <c r="D803" s="180"/>
    </row>
    <row r="804" spans="1:4" ht="15.75" customHeight="1">
      <c r="A804" s="183"/>
      <c r="B804" s="182"/>
      <c r="C804" s="183"/>
      <c r="D804" s="180"/>
    </row>
    <row r="805" spans="1:4" ht="15.75" customHeight="1">
      <c r="A805" s="183"/>
      <c r="B805" s="182"/>
      <c r="C805" s="183"/>
      <c r="D805" s="180"/>
    </row>
    <row r="806" spans="1:4" ht="15.75" customHeight="1">
      <c r="A806" s="183"/>
      <c r="B806" s="182"/>
      <c r="C806" s="183"/>
      <c r="D806" s="180"/>
    </row>
    <row r="807" spans="1:4" ht="15.75" customHeight="1">
      <c r="A807" s="183"/>
      <c r="B807" s="182"/>
      <c r="C807" s="183"/>
      <c r="D807" s="180"/>
    </row>
    <row r="808" spans="1:4" ht="15.75" customHeight="1">
      <c r="A808" s="183"/>
      <c r="B808" s="182"/>
      <c r="C808" s="183"/>
      <c r="D808" s="180"/>
    </row>
    <row r="809" spans="1:4" ht="15.75" customHeight="1">
      <c r="A809" s="183"/>
      <c r="B809" s="182"/>
      <c r="C809" s="183"/>
      <c r="D809" s="180"/>
    </row>
    <row r="810" spans="1:4" ht="15.75" customHeight="1">
      <c r="A810" s="183"/>
      <c r="B810" s="182"/>
      <c r="C810" s="183"/>
      <c r="D810" s="180"/>
    </row>
    <row r="811" spans="1:4" ht="15.75" customHeight="1">
      <c r="A811" s="183"/>
      <c r="B811" s="182"/>
      <c r="C811" s="183"/>
      <c r="D811" s="180"/>
    </row>
    <row r="812" spans="1:4" ht="15.75" customHeight="1">
      <c r="A812" s="183"/>
      <c r="B812" s="182"/>
      <c r="C812" s="183"/>
      <c r="D812" s="180"/>
    </row>
    <row r="813" spans="1:4" ht="15.75" customHeight="1">
      <c r="A813" s="183"/>
      <c r="B813" s="182"/>
      <c r="C813" s="183"/>
      <c r="D813" s="180"/>
    </row>
    <row r="814" spans="1:4" ht="15.75" customHeight="1">
      <c r="A814" s="183"/>
      <c r="B814" s="182"/>
      <c r="C814" s="183"/>
      <c r="D814" s="180"/>
    </row>
    <row r="815" spans="1:4" ht="15.75" customHeight="1">
      <c r="A815" s="183"/>
      <c r="B815" s="182"/>
      <c r="C815" s="183"/>
      <c r="D815" s="180"/>
    </row>
    <row r="816" spans="1:4" ht="15.75" customHeight="1">
      <c r="A816" s="183"/>
      <c r="B816" s="182"/>
      <c r="C816" s="183"/>
      <c r="D816" s="180"/>
    </row>
    <row r="817" spans="1:4" ht="15.75" customHeight="1">
      <c r="A817" s="183"/>
      <c r="B817" s="182"/>
      <c r="C817" s="183"/>
      <c r="D817" s="180"/>
    </row>
    <row r="818" spans="1:4" ht="15.75" customHeight="1">
      <c r="A818" s="183"/>
      <c r="B818" s="182"/>
      <c r="C818" s="183"/>
      <c r="D818" s="180"/>
    </row>
    <row r="819" spans="1:4" ht="15.75" customHeight="1">
      <c r="A819" s="183"/>
      <c r="B819" s="182"/>
      <c r="C819" s="183"/>
      <c r="D819" s="180"/>
    </row>
    <row r="820" spans="1:4" ht="15.75" customHeight="1">
      <c r="A820" s="183"/>
      <c r="B820" s="182"/>
      <c r="C820" s="183"/>
      <c r="D820" s="180"/>
    </row>
    <row r="821" spans="1:4" ht="15.75" customHeight="1">
      <c r="A821" s="183"/>
      <c r="B821" s="182"/>
      <c r="C821" s="183"/>
      <c r="D821" s="180"/>
    </row>
    <row r="822" spans="1:4" ht="15.75" customHeight="1">
      <c r="A822" s="183"/>
      <c r="B822" s="182"/>
      <c r="C822" s="183"/>
      <c r="D822" s="180"/>
    </row>
    <row r="823" spans="1:4" ht="15.75" customHeight="1">
      <c r="A823" s="183"/>
      <c r="B823" s="182"/>
      <c r="C823" s="183"/>
      <c r="D823" s="180"/>
    </row>
    <row r="824" spans="1:4" ht="15.75" customHeight="1">
      <c r="A824" s="183"/>
      <c r="B824" s="182"/>
      <c r="C824" s="183"/>
      <c r="D824" s="180"/>
    </row>
    <row r="825" spans="1:4" ht="15.75" customHeight="1">
      <c r="A825" s="183"/>
      <c r="B825" s="182"/>
      <c r="C825" s="183"/>
      <c r="D825" s="180"/>
    </row>
    <row r="826" spans="1:4" ht="15.75" customHeight="1">
      <c r="A826" s="183"/>
      <c r="B826" s="182"/>
      <c r="C826" s="183"/>
      <c r="D826" s="180"/>
    </row>
    <row r="827" spans="1:4" ht="15.75" customHeight="1">
      <c r="A827" s="183"/>
      <c r="B827" s="182"/>
      <c r="C827" s="183"/>
      <c r="D827" s="180"/>
    </row>
    <row r="828" spans="1:4" ht="15.75" customHeight="1">
      <c r="A828" s="183"/>
      <c r="B828" s="182"/>
      <c r="C828" s="183"/>
      <c r="D828" s="180"/>
    </row>
    <row r="829" spans="1:4" ht="15.75" customHeight="1">
      <c r="A829" s="183"/>
      <c r="B829" s="182"/>
      <c r="C829" s="183"/>
      <c r="D829" s="180"/>
    </row>
    <row r="830" spans="1:4" ht="15.75" customHeight="1">
      <c r="A830" s="183"/>
      <c r="B830" s="182"/>
      <c r="C830" s="183"/>
      <c r="D830" s="180"/>
    </row>
    <row r="831" spans="1:4" ht="15.75" customHeight="1">
      <c r="A831" s="183"/>
      <c r="B831" s="182"/>
      <c r="C831" s="183"/>
      <c r="D831" s="180"/>
    </row>
    <row r="832" spans="1:4" ht="15.75" customHeight="1">
      <c r="A832" s="183"/>
      <c r="B832" s="182"/>
      <c r="C832" s="183"/>
      <c r="D832" s="180"/>
    </row>
    <row r="833" spans="1:4" ht="15.75" customHeight="1">
      <c r="A833" s="183"/>
      <c r="B833" s="182"/>
      <c r="C833" s="183"/>
      <c r="D833" s="180"/>
    </row>
    <row r="834" spans="1:4" ht="15.75" customHeight="1">
      <c r="A834" s="183"/>
      <c r="B834" s="182"/>
      <c r="C834" s="183"/>
      <c r="D834" s="180"/>
    </row>
    <row r="835" spans="1:4" ht="15.75" customHeight="1">
      <c r="A835" s="183"/>
      <c r="B835" s="182"/>
      <c r="C835" s="183"/>
      <c r="D835" s="180"/>
    </row>
    <row r="836" spans="1:4" ht="15.75" customHeight="1">
      <c r="A836" s="183"/>
      <c r="B836" s="182"/>
      <c r="C836" s="183"/>
      <c r="D836" s="180"/>
    </row>
    <row r="837" spans="1:4" ht="15.75" customHeight="1">
      <c r="A837" s="183"/>
      <c r="B837" s="182"/>
      <c r="C837" s="183"/>
      <c r="D837" s="180"/>
    </row>
    <row r="838" spans="1:4" ht="15.75" customHeight="1">
      <c r="A838" s="183"/>
      <c r="B838" s="182"/>
      <c r="C838" s="183"/>
      <c r="D838" s="180"/>
    </row>
    <row r="839" spans="1:4" ht="15.75" customHeight="1">
      <c r="A839" s="183"/>
      <c r="B839" s="182"/>
      <c r="C839" s="183"/>
      <c r="D839" s="180"/>
    </row>
    <row r="840" spans="1:4" ht="15.75" customHeight="1">
      <c r="A840" s="183"/>
      <c r="B840" s="182"/>
      <c r="C840" s="183"/>
      <c r="D840" s="180"/>
    </row>
    <row r="841" spans="1:4" ht="15.75" customHeight="1">
      <c r="A841" s="183"/>
      <c r="B841" s="182"/>
      <c r="C841" s="183"/>
      <c r="D841" s="180"/>
    </row>
    <row r="842" spans="1:4" ht="15.75" customHeight="1">
      <c r="A842" s="183"/>
      <c r="B842" s="182"/>
      <c r="C842" s="183"/>
      <c r="D842" s="180"/>
    </row>
    <row r="843" spans="1:4" ht="15.75" customHeight="1">
      <c r="A843" s="183"/>
      <c r="B843" s="182"/>
      <c r="C843" s="183"/>
      <c r="D843" s="180"/>
    </row>
    <row r="844" spans="1:4" ht="15.75" customHeight="1">
      <c r="A844" s="183"/>
      <c r="B844" s="182"/>
      <c r="C844" s="183"/>
      <c r="D844" s="180"/>
    </row>
    <row r="845" spans="1:4" ht="15.75" customHeight="1">
      <c r="A845" s="183"/>
      <c r="B845" s="182"/>
      <c r="C845" s="183"/>
      <c r="D845" s="180"/>
    </row>
    <row r="846" spans="1:4" ht="15.75" customHeight="1">
      <c r="A846" s="183"/>
      <c r="B846" s="182"/>
      <c r="C846" s="183"/>
      <c r="D846" s="180"/>
    </row>
    <row r="847" spans="1:4" ht="15.75" customHeight="1">
      <c r="A847" s="183"/>
      <c r="B847" s="182"/>
      <c r="C847" s="183"/>
      <c r="D847" s="180"/>
    </row>
    <row r="848" spans="1:4" ht="15.75" customHeight="1">
      <c r="A848" s="183"/>
      <c r="B848" s="182"/>
      <c r="C848" s="183"/>
      <c r="D848" s="180"/>
    </row>
    <row r="849" spans="1:4" ht="15.75" customHeight="1">
      <c r="A849" s="183"/>
      <c r="B849" s="182"/>
      <c r="C849" s="183"/>
      <c r="D849" s="180"/>
    </row>
    <row r="850" spans="1:4" ht="15.75" customHeight="1">
      <c r="A850" s="183"/>
      <c r="B850" s="182"/>
      <c r="C850" s="183"/>
      <c r="D850" s="180"/>
    </row>
    <row r="851" spans="1:4" ht="15.75" customHeight="1">
      <c r="A851" s="183"/>
      <c r="B851" s="182"/>
      <c r="C851" s="183"/>
      <c r="D851" s="180"/>
    </row>
    <row r="852" spans="1:4" ht="15.75" customHeight="1">
      <c r="A852" s="183"/>
      <c r="B852" s="182"/>
      <c r="C852" s="183"/>
      <c r="D852" s="180"/>
    </row>
    <row r="853" spans="1:4" ht="15.75" customHeight="1">
      <c r="A853" s="183"/>
      <c r="B853" s="182"/>
      <c r="C853" s="183"/>
      <c r="D853" s="180"/>
    </row>
    <row r="854" spans="1:4" ht="15.75" customHeight="1">
      <c r="A854" s="183"/>
      <c r="B854" s="182"/>
      <c r="C854" s="183"/>
      <c r="D854" s="180"/>
    </row>
    <row r="855" spans="1:4" ht="15.75" customHeight="1">
      <c r="A855" s="183"/>
      <c r="B855" s="182"/>
      <c r="C855" s="183"/>
      <c r="D855" s="180"/>
    </row>
    <row r="856" spans="1:4" ht="15.75" customHeight="1">
      <c r="A856" s="183"/>
      <c r="B856" s="182"/>
      <c r="C856" s="183"/>
      <c r="D856" s="180"/>
    </row>
    <row r="857" spans="1:4" ht="15.75" customHeight="1">
      <c r="A857" s="183"/>
      <c r="B857" s="182"/>
      <c r="C857" s="183"/>
      <c r="D857" s="180"/>
    </row>
    <row r="858" spans="1:4" ht="15.75" customHeight="1">
      <c r="A858" s="183"/>
      <c r="B858" s="182"/>
      <c r="C858" s="183"/>
      <c r="D858" s="180"/>
    </row>
    <row r="859" spans="1:4" ht="15.75" customHeight="1">
      <c r="A859" s="183"/>
      <c r="B859" s="182"/>
      <c r="C859" s="183"/>
      <c r="D859" s="180"/>
    </row>
    <row r="860" spans="1:4" ht="15.75" customHeight="1">
      <c r="A860" s="183"/>
      <c r="B860" s="182"/>
      <c r="C860" s="183"/>
      <c r="D860" s="180"/>
    </row>
    <row r="861" spans="1:4" ht="15.75" customHeight="1">
      <c r="A861" s="183"/>
      <c r="B861" s="182"/>
      <c r="C861" s="183"/>
      <c r="D861" s="180"/>
    </row>
    <row r="862" spans="1:4" ht="15.75" customHeight="1">
      <c r="A862" s="183"/>
      <c r="B862" s="182"/>
      <c r="C862" s="183"/>
      <c r="D862" s="180"/>
    </row>
    <row r="863" spans="1:4" ht="15.75" customHeight="1">
      <c r="A863" s="183"/>
      <c r="B863" s="182"/>
      <c r="C863" s="183"/>
      <c r="D863" s="180"/>
    </row>
    <row r="864" spans="1:4" ht="15.75" customHeight="1">
      <c r="A864" s="183"/>
      <c r="B864" s="182"/>
      <c r="C864" s="183"/>
      <c r="D864" s="180"/>
    </row>
    <row r="865" spans="1:4" ht="15.75" customHeight="1">
      <c r="A865" s="183"/>
      <c r="B865" s="182"/>
      <c r="C865" s="183"/>
      <c r="D865" s="180"/>
    </row>
    <row r="866" spans="1:4" ht="15.75" customHeight="1">
      <c r="A866" s="183"/>
      <c r="B866" s="182"/>
      <c r="C866" s="183"/>
      <c r="D866" s="180"/>
    </row>
    <row r="867" spans="1:4" ht="15.75" customHeight="1">
      <c r="A867" s="183"/>
      <c r="B867" s="182"/>
      <c r="C867" s="183"/>
      <c r="D867" s="180"/>
    </row>
    <row r="868" spans="1:4" ht="15.75" customHeight="1">
      <c r="A868" s="183"/>
      <c r="B868" s="182"/>
      <c r="C868" s="183"/>
      <c r="D868" s="180"/>
    </row>
    <row r="869" spans="1:4" ht="15.75" customHeight="1">
      <c r="A869" s="183"/>
      <c r="B869" s="182"/>
      <c r="C869" s="183"/>
      <c r="D869" s="180"/>
    </row>
    <row r="870" spans="1:4" ht="15.75" customHeight="1">
      <c r="A870" s="183"/>
      <c r="B870" s="182"/>
      <c r="C870" s="183"/>
      <c r="D870" s="180"/>
    </row>
    <row r="871" spans="1:4" ht="15.75" customHeight="1">
      <c r="A871" s="183"/>
      <c r="B871" s="182"/>
      <c r="C871" s="183"/>
      <c r="D871" s="180"/>
    </row>
    <row r="872" spans="1:4" ht="15.75" customHeight="1">
      <c r="A872" s="183"/>
      <c r="B872" s="182"/>
      <c r="C872" s="183"/>
      <c r="D872" s="180"/>
    </row>
    <row r="873" spans="1:4" ht="15.75" customHeight="1">
      <c r="A873" s="183"/>
      <c r="B873" s="182"/>
      <c r="C873" s="183"/>
      <c r="D873" s="180"/>
    </row>
    <row r="874" spans="1:4" ht="15.75" customHeight="1">
      <c r="A874" s="183"/>
      <c r="B874" s="182"/>
      <c r="C874" s="183"/>
      <c r="D874" s="180"/>
    </row>
    <row r="875" spans="1:4" ht="15.75" customHeight="1">
      <c r="A875" s="183"/>
      <c r="B875" s="182"/>
      <c r="C875" s="183"/>
      <c r="D875" s="180"/>
    </row>
    <row r="876" spans="1:4" ht="15.75" customHeight="1">
      <c r="A876" s="183"/>
      <c r="B876" s="182"/>
      <c r="C876" s="183"/>
      <c r="D876" s="180"/>
    </row>
    <row r="877" spans="1:4" ht="15.75" customHeight="1">
      <c r="A877" s="183"/>
      <c r="B877" s="182"/>
      <c r="C877" s="183"/>
      <c r="D877" s="180"/>
    </row>
    <row r="878" spans="1:4" ht="15.75" customHeight="1">
      <c r="A878" s="183"/>
      <c r="B878" s="182"/>
      <c r="C878" s="183"/>
      <c r="D878" s="180"/>
    </row>
    <row r="879" spans="1:4" ht="15.75" customHeight="1">
      <c r="A879" s="183"/>
      <c r="B879" s="182"/>
      <c r="C879" s="183"/>
      <c r="D879" s="180"/>
    </row>
    <row r="880" spans="1:4" ht="15.75" customHeight="1">
      <c r="A880" s="183"/>
      <c r="B880" s="182"/>
      <c r="C880" s="183"/>
      <c r="D880" s="180"/>
    </row>
    <row r="881" spans="1:4" ht="15.75" customHeight="1">
      <c r="A881" s="183"/>
      <c r="B881" s="182"/>
      <c r="C881" s="183"/>
      <c r="D881" s="180"/>
    </row>
    <row r="882" spans="1:4" ht="15.75" customHeight="1">
      <c r="A882" s="183"/>
      <c r="B882" s="182"/>
      <c r="C882" s="183"/>
      <c r="D882" s="180"/>
    </row>
    <row r="883" spans="1:4" ht="15.75" customHeight="1">
      <c r="A883" s="183"/>
      <c r="B883" s="182"/>
      <c r="C883" s="183"/>
      <c r="D883" s="180"/>
    </row>
    <row r="884" spans="1:4" ht="15.75" customHeight="1">
      <c r="A884" s="183"/>
      <c r="B884" s="182"/>
      <c r="C884" s="183"/>
      <c r="D884" s="180"/>
    </row>
    <row r="885" spans="1:4" ht="15.75" customHeight="1">
      <c r="A885" s="183"/>
      <c r="B885" s="182"/>
      <c r="C885" s="183"/>
      <c r="D885" s="180"/>
    </row>
    <row r="886" spans="1:4" ht="15.75" customHeight="1">
      <c r="A886" s="183"/>
      <c r="B886" s="182"/>
      <c r="C886" s="183"/>
      <c r="D886" s="180"/>
    </row>
    <row r="887" spans="1:4" ht="15.75" customHeight="1">
      <c r="A887" s="183"/>
      <c r="B887" s="182"/>
      <c r="C887" s="183"/>
      <c r="D887" s="180"/>
    </row>
    <row r="888" spans="1:4" ht="15.75" customHeight="1">
      <c r="A888" s="183"/>
      <c r="B888" s="182"/>
      <c r="C888" s="183"/>
      <c r="D888" s="180"/>
    </row>
    <row r="889" spans="1:4" ht="15.75" customHeight="1">
      <c r="A889" s="183"/>
      <c r="B889" s="182"/>
      <c r="C889" s="183"/>
      <c r="D889" s="180"/>
    </row>
    <row r="890" spans="1:4" ht="15.75" customHeight="1">
      <c r="A890" s="183"/>
      <c r="B890" s="182"/>
      <c r="C890" s="183"/>
      <c r="D890" s="180"/>
    </row>
    <row r="891" spans="1:4" ht="15.75" customHeight="1">
      <c r="A891" s="183"/>
      <c r="B891" s="182"/>
      <c r="C891" s="183"/>
      <c r="D891" s="180"/>
    </row>
    <row r="892" spans="1:4" ht="15.75" customHeight="1">
      <c r="A892" s="183"/>
      <c r="B892" s="182"/>
      <c r="C892" s="183"/>
      <c r="D892" s="180"/>
    </row>
    <row r="893" spans="1:4" ht="15.75" customHeight="1">
      <c r="A893" s="183"/>
      <c r="B893" s="182"/>
      <c r="C893" s="183"/>
      <c r="D893" s="180"/>
    </row>
    <row r="894" spans="1:4" ht="15.75" customHeight="1">
      <c r="A894" s="183"/>
      <c r="B894" s="182"/>
      <c r="C894" s="183"/>
      <c r="D894" s="180"/>
    </row>
    <row r="895" spans="1:4" ht="15.75" customHeight="1">
      <c r="A895" s="183"/>
      <c r="B895" s="182"/>
      <c r="C895" s="183"/>
      <c r="D895" s="180"/>
    </row>
    <row r="896" spans="1:4" ht="15.75" customHeight="1">
      <c r="A896" s="183"/>
      <c r="B896" s="182"/>
      <c r="C896" s="183"/>
      <c r="D896" s="180"/>
    </row>
    <row r="897" spans="1:4" ht="15.75" customHeight="1">
      <c r="A897" s="183"/>
      <c r="B897" s="182"/>
      <c r="C897" s="183"/>
      <c r="D897" s="180"/>
    </row>
    <row r="898" spans="1:4" ht="15.75" customHeight="1">
      <c r="A898" s="183"/>
      <c r="B898" s="182"/>
      <c r="C898" s="183"/>
      <c r="D898" s="180"/>
    </row>
    <row r="899" spans="1:4" ht="15.75" customHeight="1">
      <c r="A899" s="183"/>
      <c r="B899" s="182"/>
      <c r="C899" s="183"/>
      <c r="D899" s="180"/>
    </row>
    <row r="900" spans="1:4" ht="15.75" customHeight="1">
      <c r="A900" s="183"/>
      <c r="B900" s="182"/>
      <c r="C900" s="183"/>
      <c r="D900" s="180"/>
    </row>
    <row r="901" spans="1:4" ht="15.75" customHeight="1">
      <c r="A901" s="183"/>
      <c r="B901" s="182"/>
      <c r="C901" s="183"/>
      <c r="D901" s="180"/>
    </row>
    <row r="902" spans="1:4" ht="15.75" customHeight="1">
      <c r="A902" s="183"/>
      <c r="B902" s="182"/>
      <c r="C902" s="183"/>
      <c r="D902" s="180"/>
    </row>
    <row r="903" spans="1:4" ht="15.75" customHeight="1">
      <c r="A903" s="183"/>
      <c r="B903" s="182"/>
      <c r="C903" s="183"/>
      <c r="D903" s="180"/>
    </row>
    <row r="904" spans="1:4" ht="15.75" customHeight="1">
      <c r="A904" s="183"/>
      <c r="B904" s="182"/>
      <c r="C904" s="183"/>
      <c r="D904" s="180"/>
    </row>
    <row r="905" spans="1:4" ht="15.75" customHeight="1">
      <c r="A905" s="183"/>
      <c r="B905" s="182"/>
      <c r="C905" s="183"/>
      <c r="D905" s="180"/>
    </row>
    <row r="906" spans="1:4" ht="15.75" customHeight="1">
      <c r="A906" s="183"/>
      <c r="B906" s="182"/>
      <c r="C906" s="183"/>
      <c r="D906" s="180"/>
    </row>
    <row r="907" spans="1:4" ht="15.75" customHeight="1">
      <c r="A907" s="183"/>
      <c r="B907" s="182"/>
      <c r="C907" s="183"/>
      <c r="D907" s="180"/>
    </row>
    <row r="908" spans="1:4" ht="15.75" customHeight="1">
      <c r="A908" s="183"/>
      <c r="B908" s="182"/>
      <c r="C908" s="183"/>
      <c r="D908" s="180"/>
    </row>
    <row r="909" spans="1:4" ht="15.75" customHeight="1">
      <c r="A909" s="183"/>
      <c r="B909" s="182"/>
      <c r="C909" s="183"/>
      <c r="D909" s="180"/>
    </row>
    <row r="910" spans="1:4" ht="15.75" customHeight="1">
      <c r="A910" s="183"/>
      <c r="B910" s="182"/>
      <c r="C910" s="183"/>
      <c r="D910" s="180"/>
    </row>
    <row r="911" spans="1:4" ht="15.75" customHeight="1">
      <c r="A911" s="183"/>
      <c r="B911" s="182"/>
      <c r="C911" s="183"/>
      <c r="D911" s="180"/>
    </row>
    <row r="912" spans="1:4" ht="15.75" customHeight="1">
      <c r="A912" s="183"/>
      <c r="B912" s="182"/>
      <c r="C912" s="183"/>
      <c r="D912" s="180"/>
    </row>
    <row r="913" spans="1:4" ht="15.75" customHeight="1">
      <c r="A913" s="183"/>
      <c r="B913" s="182"/>
      <c r="C913" s="183"/>
      <c r="D913" s="180"/>
    </row>
    <row r="914" spans="1:4" ht="15.75" customHeight="1">
      <c r="A914" s="183"/>
      <c r="B914" s="182"/>
      <c r="C914" s="183"/>
      <c r="D914" s="180"/>
    </row>
    <row r="915" spans="1:4" ht="15.75" customHeight="1">
      <c r="A915" s="183"/>
      <c r="B915" s="182"/>
      <c r="C915" s="183"/>
      <c r="D915" s="180"/>
    </row>
    <row r="916" spans="1:4" ht="15.75" customHeight="1">
      <c r="A916" s="183"/>
      <c r="B916" s="182"/>
      <c r="C916" s="183"/>
      <c r="D916" s="180"/>
    </row>
    <row r="917" spans="1:4" ht="15.75" customHeight="1">
      <c r="A917" s="183"/>
      <c r="B917" s="182"/>
      <c r="C917" s="183"/>
      <c r="D917" s="180"/>
    </row>
    <row r="918" spans="1:4" ht="15.75" customHeight="1">
      <c r="A918" s="183"/>
      <c r="B918" s="182"/>
      <c r="C918" s="183"/>
      <c r="D918" s="180"/>
    </row>
    <row r="919" spans="1:4" ht="15.75" customHeight="1">
      <c r="A919" s="183"/>
      <c r="B919" s="182"/>
      <c r="C919" s="183"/>
      <c r="D919" s="180"/>
    </row>
    <row r="920" spans="1:4" ht="15.75" customHeight="1">
      <c r="A920" s="183"/>
      <c r="B920" s="182"/>
      <c r="C920" s="183"/>
      <c r="D920" s="180"/>
    </row>
    <row r="921" spans="1:4" ht="15.75" customHeight="1">
      <c r="A921" s="183"/>
      <c r="B921" s="182"/>
      <c r="C921" s="183"/>
      <c r="D921" s="180"/>
    </row>
    <row r="922" spans="1:4" ht="15.75" customHeight="1">
      <c r="A922" s="183"/>
      <c r="B922" s="182"/>
      <c r="C922" s="183"/>
      <c r="D922" s="180"/>
    </row>
    <row r="923" spans="1:4" ht="15.75" customHeight="1">
      <c r="A923" s="183"/>
      <c r="B923" s="182"/>
      <c r="C923" s="183"/>
      <c r="D923" s="180"/>
    </row>
    <row r="924" spans="1:4" ht="15.75" customHeight="1">
      <c r="A924" s="183"/>
      <c r="B924" s="182"/>
      <c r="C924" s="183"/>
      <c r="D924" s="180"/>
    </row>
    <row r="925" spans="1:4" ht="15.75" customHeight="1">
      <c r="A925" s="183"/>
      <c r="B925" s="182"/>
      <c r="C925" s="183"/>
      <c r="D925" s="180"/>
    </row>
    <row r="926" spans="1:4" ht="15.75" customHeight="1">
      <c r="A926" s="183"/>
      <c r="B926" s="182"/>
      <c r="C926" s="183"/>
      <c r="D926" s="180"/>
    </row>
    <row r="927" spans="1:4" ht="15.75" customHeight="1">
      <c r="A927" s="183"/>
      <c r="B927" s="182"/>
      <c r="C927" s="183"/>
      <c r="D927" s="180"/>
    </row>
    <row r="928" spans="1:4" ht="15.75" customHeight="1">
      <c r="A928" s="183"/>
      <c r="B928" s="182"/>
      <c r="C928" s="183"/>
      <c r="D928" s="180"/>
    </row>
    <row r="929" spans="1:4" ht="15.75" customHeight="1">
      <c r="A929" s="183"/>
      <c r="B929" s="182"/>
      <c r="C929" s="183"/>
      <c r="D929" s="180"/>
    </row>
    <row r="930" spans="1:4" ht="15.75" customHeight="1">
      <c r="A930" s="183"/>
      <c r="B930" s="182"/>
      <c r="C930" s="183"/>
      <c r="D930" s="180"/>
    </row>
    <row r="931" spans="1:4" ht="15.75" customHeight="1">
      <c r="A931" s="183"/>
      <c r="B931" s="182"/>
      <c r="C931" s="183"/>
      <c r="D931" s="180"/>
    </row>
    <row r="932" spans="1:4" ht="15.75" customHeight="1">
      <c r="A932" s="183"/>
      <c r="B932" s="182"/>
      <c r="C932" s="183"/>
      <c r="D932" s="180"/>
    </row>
    <row r="933" spans="1:4" ht="15.75" customHeight="1">
      <c r="A933" s="183"/>
      <c r="B933" s="182"/>
      <c r="C933" s="183"/>
      <c r="D933" s="180"/>
    </row>
    <row r="934" spans="1:4" ht="15.75" customHeight="1">
      <c r="A934" s="183"/>
      <c r="B934" s="182"/>
      <c r="C934" s="183"/>
      <c r="D934" s="180"/>
    </row>
    <row r="935" spans="1:4" ht="15.75" customHeight="1">
      <c r="A935" s="183"/>
      <c r="B935" s="182"/>
      <c r="C935" s="183"/>
      <c r="D935" s="180"/>
    </row>
    <row r="936" spans="1:4" ht="15.75" customHeight="1">
      <c r="A936" s="183"/>
      <c r="B936" s="182"/>
      <c r="C936" s="183"/>
      <c r="D936" s="180"/>
    </row>
    <row r="937" spans="1:4" ht="15.75" customHeight="1">
      <c r="A937" s="183"/>
      <c r="B937" s="182"/>
      <c r="C937" s="183"/>
      <c r="D937" s="180"/>
    </row>
    <row r="938" spans="1:4" ht="15.75" customHeight="1">
      <c r="A938" s="183"/>
      <c r="B938" s="182"/>
      <c r="C938" s="183"/>
      <c r="D938" s="180"/>
    </row>
    <row r="939" spans="1:4" ht="15.75" customHeight="1">
      <c r="A939" s="183"/>
      <c r="B939" s="182"/>
      <c r="C939" s="183"/>
      <c r="D939" s="180"/>
    </row>
    <row r="940" spans="1:4" ht="15.75" customHeight="1">
      <c r="A940" s="183"/>
      <c r="B940" s="182"/>
      <c r="C940" s="183"/>
      <c r="D940" s="180"/>
    </row>
    <row r="941" spans="1:4" ht="15.75" customHeight="1">
      <c r="A941" s="183"/>
      <c r="B941" s="182"/>
      <c r="C941" s="183"/>
      <c r="D941" s="180"/>
    </row>
    <row r="942" spans="1:4" ht="15.75" customHeight="1">
      <c r="A942" s="183"/>
      <c r="B942" s="182"/>
      <c r="C942" s="183"/>
      <c r="D942" s="180"/>
    </row>
    <row r="943" spans="1:4" ht="15.75" customHeight="1">
      <c r="A943" s="183"/>
      <c r="B943" s="182"/>
      <c r="C943" s="183"/>
      <c r="D943" s="180"/>
    </row>
    <row r="944" spans="1:4" ht="15.75" customHeight="1">
      <c r="A944" s="183"/>
      <c r="B944" s="182"/>
      <c r="C944" s="183"/>
      <c r="D944" s="180"/>
    </row>
    <row r="945" spans="1:4" ht="15.75" customHeight="1">
      <c r="A945" s="183"/>
      <c r="B945" s="182"/>
      <c r="C945" s="183"/>
      <c r="D945" s="180"/>
    </row>
    <row r="946" spans="1:4" ht="15.75" customHeight="1">
      <c r="A946" s="183"/>
      <c r="B946" s="182"/>
      <c r="C946" s="183"/>
      <c r="D946" s="180"/>
    </row>
    <row r="947" spans="1:4" ht="15.75" customHeight="1">
      <c r="A947" s="183"/>
      <c r="B947" s="182"/>
      <c r="C947" s="183"/>
      <c r="D947" s="180"/>
    </row>
    <row r="948" spans="1:4" ht="15.75" customHeight="1">
      <c r="A948" s="183"/>
      <c r="B948" s="182"/>
      <c r="C948" s="183"/>
      <c r="D948" s="180"/>
    </row>
    <row r="949" spans="1:4" ht="15.75" customHeight="1">
      <c r="A949" s="183"/>
      <c r="B949" s="182"/>
      <c r="C949" s="183"/>
      <c r="D949" s="180"/>
    </row>
    <row r="950" spans="1:4" ht="15.75" customHeight="1">
      <c r="A950" s="183"/>
      <c r="B950" s="182"/>
      <c r="C950" s="183"/>
      <c r="D950" s="180"/>
    </row>
    <row r="951" spans="1:4" ht="15.75" customHeight="1">
      <c r="A951" s="183"/>
      <c r="B951" s="182"/>
      <c r="C951" s="183"/>
      <c r="D951" s="180"/>
    </row>
    <row r="952" spans="1:4" ht="15.75" customHeight="1">
      <c r="A952" s="183"/>
      <c r="B952" s="182"/>
      <c r="C952" s="183"/>
      <c r="D952" s="180"/>
    </row>
    <row r="953" spans="1:4" ht="15.75" customHeight="1">
      <c r="A953" s="183"/>
      <c r="B953" s="182"/>
      <c r="C953" s="183"/>
      <c r="D953" s="180"/>
    </row>
    <row r="954" spans="1:4" ht="15.75" customHeight="1">
      <c r="A954" s="183"/>
      <c r="B954" s="182"/>
      <c r="C954" s="183"/>
      <c r="D954" s="180"/>
    </row>
    <row r="955" spans="1:4" ht="15.75" customHeight="1">
      <c r="A955" s="183"/>
      <c r="B955" s="182"/>
      <c r="C955" s="183"/>
      <c r="D955" s="180"/>
    </row>
    <row r="956" spans="1:4" ht="15.75" customHeight="1">
      <c r="A956" s="183"/>
      <c r="B956" s="182"/>
      <c r="C956" s="183"/>
      <c r="D956" s="180"/>
    </row>
    <row r="957" spans="1:4" ht="15.75" customHeight="1">
      <c r="A957" s="183"/>
      <c r="B957" s="182"/>
      <c r="C957" s="183"/>
      <c r="D957" s="180"/>
    </row>
    <row r="958" spans="1:4" ht="15.75" customHeight="1">
      <c r="A958" s="183"/>
      <c r="B958" s="182"/>
      <c r="C958" s="183"/>
      <c r="D958" s="180"/>
    </row>
    <row r="959" spans="1:4" ht="15.75" customHeight="1">
      <c r="A959" s="183"/>
      <c r="B959" s="182"/>
      <c r="C959" s="183"/>
      <c r="D959" s="180"/>
    </row>
    <row r="960" spans="1:4" ht="15.75" customHeight="1">
      <c r="A960" s="183"/>
      <c r="B960" s="182"/>
      <c r="C960" s="183"/>
      <c r="D960" s="180"/>
    </row>
    <row r="961" spans="1:4" ht="15.75" customHeight="1">
      <c r="A961" s="183"/>
      <c r="B961" s="182"/>
      <c r="C961" s="183"/>
      <c r="D961" s="180"/>
    </row>
    <row r="962" spans="1:4" ht="15.75" customHeight="1">
      <c r="A962" s="183"/>
      <c r="B962" s="182"/>
      <c r="C962" s="183"/>
      <c r="D962" s="180"/>
    </row>
    <row r="963" spans="1:4" ht="15.75" customHeight="1">
      <c r="A963" s="183"/>
      <c r="B963" s="182"/>
      <c r="C963" s="183"/>
      <c r="D963" s="180"/>
    </row>
    <row r="964" spans="1:4" ht="15.75" customHeight="1">
      <c r="A964" s="183"/>
      <c r="B964" s="182"/>
      <c r="C964" s="183"/>
      <c r="D964" s="180"/>
    </row>
    <row r="965" spans="1:4" ht="15.75" customHeight="1">
      <c r="A965" s="183"/>
      <c r="B965" s="182"/>
      <c r="C965" s="183"/>
      <c r="D965" s="180"/>
    </row>
    <row r="966" spans="1:4" ht="15.75" customHeight="1">
      <c r="A966" s="183"/>
      <c r="B966" s="182"/>
      <c r="C966" s="183"/>
      <c r="D966" s="180"/>
    </row>
    <row r="967" spans="1:4" ht="15.75" customHeight="1">
      <c r="A967" s="183"/>
      <c r="B967" s="182"/>
      <c r="C967" s="183"/>
      <c r="D967" s="180"/>
    </row>
    <row r="968" spans="1:4" ht="15.75" customHeight="1">
      <c r="A968" s="183"/>
      <c r="B968" s="182"/>
      <c r="C968" s="183"/>
      <c r="D968" s="180"/>
    </row>
    <row r="969" spans="1:4" ht="15.75" customHeight="1">
      <c r="A969" s="183"/>
      <c r="B969" s="182"/>
      <c r="C969" s="183"/>
      <c r="D969" s="180"/>
    </row>
    <row r="970" spans="1:4" ht="15.75" customHeight="1">
      <c r="A970" s="183"/>
      <c r="B970" s="182"/>
      <c r="C970" s="183"/>
      <c r="D970" s="180"/>
    </row>
    <row r="971" spans="1:4" ht="15.75" customHeight="1">
      <c r="A971" s="183"/>
      <c r="B971" s="182"/>
      <c r="C971" s="183"/>
      <c r="D971" s="180"/>
    </row>
    <row r="972" spans="1:4" ht="15.75" customHeight="1">
      <c r="A972" s="183"/>
      <c r="B972" s="182"/>
      <c r="C972" s="183"/>
      <c r="D972" s="180"/>
    </row>
    <row r="973" spans="1:4" ht="15.75" customHeight="1">
      <c r="A973" s="183"/>
      <c r="B973" s="182"/>
      <c r="C973" s="183"/>
      <c r="D973" s="180"/>
    </row>
    <row r="974" spans="1:4" ht="15.75" customHeight="1">
      <c r="A974" s="183"/>
      <c r="B974" s="182"/>
      <c r="C974" s="183"/>
      <c r="D974" s="180"/>
    </row>
    <row r="975" spans="1:4" ht="15.75" customHeight="1">
      <c r="A975" s="183"/>
      <c r="B975" s="182"/>
      <c r="C975" s="183"/>
      <c r="D975" s="180"/>
    </row>
    <row r="976" spans="1:4" ht="15.75" customHeight="1">
      <c r="A976" s="183"/>
      <c r="B976" s="182"/>
      <c r="C976" s="183"/>
      <c r="D976" s="180"/>
    </row>
    <row r="977" spans="1:4" ht="15.75" customHeight="1">
      <c r="A977" s="183"/>
      <c r="B977" s="182"/>
      <c r="C977" s="183"/>
      <c r="D977" s="180"/>
    </row>
    <row r="978" spans="1:4" ht="15.75" customHeight="1">
      <c r="A978" s="183"/>
      <c r="B978" s="182"/>
      <c r="C978" s="183"/>
      <c r="D978" s="180"/>
    </row>
    <row r="979" spans="1:4" ht="15.75" customHeight="1">
      <c r="A979" s="183"/>
      <c r="B979" s="182"/>
      <c r="C979" s="183"/>
      <c r="D979" s="180"/>
    </row>
    <row r="980" spans="1:4" ht="15.75" customHeight="1">
      <c r="A980" s="183"/>
      <c r="B980" s="182"/>
      <c r="C980" s="183"/>
      <c r="D980" s="180"/>
    </row>
    <row r="981" spans="1:4" ht="15.75" customHeight="1">
      <c r="A981" s="183"/>
      <c r="B981" s="182"/>
      <c r="C981" s="183"/>
      <c r="D981" s="180"/>
    </row>
    <row r="982" spans="1:4" ht="15.75" customHeight="1">
      <c r="A982" s="183"/>
      <c r="B982" s="182"/>
      <c r="C982" s="183"/>
      <c r="D982" s="180"/>
    </row>
    <row r="983" spans="1:4" ht="15.75" customHeight="1">
      <c r="A983" s="183"/>
      <c r="B983" s="182"/>
      <c r="C983" s="183"/>
      <c r="D983" s="180"/>
    </row>
    <row r="984" spans="1:4" ht="15.75" customHeight="1">
      <c r="A984" s="183"/>
      <c r="B984" s="182"/>
      <c r="C984" s="183"/>
      <c r="D984" s="180"/>
    </row>
    <row r="985" spans="1:4" ht="15.75" customHeight="1">
      <c r="A985" s="183"/>
      <c r="B985" s="182"/>
      <c r="C985" s="183"/>
      <c r="D985" s="180"/>
    </row>
    <row r="986" spans="1:4" ht="15.75" customHeight="1">
      <c r="A986" s="183"/>
      <c r="B986" s="182"/>
      <c r="C986" s="183"/>
      <c r="D986" s="180"/>
    </row>
    <row r="987" spans="1:4" ht="15.75" customHeight="1">
      <c r="A987" s="183"/>
      <c r="B987" s="182"/>
      <c r="C987" s="183"/>
      <c r="D987" s="180"/>
    </row>
    <row r="988" spans="1:4" ht="15.75" customHeight="1">
      <c r="A988" s="183"/>
      <c r="B988" s="182"/>
      <c r="C988" s="183"/>
      <c r="D988" s="180"/>
    </row>
    <row r="989" spans="1:4" ht="15.75" customHeight="1">
      <c r="A989" s="183"/>
      <c r="B989" s="182"/>
      <c r="C989" s="183"/>
      <c r="D989" s="180"/>
    </row>
    <row r="990" spans="1:4" ht="15.75" customHeight="1">
      <c r="A990" s="183"/>
      <c r="B990" s="182"/>
      <c r="C990" s="183"/>
      <c r="D990" s="180"/>
    </row>
    <row r="991" spans="1:4" ht="15.75" customHeight="1">
      <c r="A991" s="183"/>
      <c r="B991" s="182"/>
      <c r="C991" s="183"/>
      <c r="D991" s="180"/>
    </row>
    <row r="992" spans="1:4" ht="15.75" customHeight="1">
      <c r="A992" s="183"/>
      <c r="B992" s="182"/>
      <c r="C992" s="183"/>
      <c r="D992" s="180"/>
    </row>
    <row r="993" spans="1:4" ht="15.75" customHeight="1">
      <c r="A993" s="183"/>
      <c r="B993" s="182"/>
      <c r="C993" s="183"/>
      <c r="D993" s="180"/>
    </row>
    <row r="994" spans="1:4" ht="15.75" customHeight="1">
      <c r="A994" s="183"/>
      <c r="B994" s="182"/>
      <c r="C994" s="183"/>
      <c r="D994" s="180"/>
    </row>
    <row r="995" spans="1:4" ht="15.75" customHeight="1">
      <c r="A995" s="183"/>
      <c r="B995" s="182"/>
      <c r="C995" s="183"/>
      <c r="D995" s="180"/>
    </row>
    <row r="996" spans="1:4" ht="15.75" customHeight="1">
      <c r="A996" s="183"/>
      <c r="B996" s="182"/>
      <c r="C996" s="183"/>
      <c r="D996" s="180"/>
    </row>
    <row r="997" spans="1:4" ht="15.75" customHeight="1">
      <c r="A997" s="183"/>
      <c r="B997" s="182"/>
      <c r="C997" s="183"/>
      <c r="D997" s="180"/>
    </row>
    <row r="998" spans="1:4" ht="15.75" customHeight="1">
      <c r="A998" s="183"/>
      <c r="B998" s="182"/>
      <c r="C998" s="183"/>
      <c r="D998" s="180"/>
    </row>
    <row r="999" spans="1:4" ht="15.75" customHeight="1">
      <c r="A999" s="183"/>
      <c r="B999" s="182"/>
      <c r="C999" s="183"/>
      <c r="D999" s="180"/>
    </row>
    <row r="1000" spans="1:4" ht="15.75" customHeight="1">
      <c r="A1000" s="183"/>
      <c r="B1000" s="182"/>
      <c r="C1000" s="183"/>
      <c r="D1000" s="180"/>
    </row>
  </sheetData>
  <pageMargins left="0.7" right="0.7" top="0.75" bottom="0.75" header="0" footer="0"/>
  <pageSetup paperSize="9" fitToWidth="0"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2</vt:i4>
      </vt:variant>
    </vt:vector>
  </HeadingPairs>
  <TitlesOfParts>
    <vt:vector size="47" baseType="lpstr">
      <vt:lpstr>REKAP ALL </vt:lpstr>
      <vt:lpstr>BERKAS BI CHECKING</vt:lpstr>
      <vt:lpstr>B9</vt:lpstr>
      <vt:lpstr>C10</vt:lpstr>
      <vt:lpstr>Sheet3</vt:lpstr>
      <vt:lpstr>D10</vt:lpstr>
      <vt:lpstr>D11</vt:lpstr>
      <vt:lpstr>D18</vt:lpstr>
      <vt:lpstr>D9</vt:lpstr>
      <vt:lpstr>D21</vt:lpstr>
      <vt:lpstr>D22</vt:lpstr>
      <vt:lpstr>D23</vt:lpstr>
      <vt:lpstr>D25</vt:lpstr>
      <vt:lpstr>D28</vt:lpstr>
      <vt:lpstr>D29</vt:lpstr>
      <vt:lpstr>D31</vt:lpstr>
      <vt:lpstr>D35</vt:lpstr>
      <vt:lpstr>D36</vt:lpstr>
      <vt:lpstr>E1</vt:lpstr>
      <vt:lpstr>E2</vt:lpstr>
      <vt:lpstr>E3</vt:lpstr>
      <vt:lpstr>E5</vt:lpstr>
      <vt:lpstr>E6</vt:lpstr>
      <vt:lpstr>E7</vt:lpstr>
      <vt:lpstr>E8</vt:lpstr>
      <vt:lpstr>E9</vt:lpstr>
      <vt:lpstr>E10</vt:lpstr>
      <vt:lpstr>F1</vt:lpstr>
      <vt:lpstr>F2</vt:lpstr>
      <vt:lpstr>F3</vt:lpstr>
      <vt:lpstr>F5</vt:lpstr>
      <vt:lpstr>F6</vt:lpstr>
      <vt:lpstr>F7</vt:lpstr>
      <vt:lpstr>F8</vt:lpstr>
      <vt:lpstr>F9</vt:lpstr>
      <vt:lpstr>F10</vt:lpstr>
      <vt:lpstr>F11</vt:lpstr>
      <vt:lpstr>F12</vt:lpstr>
      <vt:lpstr>F15</vt:lpstr>
      <vt:lpstr>G1</vt:lpstr>
      <vt:lpstr>G2</vt:lpstr>
      <vt:lpstr>G3</vt:lpstr>
      <vt:lpstr>G5</vt:lpstr>
      <vt:lpstr>G6</vt:lpstr>
      <vt:lpstr>G7</vt:lpstr>
      <vt:lpstr>'BERKAS BI CHECKING'!Print_Area</vt:lpstr>
      <vt:lpstr>'REKAP ALL '!Print_Area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2020-02-11T13:25:51Z</dcterms:created>
  <dcterms:modified xsi:type="dcterms:W3CDTF">2021-07-18T14:47:24Z</dcterms:modified>
</cp:coreProperties>
</file>