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taliaMilaniak\Desktop\mgr\Magisterka\"/>
    </mc:Choice>
  </mc:AlternateContent>
  <bookViews>
    <workbookView xWindow="0" yWindow="9000" windowWidth="11640" windowHeight="5220" activeTab="1"/>
  </bookViews>
  <sheets>
    <sheet name="Mass" sheetId="1" r:id="rId1"/>
    <sheet name="SIZ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2" i="1" l="1"/>
  <c r="K27" i="1"/>
  <c r="K25" i="1" l="1"/>
  <c r="K23" i="1"/>
  <c r="K24" i="1"/>
  <c r="K14" i="1" l="1"/>
  <c r="K26" i="1"/>
  <c r="L25" i="1" l="1"/>
  <c r="M25" i="1" s="1"/>
  <c r="L24" i="1"/>
  <c r="M24" i="1"/>
  <c r="L23" i="1"/>
  <c r="M23" i="1" s="1"/>
  <c r="L22" i="1"/>
  <c r="M22" i="1" s="1"/>
  <c r="K29" i="1" l="1"/>
  <c r="K10" i="1"/>
  <c r="AM5" i="2" l="1"/>
  <c r="AB25" i="2"/>
  <c r="AB3" i="2"/>
  <c r="AB4" i="2"/>
  <c r="AB5" i="2"/>
  <c r="AB6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6" i="2"/>
  <c r="AB27" i="2"/>
  <c r="AB28" i="2"/>
  <c r="AB29" i="2"/>
  <c r="AB30" i="2"/>
  <c r="AB31" i="2"/>
  <c r="AB32" i="2"/>
  <c r="AB33" i="2"/>
  <c r="AB34" i="2"/>
  <c r="AB35" i="2"/>
  <c r="AB36" i="2"/>
  <c r="AA3" i="2"/>
  <c r="AA4" i="2"/>
  <c r="AA5" i="2"/>
  <c r="AA6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Z3" i="2"/>
  <c r="Z4" i="2"/>
  <c r="Z5" i="2"/>
  <c r="Z6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AA2" i="2"/>
  <c r="AB2" i="2"/>
  <c r="Z2" i="2"/>
  <c r="X3" i="2"/>
  <c r="X4" i="2"/>
  <c r="X5" i="2"/>
  <c r="X6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W3" i="2"/>
  <c r="W4" i="2"/>
  <c r="W5" i="2"/>
  <c r="W6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V3" i="2"/>
  <c r="V4" i="2"/>
  <c r="V5" i="2"/>
  <c r="V6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W2" i="2"/>
  <c r="X2" i="2"/>
  <c r="V2" i="2"/>
  <c r="T3" i="2"/>
  <c r="T4" i="2"/>
  <c r="T5" i="2"/>
  <c r="T6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S3" i="2"/>
  <c r="S4" i="2"/>
  <c r="S5" i="2"/>
  <c r="S6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R3" i="2"/>
  <c r="R4" i="2"/>
  <c r="R5" i="2"/>
  <c r="R6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T2" i="2"/>
  <c r="S2" i="2"/>
  <c r="R2" i="2"/>
  <c r="C7" i="2"/>
  <c r="AA7" i="2" s="1"/>
  <c r="D7" i="2"/>
  <c r="AB7" i="2" s="1"/>
  <c r="B7" i="2"/>
  <c r="Z7" i="2" s="1"/>
  <c r="W7" i="2" l="1"/>
  <c r="S7" i="2"/>
  <c r="T7" i="2"/>
  <c r="X7" i="2"/>
  <c r="R7" i="2"/>
  <c r="V7" i="2"/>
  <c r="K17" i="1"/>
  <c r="K7" i="1"/>
  <c r="K18" i="1"/>
  <c r="K4" i="1" l="1"/>
  <c r="K16" i="1"/>
  <c r="K21" i="1"/>
  <c r="K32" i="1" l="1"/>
  <c r="L32" i="1"/>
  <c r="M32" i="1" s="1"/>
  <c r="K31" i="1"/>
  <c r="L31" i="1"/>
  <c r="M31" i="1" s="1"/>
  <c r="K30" i="1"/>
  <c r="L30" i="1"/>
  <c r="M30" i="1" s="1"/>
  <c r="L29" i="1"/>
  <c r="M29" i="1" s="1"/>
  <c r="K28" i="1"/>
  <c r="L28" i="1"/>
  <c r="M28" i="1" s="1"/>
  <c r="L27" i="1"/>
  <c r="M27" i="1" s="1"/>
  <c r="L26" i="1"/>
  <c r="M26" i="1" s="1"/>
  <c r="AM5" i="1" l="1"/>
  <c r="AM4" i="1"/>
  <c r="AM3" i="1"/>
  <c r="V3" i="1"/>
  <c r="V2" i="1"/>
  <c r="V1" i="1" l="1"/>
  <c r="M6" i="1"/>
  <c r="M8" i="1"/>
  <c r="M21" i="1"/>
  <c r="M2" i="1"/>
  <c r="L3" i="1"/>
  <c r="M3" i="1" s="1"/>
  <c r="L4" i="1"/>
  <c r="M4" i="1" s="1"/>
  <c r="L5" i="1"/>
  <c r="M5" i="1" s="1"/>
  <c r="L6" i="1"/>
  <c r="L7" i="1"/>
  <c r="M7" i="1" s="1"/>
  <c r="L8" i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L2" i="1"/>
  <c r="K3" i="1"/>
  <c r="K5" i="1"/>
  <c r="K6" i="1"/>
  <c r="K8" i="1"/>
  <c r="K9" i="1"/>
  <c r="K11" i="1"/>
  <c r="K12" i="1"/>
  <c r="K13" i="1"/>
  <c r="K15" i="1"/>
  <c r="K19" i="1"/>
  <c r="K20" i="1"/>
  <c r="K2" i="1"/>
</calcChain>
</file>

<file path=xl/sharedStrings.xml><?xml version="1.0" encoding="utf-8"?>
<sst xmlns="http://schemas.openxmlformats.org/spreadsheetml/2006/main" count="134" uniqueCount="75">
  <si>
    <t>0WP1Z2</t>
  </si>
  <si>
    <t>NAME</t>
  </si>
  <si>
    <t>MASS</t>
  </si>
  <si>
    <t>1WP1Z2</t>
  </si>
  <si>
    <t>2WP1Z2</t>
  </si>
  <si>
    <t>3WP1Z2</t>
  </si>
  <si>
    <t>4WP1Z2</t>
  </si>
  <si>
    <t>5WP1Z2</t>
  </si>
  <si>
    <t>6WP1Z2</t>
  </si>
  <si>
    <t>7WP1Z2</t>
  </si>
  <si>
    <t>8WP1Z2</t>
  </si>
  <si>
    <t>9WP1Z2</t>
  </si>
  <si>
    <t>10WP1Z2</t>
  </si>
  <si>
    <t>11WP1Z2</t>
  </si>
  <si>
    <t>12WP1Z2</t>
  </si>
  <si>
    <t>AFTER 4 DAYS</t>
  </si>
  <si>
    <t>%</t>
  </si>
  <si>
    <t>2WP1Z1</t>
  </si>
  <si>
    <t>3WP1Z1</t>
  </si>
  <si>
    <t>5WP1Z1</t>
  </si>
  <si>
    <t>1BWP1Z1</t>
  </si>
  <si>
    <t>2BWP1Z1</t>
  </si>
  <si>
    <t>3BWP1Z1</t>
  </si>
  <si>
    <t>4BWP1Z1</t>
  </si>
  <si>
    <t>DIFFERENCE</t>
  </si>
  <si>
    <t>ABSOLUTE</t>
  </si>
  <si>
    <t>X</t>
  </si>
  <si>
    <t>Y</t>
  </si>
  <si>
    <t>Z</t>
  </si>
  <si>
    <t>1WP1Z1</t>
  </si>
  <si>
    <t>4WP1Z1</t>
  </si>
  <si>
    <t>GR1</t>
  </si>
  <si>
    <t>GR2</t>
  </si>
  <si>
    <t>GR3</t>
  </si>
  <si>
    <t>GR4</t>
  </si>
  <si>
    <t>GR5</t>
  </si>
  <si>
    <t>GR6</t>
  </si>
  <si>
    <t>GR7</t>
  </si>
  <si>
    <t>MASS [g]</t>
  </si>
  <si>
    <t>AFTER 4 DAYS [g]</t>
  </si>
  <si>
    <t>6WP1Z1</t>
  </si>
  <si>
    <t>7WP1Z1</t>
  </si>
  <si>
    <t>8WP1Z1</t>
  </si>
  <si>
    <t>9WP1Z1</t>
  </si>
  <si>
    <t>10WP1Z1</t>
  </si>
  <si>
    <t>11WP1Z1</t>
  </si>
  <si>
    <t>12WP1Z1</t>
  </si>
  <si>
    <t>After 6 days</t>
  </si>
  <si>
    <t>TEST1</t>
  </si>
  <si>
    <t>TEST2</t>
  </si>
  <si>
    <t xml:space="preserve">Y </t>
  </si>
  <si>
    <t xml:space="preserve">TEST3 </t>
  </si>
  <si>
    <t>TEST 1</t>
  </si>
  <si>
    <t>TEST 2</t>
  </si>
  <si>
    <t>TEST 3</t>
  </si>
  <si>
    <t>%X</t>
  </si>
  <si>
    <t>%Y</t>
  </si>
  <si>
    <t>%Z</t>
  </si>
  <si>
    <t>W</t>
  </si>
  <si>
    <t>HA</t>
  </si>
  <si>
    <t>x</t>
  </si>
  <si>
    <t>y</t>
  </si>
  <si>
    <t>z</t>
  </si>
  <si>
    <t>BW</t>
  </si>
  <si>
    <t>1mol</t>
  </si>
  <si>
    <t>50mM</t>
  </si>
  <si>
    <t>0,05M</t>
  </si>
  <si>
    <t>After 4 days 1naoh</t>
  </si>
  <si>
    <t>6BWP1Z1</t>
  </si>
  <si>
    <t>7BWP1Z1</t>
  </si>
  <si>
    <t>8BWP1Z1</t>
  </si>
  <si>
    <t>9BWP1Z1</t>
  </si>
  <si>
    <t>after 3 days</t>
  </si>
  <si>
    <t>after 1 day 1naoh</t>
  </si>
  <si>
    <t>12 days in 1 naoh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</si>
</sst>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z_ł_-;\-* #,##0.00\ _z_ł_-;_-* &quot;-&quot;??\ _z_ł_-;_-@_-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2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TEST 1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Mass!$AC$1:$AC$2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cat>
          <c:val>
            <c:numRef>
              <c:f>Mass!$Q$1:$R$1</c:f>
              <c:numCache>
                <c:formatCode>General</c:formatCode>
                <c:ptCount val="2"/>
                <c:pt idx="0">
                  <c:v>0.109</c:v>
                </c:pt>
                <c:pt idx="1">
                  <c:v>0.10290000000000001</c:v>
                </c:pt>
              </c:numCache>
            </c:numRef>
          </c:val>
          <c:smooth val="0"/>
        </c:ser>
        <c:ser>
          <c:idx val="1"/>
          <c:order val="1"/>
          <c:tx>
            <c:v>W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Mass!$AC$1:$AC$2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cat>
          <c:val>
            <c:numRef>
              <c:f>Mass!$Q$2:$R$2</c:f>
              <c:numCache>
                <c:formatCode>General</c:formatCode>
                <c:ptCount val="2"/>
                <c:pt idx="0">
                  <c:v>0.18379999999999999</c:v>
                </c:pt>
                <c:pt idx="1">
                  <c:v>0.18</c:v>
                </c:pt>
              </c:numCache>
            </c:numRef>
          </c:val>
          <c:smooth val="0"/>
        </c:ser>
        <c:ser>
          <c:idx val="2"/>
          <c:order val="2"/>
          <c:tx>
            <c:v>BW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Mass!$AC$1:$AC$2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cat>
          <c:val>
            <c:numRef>
              <c:f>Mass!$Q$3:$R$3</c:f>
              <c:numCache>
                <c:formatCode>General</c:formatCode>
                <c:ptCount val="2"/>
                <c:pt idx="0">
                  <c:v>0.16500000000000001</c:v>
                </c:pt>
                <c:pt idx="1">
                  <c:v>0.14849999999999999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7645808"/>
        <c:axId val="2037645264"/>
      </c:lineChart>
      <c:catAx>
        <c:axId val="2037645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37645264"/>
        <c:crosses val="autoZero"/>
        <c:auto val="1"/>
        <c:lblAlgn val="ctr"/>
        <c:lblOffset val="100"/>
        <c:noMultiLvlLbl val="0"/>
      </c:catAx>
      <c:valAx>
        <c:axId val="2037645264"/>
        <c:scaling>
          <c:orientation val="minMax"/>
          <c:min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MASS</a:t>
                </a:r>
                <a:r>
                  <a:rPr lang="pl-PL" baseline="0"/>
                  <a:t> [G]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3764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TEST</a:t>
            </a:r>
            <a:r>
              <a:rPr lang="pl-PL" baseline="0"/>
              <a:t> 0,5NaOH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Mass!$AC$1:$AC$3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6</c:v>
                </c:pt>
              </c:numCache>
            </c:numRef>
          </c:xVal>
          <c:yVal>
            <c:numRef>
              <c:f>Mass!$X$1:$Z$1</c:f>
              <c:numCache>
                <c:formatCode>General</c:formatCode>
                <c:ptCount val="3"/>
                <c:pt idx="0">
                  <c:v>100</c:v>
                </c:pt>
                <c:pt idx="1">
                  <c:v>94.403669724770651</c:v>
                </c:pt>
                <c:pt idx="2">
                  <c:v>94.899536321483794</c:v>
                </c:pt>
              </c:numCache>
            </c:numRef>
          </c:yVal>
          <c:smooth val="0"/>
        </c:ser>
        <c:ser>
          <c:idx val="2"/>
          <c:order val="1"/>
          <c:tx>
            <c:v>BW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4</c:v>
              </c:pt>
              <c:pt idx="3">
                <c:v>9</c:v>
              </c:pt>
            </c:numLit>
          </c:xVal>
          <c:yVal>
            <c:numRef>
              <c:f>Mass!$X$3:$AA$3</c:f>
              <c:numCache>
                <c:formatCode>General</c:formatCode>
                <c:ptCount val="4"/>
                <c:pt idx="0">
                  <c:v>100</c:v>
                </c:pt>
                <c:pt idx="1">
                  <c:v>90</c:v>
                </c:pt>
                <c:pt idx="2">
                  <c:v>89.779005524861873</c:v>
                </c:pt>
                <c:pt idx="3">
                  <c:v>84.11122144985103</c:v>
                </c:pt>
              </c:numCache>
            </c:numRef>
          </c:yVal>
          <c:smooth val="0"/>
        </c:ser>
        <c:ser>
          <c:idx val="1"/>
          <c:order val="2"/>
          <c:tx>
            <c:v>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Mass!$AC$1:$AC$3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6</c:v>
                </c:pt>
              </c:numCache>
            </c:numRef>
          </c:xVal>
          <c:yVal>
            <c:numRef>
              <c:f>Mass!$X$2:$Z$2</c:f>
              <c:numCache>
                <c:formatCode>General</c:formatCode>
                <c:ptCount val="3"/>
                <c:pt idx="0">
                  <c:v>100</c:v>
                </c:pt>
                <c:pt idx="1">
                  <c:v>97.932535364526657</c:v>
                </c:pt>
                <c:pt idx="2">
                  <c:v>95.973884657236141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646896"/>
        <c:axId val="2037646352"/>
      </c:scatterChart>
      <c:valAx>
        <c:axId val="203764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37646352"/>
        <c:crosses val="autoZero"/>
        <c:crossBetween val="midCat"/>
      </c:valAx>
      <c:valAx>
        <c:axId val="2037646352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%MASS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37646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TEST 1NaOH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Mass!$AC$4:$AC$6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4</c:v>
                </c:pt>
              </c:numCache>
            </c:numRef>
          </c:xVal>
          <c:yVal>
            <c:numRef>
              <c:f>Mass!$AF$8:$AH$8</c:f>
              <c:numCache>
                <c:formatCode>General</c:formatCode>
                <c:ptCount val="3"/>
                <c:pt idx="0">
                  <c:v>100</c:v>
                </c:pt>
                <c:pt idx="1">
                  <c:v>15.3516295025729</c:v>
                </c:pt>
                <c:pt idx="2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BW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Mass!$AC$4:$AC$6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4</c:v>
                </c:pt>
              </c:numCache>
            </c:numRef>
          </c:xVal>
          <c:yVal>
            <c:numRef>
              <c:f>Mass!$AF$10:$AH$10</c:f>
              <c:numCache>
                <c:formatCode>General</c:formatCode>
                <c:ptCount val="3"/>
                <c:pt idx="0">
                  <c:v>100</c:v>
                </c:pt>
                <c:pt idx="1">
                  <c:v>46.736842105263172</c:v>
                </c:pt>
                <c:pt idx="2">
                  <c:v>30.257611241217802</c:v>
                </c:pt>
              </c:numCache>
            </c:numRef>
          </c:yVal>
          <c:smooth val="1"/>
        </c:ser>
        <c:ser>
          <c:idx val="2"/>
          <c:order val="2"/>
          <c:tx>
            <c:v>W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4</c:v>
              </c:pt>
              <c:pt idx="3">
                <c:v>12</c:v>
              </c:pt>
            </c:numLit>
          </c:xVal>
          <c:yVal>
            <c:numRef>
              <c:f>Mass!$AF$9:$AI$9</c:f>
              <c:numCache>
                <c:formatCode>General</c:formatCode>
                <c:ptCount val="4"/>
                <c:pt idx="0">
                  <c:v>100</c:v>
                </c:pt>
                <c:pt idx="1">
                  <c:v>97.371937639198208</c:v>
                </c:pt>
                <c:pt idx="2">
                  <c:v>94.097560975609753</c:v>
                </c:pt>
                <c:pt idx="3">
                  <c:v>88.790284913591762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652880"/>
        <c:axId val="2037655600"/>
      </c:scatterChart>
      <c:valAx>
        <c:axId val="203765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37655600"/>
        <c:crosses val="autoZero"/>
        <c:crossBetween val="midCat"/>
      </c:valAx>
      <c:valAx>
        <c:axId val="203765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37652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94784197010015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W: 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SIZE!$AF$13:$AI$13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20</c:v>
                </c:pt>
              </c:numCache>
            </c:numRef>
          </c:xVal>
          <c:yVal>
            <c:numRef>
              <c:f>SIZE!$AF$1:$AI$1</c:f>
              <c:numCache>
                <c:formatCode>General</c:formatCode>
                <c:ptCount val="4"/>
                <c:pt idx="0">
                  <c:v>100</c:v>
                </c:pt>
                <c:pt idx="1">
                  <c:v>99.682539682539684</c:v>
                </c:pt>
                <c:pt idx="2">
                  <c:v>99.679487179487182</c:v>
                </c:pt>
                <c:pt idx="3">
                  <c:v>99.264705882352928</c:v>
                </c:pt>
              </c:numCache>
            </c:numRef>
          </c:yVal>
          <c:smooth val="1"/>
        </c:ser>
        <c:ser>
          <c:idx val="1"/>
          <c:order val="1"/>
          <c:tx>
            <c:v>W: 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SIZE!$AF$13:$AI$13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20</c:v>
                </c:pt>
              </c:numCache>
            </c:numRef>
          </c:xVal>
          <c:yVal>
            <c:numRef>
              <c:f>SIZE!$AF$2:$AI$2</c:f>
              <c:numCache>
                <c:formatCode>General</c:formatCode>
                <c:ptCount val="4"/>
                <c:pt idx="0">
                  <c:v>100</c:v>
                </c:pt>
                <c:pt idx="1">
                  <c:v>99.788806758183725</c:v>
                </c:pt>
                <c:pt idx="2">
                  <c:v>99.693730074388895</c:v>
                </c:pt>
                <c:pt idx="3">
                  <c:v>99.15789473684211</c:v>
                </c:pt>
              </c:numCache>
            </c:numRef>
          </c:yVal>
          <c:smooth val="1"/>
        </c:ser>
        <c:ser>
          <c:idx val="2"/>
          <c:order val="2"/>
          <c:tx>
            <c:v>W: Z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SIZE!$AF$13:$AI$13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20</c:v>
                </c:pt>
              </c:numCache>
            </c:numRef>
          </c:xVal>
          <c:yVal>
            <c:numRef>
              <c:f>SIZE!$AF$3:$AI$3</c:f>
              <c:numCache>
                <c:formatCode>General</c:formatCode>
                <c:ptCount val="4"/>
                <c:pt idx="0">
                  <c:v>100</c:v>
                </c:pt>
                <c:pt idx="1">
                  <c:v>99.212598425196845</c:v>
                </c:pt>
                <c:pt idx="2">
                  <c:v>99.133748584371403</c:v>
                </c:pt>
                <c:pt idx="3">
                  <c:v>99.077282850779497</c:v>
                </c:pt>
              </c:numCache>
            </c:numRef>
          </c:yVal>
          <c:smooth val="1"/>
        </c:ser>
        <c:ser>
          <c:idx val="3"/>
          <c:order val="3"/>
          <c:tx>
            <c:v>BW: X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SIZE!$AF$13:$AI$13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20</c:v>
                </c:pt>
              </c:numCache>
            </c:numRef>
          </c:xVal>
          <c:yVal>
            <c:numRef>
              <c:f>SIZE!$AF$5:$AI$5</c:f>
              <c:numCache>
                <c:formatCode>General</c:formatCode>
                <c:ptCount val="4"/>
                <c:pt idx="0">
                  <c:v>100</c:v>
                </c:pt>
                <c:pt idx="1">
                  <c:v>98.965873836608068</c:v>
                </c:pt>
                <c:pt idx="2">
                  <c:v>98.84816753926701</c:v>
                </c:pt>
                <c:pt idx="3">
                  <c:v>98.010471204188477</c:v>
                </c:pt>
              </c:numCache>
            </c:numRef>
          </c:yVal>
          <c:smooth val="1"/>
        </c:ser>
        <c:ser>
          <c:idx val="4"/>
          <c:order val="4"/>
          <c:tx>
            <c:v>BW: 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SIZE!$AF$13:$AI$13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20</c:v>
                </c:pt>
              </c:numCache>
            </c:numRef>
          </c:xVal>
          <c:yVal>
            <c:numRef>
              <c:f>SIZE!$AF$6:$AI$6</c:f>
              <c:numCache>
                <c:formatCode>General</c:formatCode>
                <c:ptCount val="4"/>
                <c:pt idx="0">
                  <c:v>100</c:v>
                </c:pt>
                <c:pt idx="1">
                  <c:v>98.748696558915555</c:v>
                </c:pt>
                <c:pt idx="2">
                  <c:v>98.6457502623295</c:v>
                </c:pt>
                <c:pt idx="3">
                  <c:v>97.604166666666657</c:v>
                </c:pt>
              </c:numCache>
            </c:numRef>
          </c:yVal>
          <c:smooth val="1"/>
        </c:ser>
        <c:ser>
          <c:idx val="5"/>
          <c:order val="5"/>
          <c:tx>
            <c:v>BW: Z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SIZE!$AF$13:$AI$13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20</c:v>
                </c:pt>
              </c:numCache>
            </c:numRef>
          </c:xVal>
          <c:yVal>
            <c:numRef>
              <c:f>SIZE!$AF$7:$AI$7</c:f>
              <c:numCache>
                <c:formatCode>General</c:formatCode>
                <c:ptCount val="4"/>
                <c:pt idx="0">
                  <c:v>100</c:v>
                </c:pt>
                <c:pt idx="1">
                  <c:v>99.217002237136455</c:v>
                </c:pt>
                <c:pt idx="2">
                  <c:v>98.724022346368699</c:v>
                </c:pt>
                <c:pt idx="3">
                  <c:v>98.097065462753903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647984"/>
        <c:axId val="2037642544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6"/>
                <c:tx>
                  <c:v>HA: X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SIZE!$AF$13:$AI$13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SIZE!$AF$9:$AI$9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</c:v>
                      </c:pt>
                      <c:pt idx="1">
                        <c:v>98.776418242491673</c:v>
                      </c:pt>
                      <c:pt idx="2">
                        <c:v>97.692307692307693</c:v>
                      </c:pt>
                      <c:pt idx="3">
                        <c:v>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7"/>
                <c:order val="7"/>
                <c:tx>
                  <c:v>HA: Y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SIZE!$AF$13:$AI$13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SIZE!$AF$10:$AI$10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</c:v>
                      </c:pt>
                      <c:pt idx="1">
                        <c:v>98.451327433628322</c:v>
                      </c:pt>
                      <c:pt idx="2">
                        <c:v>98.357158712541604</c:v>
                      </c:pt>
                      <c:pt idx="3">
                        <c:v>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8"/>
                <c:order val="8"/>
                <c:tx>
                  <c:v>HA: Z</c:v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SIZE!$AF$13:$AI$13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SIZE!$AF$11:$AI$11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</c:v>
                      </c:pt>
                      <c:pt idx="1">
                        <c:v>97.892271662763477</c:v>
                      </c:pt>
                      <c:pt idx="2">
                        <c:v>99.534883720930196</c:v>
                      </c:pt>
                      <c:pt idx="3">
                        <c:v>0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2037647984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37642544"/>
        <c:crosses val="autoZero"/>
        <c:crossBetween val="midCat"/>
      </c:valAx>
      <c:valAx>
        <c:axId val="20376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37647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94784197010015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6"/>
          <c:order val="6"/>
          <c:tx>
            <c:v>HA: X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SIZE!$AF$13:$AI$13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20</c:v>
                </c:pt>
              </c:numCache>
              <c:extLst xmlns:c15="http://schemas.microsoft.com/office/drawing/2012/chart"/>
            </c:numRef>
          </c:xVal>
          <c:yVal>
            <c:numRef>
              <c:f>SIZE!$AF$9:$AI$9</c:f>
              <c:numCache>
                <c:formatCode>General</c:formatCode>
                <c:ptCount val="4"/>
                <c:pt idx="0">
                  <c:v>100</c:v>
                </c:pt>
                <c:pt idx="1">
                  <c:v>98.776418242491673</c:v>
                </c:pt>
                <c:pt idx="2">
                  <c:v>97.692307692307693</c:v>
                </c:pt>
                <c:pt idx="3">
                  <c:v>0</c:v>
                </c:pt>
              </c:numCache>
              <c:extLst xmlns:c15="http://schemas.microsoft.com/office/drawing/2012/chart"/>
            </c:numRef>
          </c:yVal>
          <c:smooth val="1"/>
        </c:ser>
        <c:ser>
          <c:idx val="7"/>
          <c:order val="7"/>
          <c:tx>
            <c:v>HA: Y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SIZE!$AF$13:$AI$13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20</c:v>
                </c:pt>
              </c:numCache>
              <c:extLst xmlns:c15="http://schemas.microsoft.com/office/drawing/2012/chart"/>
            </c:numRef>
          </c:xVal>
          <c:yVal>
            <c:numRef>
              <c:f>SIZE!$AF$10:$AI$10</c:f>
              <c:numCache>
                <c:formatCode>General</c:formatCode>
                <c:ptCount val="4"/>
                <c:pt idx="0">
                  <c:v>100</c:v>
                </c:pt>
                <c:pt idx="1">
                  <c:v>98.451327433628322</c:v>
                </c:pt>
                <c:pt idx="2">
                  <c:v>98.357158712541604</c:v>
                </c:pt>
                <c:pt idx="3">
                  <c:v>0</c:v>
                </c:pt>
              </c:numCache>
              <c:extLst xmlns:c15="http://schemas.microsoft.com/office/drawing/2012/chart"/>
            </c:numRef>
          </c:yVal>
          <c:smooth val="1"/>
        </c:ser>
        <c:ser>
          <c:idx val="8"/>
          <c:order val="8"/>
          <c:tx>
            <c:v>HA: Z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SIZE!$AF$13:$AI$13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20</c:v>
                </c:pt>
              </c:numCache>
              <c:extLst xmlns:c15="http://schemas.microsoft.com/office/drawing/2012/chart"/>
            </c:numRef>
          </c:xVal>
          <c:yVal>
            <c:numRef>
              <c:f>SIZE!$AF$11:$AI$11</c:f>
              <c:numCache>
                <c:formatCode>General</c:formatCode>
                <c:ptCount val="4"/>
                <c:pt idx="0">
                  <c:v>100</c:v>
                </c:pt>
                <c:pt idx="1">
                  <c:v>97.892271662763477</c:v>
                </c:pt>
                <c:pt idx="2">
                  <c:v>99.534883720930196</c:v>
                </c:pt>
                <c:pt idx="3">
                  <c:v>0</c:v>
                </c:pt>
              </c:numCache>
              <c:extLst xmlns:c15="http://schemas.microsoft.com/office/drawing/2012/chart"/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648528"/>
        <c:axId val="20376512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W: X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SIZE!$AF$13:$AI$13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SIZE!$AF$1:$AI$1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</c:v>
                      </c:pt>
                      <c:pt idx="1">
                        <c:v>99.682539682539684</c:v>
                      </c:pt>
                      <c:pt idx="2">
                        <c:v>99.679487179487182</c:v>
                      </c:pt>
                      <c:pt idx="3">
                        <c:v>99.264705882352928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"/>
                <c:order val="1"/>
                <c:tx>
                  <c:v>W: Y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SIZE!$AF$13:$AI$13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SIZE!$AF$2:$AI$2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</c:v>
                      </c:pt>
                      <c:pt idx="1">
                        <c:v>99.788806758183725</c:v>
                      </c:pt>
                      <c:pt idx="2">
                        <c:v>99.693730074388895</c:v>
                      </c:pt>
                      <c:pt idx="3">
                        <c:v>99.15789473684211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v>W: Z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SIZE!$AF$13:$AI$13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SIZE!$AF$3:$AI$3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</c:v>
                      </c:pt>
                      <c:pt idx="1">
                        <c:v>99.212598425196845</c:v>
                      </c:pt>
                      <c:pt idx="2">
                        <c:v>99.133748584371403</c:v>
                      </c:pt>
                      <c:pt idx="3">
                        <c:v>99.077282850779497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3"/>
                <c:tx>
                  <c:v>BW: X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SIZE!$AF$13:$AI$13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SIZE!$AF$5:$AI$5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</c:v>
                      </c:pt>
                      <c:pt idx="1">
                        <c:v>98.965873836608068</c:v>
                      </c:pt>
                      <c:pt idx="2">
                        <c:v>98.84816753926701</c:v>
                      </c:pt>
                      <c:pt idx="3">
                        <c:v>98.010471204188477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v>BW: Y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SIZE!$AF$13:$AI$13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SIZE!$AF$6:$AI$6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</c:v>
                      </c:pt>
                      <c:pt idx="1">
                        <c:v>98.748696558915555</c:v>
                      </c:pt>
                      <c:pt idx="2">
                        <c:v>98.6457502623295</c:v>
                      </c:pt>
                      <c:pt idx="3">
                        <c:v>97.604166666666657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5"/>
                <c:order val="5"/>
                <c:tx>
                  <c:v>BW: Z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SIZE!$AF$13:$AI$13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SIZE!$AF$7:$AI$7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</c:v>
                      </c:pt>
                      <c:pt idx="1">
                        <c:v>99.217002237136455</c:v>
                      </c:pt>
                      <c:pt idx="2">
                        <c:v>98.724022346368699</c:v>
                      </c:pt>
                      <c:pt idx="3">
                        <c:v>98.097065462753903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203764852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37651248"/>
        <c:crosses val="autoZero"/>
        <c:crossBetween val="midCat"/>
      </c:valAx>
      <c:valAx>
        <c:axId val="203765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3764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579120</xdr:colOff>
      <xdr:row>9</xdr:row>
      <xdr:rowOff>179070</xdr:rowOff>
    </xdr:from>
    <xdr:to>
      <xdr:col>29</xdr:col>
      <xdr:colOff>274320</xdr:colOff>
      <xdr:row>28</xdr:row>
      <xdr:rowOff>179070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38100</xdr:colOff>
      <xdr:row>8</xdr:row>
      <xdr:rowOff>167640</xdr:rowOff>
    </xdr:from>
    <xdr:to>
      <xdr:col>47</xdr:col>
      <xdr:colOff>83820</xdr:colOff>
      <xdr:row>35</xdr:row>
      <xdr:rowOff>7620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45720</xdr:colOff>
      <xdr:row>7</xdr:row>
      <xdr:rowOff>7620</xdr:rowOff>
    </xdr:from>
    <xdr:to>
      <xdr:col>22</xdr:col>
      <xdr:colOff>350520</xdr:colOff>
      <xdr:row>26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342900</xdr:colOff>
      <xdr:row>5</xdr:row>
      <xdr:rowOff>114300</xdr:rowOff>
    </xdr:from>
    <xdr:to>
      <xdr:col>40</xdr:col>
      <xdr:colOff>381000</xdr:colOff>
      <xdr:row>30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99060</xdr:colOff>
      <xdr:row>27</xdr:row>
      <xdr:rowOff>137160</xdr:rowOff>
    </xdr:from>
    <xdr:to>
      <xdr:col>49</xdr:col>
      <xdr:colOff>137160</xdr:colOff>
      <xdr:row>52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2"/>
  <sheetViews>
    <sheetView workbookViewId="0">
      <selection activeCell="J22" sqref="J22"/>
    </sheetView>
  </sheetViews>
  <sheetFormatPr defaultRowHeight="14.4" x14ac:dyDescent="0.3"/>
  <cols>
    <col min="5" max="5" width="11" bestFit="1" customWidth="1"/>
    <col min="6" max="10" width="11" customWidth="1"/>
    <col min="11" max="11" width="12" bestFit="1" customWidth="1"/>
  </cols>
  <sheetData>
    <row r="1" spans="1:39" x14ac:dyDescent="0.3">
      <c r="A1" t="s">
        <v>1</v>
      </c>
      <c r="B1" t="s">
        <v>2</v>
      </c>
      <c r="C1" t="s">
        <v>15</v>
      </c>
      <c r="D1" t="s">
        <v>47</v>
      </c>
      <c r="E1" t="s">
        <v>67</v>
      </c>
      <c r="F1" t="s">
        <v>73</v>
      </c>
      <c r="G1" t="s">
        <v>72</v>
      </c>
      <c r="H1" t="s">
        <v>73</v>
      </c>
      <c r="I1" t="s">
        <v>74</v>
      </c>
      <c r="K1" t="s">
        <v>16</v>
      </c>
      <c r="L1" t="s">
        <v>24</v>
      </c>
      <c r="M1" t="s">
        <v>25</v>
      </c>
      <c r="P1" t="s">
        <v>0</v>
      </c>
      <c r="Q1">
        <v>0.109</v>
      </c>
      <c r="R1">
        <v>0.10290000000000001</v>
      </c>
      <c r="S1">
        <v>94.403669724770651</v>
      </c>
      <c r="T1">
        <v>6.0999999999999943E-3</v>
      </c>
      <c r="U1">
        <v>5.5963302752293526E-2</v>
      </c>
      <c r="V1">
        <f>U1*100</f>
        <v>5.5963302752293522</v>
      </c>
      <c r="X1">
        <v>100</v>
      </c>
      <c r="Y1">
        <v>94.403669724770651</v>
      </c>
      <c r="Z1">
        <v>94.899536321483794</v>
      </c>
      <c r="AB1">
        <v>0</v>
      </c>
      <c r="AC1">
        <v>0</v>
      </c>
      <c r="AD1">
        <v>100</v>
      </c>
    </row>
    <row r="2" spans="1:39" x14ac:dyDescent="0.3">
      <c r="A2" t="s">
        <v>0</v>
      </c>
      <c r="B2">
        <v>0.109</v>
      </c>
      <c r="C2">
        <v>0.10290000000000001</v>
      </c>
      <c r="K2">
        <f>C2*100/B2</f>
        <v>94.403669724770651</v>
      </c>
      <c r="L2">
        <f t="shared" ref="L2:L32" si="0">B2-C2</f>
        <v>6.0999999999999943E-3</v>
      </c>
      <c r="M2">
        <f t="shared" ref="M2:M32" si="1">L2*100/B2</f>
        <v>5.5963302752293522</v>
      </c>
      <c r="P2" t="s">
        <v>17</v>
      </c>
      <c r="Q2">
        <v>0.18379999999999999</v>
      </c>
      <c r="R2">
        <v>0.18</v>
      </c>
      <c r="S2">
        <v>97.932535364526657</v>
      </c>
      <c r="T2">
        <v>3.7999999999999978E-3</v>
      </c>
      <c r="U2">
        <v>2.0674646354733393E-2</v>
      </c>
      <c r="V2">
        <f t="shared" ref="V2:V3" si="2">U2*100</f>
        <v>2.0674646354733395</v>
      </c>
      <c r="X2">
        <v>100</v>
      </c>
      <c r="Y2">
        <v>97.932535364526657</v>
      </c>
      <c r="Z2">
        <v>95.973884657236141</v>
      </c>
      <c r="AB2">
        <v>94.097560975609753</v>
      </c>
      <c r="AC2">
        <v>4</v>
      </c>
      <c r="AD2">
        <v>94.403669724770651</v>
      </c>
      <c r="AG2" t="s">
        <v>1</v>
      </c>
      <c r="AH2" t="s">
        <v>38</v>
      </c>
      <c r="AI2" t="s">
        <v>39</v>
      </c>
      <c r="AJ2" t="s">
        <v>16</v>
      </c>
      <c r="AK2" t="s">
        <v>24</v>
      </c>
      <c r="AL2" t="s">
        <v>25</v>
      </c>
      <c r="AM2" t="s">
        <v>16</v>
      </c>
    </row>
    <row r="3" spans="1:39" x14ac:dyDescent="0.3">
      <c r="A3" t="s">
        <v>3</v>
      </c>
      <c r="B3">
        <v>0.1295</v>
      </c>
      <c r="K3">
        <f>C3*100/B3</f>
        <v>0</v>
      </c>
      <c r="L3">
        <f t="shared" si="0"/>
        <v>0.1295</v>
      </c>
      <c r="M3">
        <f t="shared" si="1"/>
        <v>100</v>
      </c>
      <c r="P3" t="s">
        <v>22</v>
      </c>
      <c r="Q3">
        <v>0.16500000000000001</v>
      </c>
      <c r="R3">
        <v>0.14849999999999999</v>
      </c>
      <c r="S3">
        <v>90</v>
      </c>
      <c r="T3">
        <v>1.6500000000000015E-2</v>
      </c>
      <c r="U3">
        <v>0.10000000000000009</v>
      </c>
      <c r="V3">
        <f t="shared" si="2"/>
        <v>10.000000000000009</v>
      </c>
      <c r="X3">
        <v>100</v>
      </c>
      <c r="Y3">
        <v>90</v>
      </c>
      <c r="Z3">
        <v>89.779005524861873</v>
      </c>
      <c r="AA3">
        <v>84.11122144985103</v>
      </c>
      <c r="AB3">
        <v>46.736842105263172</v>
      </c>
      <c r="AC3">
        <v>6</v>
      </c>
      <c r="AG3" t="s">
        <v>0</v>
      </c>
      <c r="AH3">
        <v>0.109</v>
      </c>
      <c r="AI3">
        <v>0.10290000000000001</v>
      </c>
      <c r="AJ3">
        <v>94.403669724770651</v>
      </c>
      <c r="AK3">
        <v>6.0999999999999943E-3</v>
      </c>
      <c r="AL3">
        <v>5.5963302752293526E-2</v>
      </c>
      <c r="AM3">
        <f>AL3*100</f>
        <v>5.5963302752293522</v>
      </c>
    </row>
    <row r="4" spans="1:39" x14ac:dyDescent="0.3">
      <c r="A4" t="s">
        <v>4</v>
      </c>
      <c r="B4">
        <v>0.12740000000000001</v>
      </c>
      <c r="D4">
        <v>0.12280000000000001</v>
      </c>
      <c r="K4">
        <f>D4*100/B5</f>
        <v>94.534257120862222</v>
      </c>
      <c r="L4">
        <f t="shared" si="0"/>
        <v>0.12740000000000001</v>
      </c>
      <c r="M4">
        <f t="shared" si="1"/>
        <v>100</v>
      </c>
      <c r="AC4">
        <v>0</v>
      </c>
      <c r="AG4" t="s">
        <v>17</v>
      </c>
      <c r="AH4">
        <v>0.18379999999999999</v>
      </c>
      <c r="AI4">
        <v>0.18</v>
      </c>
      <c r="AJ4">
        <v>97.932535364526657</v>
      </c>
      <c r="AK4">
        <v>3.7999999999999978E-3</v>
      </c>
      <c r="AL4">
        <v>2.0674646354733393E-2</v>
      </c>
      <c r="AM4">
        <f t="shared" ref="AM4:AM5" si="3">AL4*100</f>
        <v>2.0674646354733395</v>
      </c>
    </row>
    <row r="5" spans="1:39" x14ac:dyDescent="0.3">
      <c r="A5" t="s">
        <v>5</v>
      </c>
      <c r="B5">
        <v>0.12989999999999999</v>
      </c>
      <c r="K5">
        <f>C5*100/B5</f>
        <v>0</v>
      </c>
      <c r="L5">
        <f t="shared" si="0"/>
        <v>0.12989999999999999</v>
      </c>
      <c r="M5">
        <f t="shared" si="1"/>
        <v>100</v>
      </c>
      <c r="AC5">
        <v>1</v>
      </c>
      <c r="AG5" t="s">
        <v>22</v>
      </c>
      <c r="AH5">
        <v>0.16500000000000001</v>
      </c>
      <c r="AI5">
        <v>0.14849999999999999</v>
      </c>
      <c r="AJ5">
        <v>90</v>
      </c>
      <c r="AK5">
        <v>1.6500000000000015E-2</v>
      </c>
      <c r="AL5">
        <v>0.10000000000000009</v>
      </c>
      <c r="AM5">
        <f t="shared" si="3"/>
        <v>10.000000000000009</v>
      </c>
    </row>
    <row r="6" spans="1:39" x14ac:dyDescent="0.3">
      <c r="A6" t="s">
        <v>6</v>
      </c>
      <c r="B6">
        <v>0.12470000000000001</v>
      </c>
      <c r="K6">
        <f>C6*100/B6</f>
        <v>0</v>
      </c>
      <c r="L6">
        <f t="shared" si="0"/>
        <v>0.12470000000000001</v>
      </c>
      <c r="M6">
        <f t="shared" si="1"/>
        <v>100</v>
      </c>
      <c r="AC6">
        <v>4</v>
      </c>
    </row>
    <row r="7" spans="1:39" x14ac:dyDescent="0.3">
      <c r="A7" t="s">
        <v>7</v>
      </c>
      <c r="B7">
        <v>0.10630000000000001</v>
      </c>
      <c r="E7">
        <v>1E-8</v>
      </c>
      <c r="K7">
        <f>E7*100/B7</f>
        <v>9.4073377234242706E-6</v>
      </c>
      <c r="L7">
        <f t="shared" si="0"/>
        <v>0.10630000000000001</v>
      </c>
      <c r="M7">
        <f t="shared" si="1"/>
        <v>100</v>
      </c>
    </row>
    <row r="8" spans="1:39" x14ac:dyDescent="0.3">
      <c r="A8" t="s">
        <v>8</v>
      </c>
      <c r="B8">
        <v>0.1178</v>
      </c>
      <c r="K8">
        <f t="shared" ref="K8:K15" si="4">C8*100/B8</f>
        <v>0</v>
      </c>
      <c r="L8">
        <f t="shared" si="0"/>
        <v>0.1178</v>
      </c>
      <c r="M8">
        <f t="shared" si="1"/>
        <v>100</v>
      </c>
      <c r="AF8">
        <v>100</v>
      </c>
      <c r="AG8">
        <v>15.3516295025729</v>
      </c>
      <c r="AH8">
        <v>0</v>
      </c>
    </row>
    <row r="9" spans="1:39" x14ac:dyDescent="0.3">
      <c r="A9" t="s">
        <v>9</v>
      </c>
      <c r="K9" t="e">
        <f t="shared" si="4"/>
        <v>#DIV/0!</v>
      </c>
      <c r="L9">
        <f t="shared" si="0"/>
        <v>0</v>
      </c>
      <c r="M9" t="e">
        <f t="shared" si="1"/>
        <v>#DIV/0!</v>
      </c>
      <c r="AF9">
        <v>100</v>
      </c>
      <c r="AG9">
        <v>97.371937639198208</v>
      </c>
      <c r="AH9">
        <v>94.097560975609753</v>
      </c>
      <c r="AI9">
        <v>88.790284913591762</v>
      </c>
    </row>
    <row r="10" spans="1:39" x14ac:dyDescent="0.3">
      <c r="A10" t="s">
        <v>10</v>
      </c>
      <c r="B10">
        <v>0.1166</v>
      </c>
      <c r="F10">
        <v>1.7899999999999999E-2</v>
      </c>
      <c r="K10">
        <f>F10*100/B10</f>
        <v>15.3516295025729</v>
      </c>
      <c r="L10">
        <f t="shared" si="0"/>
        <v>0.1166</v>
      </c>
      <c r="M10">
        <f t="shared" si="1"/>
        <v>100</v>
      </c>
      <c r="AF10">
        <v>100</v>
      </c>
      <c r="AG10">
        <v>46.736842105263172</v>
      </c>
      <c r="AH10">
        <v>30.257611241217802</v>
      </c>
    </row>
    <row r="11" spans="1:39" x14ac:dyDescent="0.3">
      <c r="A11" t="s">
        <v>11</v>
      </c>
      <c r="B11">
        <v>0.12759999999999999</v>
      </c>
      <c r="K11">
        <f t="shared" si="4"/>
        <v>0</v>
      </c>
      <c r="L11">
        <f t="shared" si="0"/>
        <v>0.12759999999999999</v>
      </c>
      <c r="M11">
        <f t="shared" si="1"/>
        <v>100</v>
      </c>
    </row>
    <row r="12" spans="1:39" x14ac:dyDescent="0.3">
      <c r="A12" t="s">
        <v>12</v>
      </c>
      <c r="B12">
        <v>0.1043</v>
      </c>
      <c r="K12">
        <f t="shared" si="4"/>
        <v>0</v>
      </c>
      <c r="L12">
        <f t="shared" si="0"/>
        <v>0.1043</v>
      </c>
      <c r="M12">
        <f t="shared" si="1"/>
        <v>100</v>
      </c>
    </row>
    <row r="13" spans="1:39" x14ac:dyDescent="0.3">
      <c r="A13" t="s">
        <v>13</v>
      </c>
      <c r="B13">
        <v>0.13389999999999999</v>
      </c>
      <c r="K13">
        <f t="shared" si="4"/>
        <v>0</v>
      </c>
      <c r="L13">
        <f t="shared" si="0"/>
        <v>0.13389999999999999</v>
      </c>
      <c r="M13">
        <f t="shared" si="1"/>
        <v>100</v>
      </c>
    </row>
    <row r="14" spans="1:39" x14ac:dyDescent="0.3">
      <c r="A14" t="s">
        <v>14</v>
      </c>
      <c r="B14">
        <v>0.10009999999999999</v>
      </c>
      <c r="G14">
        <v>9.5000000000000001E-2</v>
      </c>
      <c r="K14">
        <f>G14*100/B14</f>
        <v>94.905094905094913</v>
      </c>
      <c r="L14">
        <f t="shared" si="0"/>
        <v>0.10009999999999999</v>
      </c>
      <c r="M14">
        <f t="shared" si="1"/>
        <v>100</v>
      </c>
    </row>
    <row r="15" spans="1:39" x14ac:dyDescent="0.3">
      <c r="A15" t="s">
        <v>17</v>
      </c>
      <c r="B15">
        <v>0.18379999999999999</v>
      </c>
      <c r="C15">
        <v>0.18</v>
      </c>
      <c r="K15">
        <f t="shared" si="4"/>
        <v>97.932535364526657</v>
      </c>
      <c r="L15">
        <f t="shared" si="0"/>
        <v>3.7999999999999978E-3</v>
      </c>
      <c r="M15">
        <f t="shared" si="1"/>
        <v>2.0674646354733395</v>
      </c>
    </row>
    <row r="16" spans="1:39" x14ac:dyDescent="0.3">
      <c r="A16" t="s">
        <v>18</v>
      </c>
      <c r="B16">
        <v>0.17929999999999999</v>
      </c>
      <c r="D16">
        <v>0.1764</v>
      </c>
      <c r="K16">
        <f>D16*100/B15</f>
        <v>95.973884657236141</v>
      </c>
      <c r="L16">
        <f t="shared" si="0"/>
        <v>0.17929999999999999</v>
      </c>
      <c r="M16">
        <f t="shared" si="1"/>
        <v>100</v>
      </c>
    </row>
    <row r="17" spans="1:13" x14ac:dyDescent="0.3">
      <c r="A17" t="s">
        <v>19</v>
      </c>
      <c r="B17">
        <v>0.20499999999999999</v>
      </c>
      <c r="E17">
        <v>0.19289999999999999</v>
      </c>
      <c r="K17">
        <f>E17*100/B17</f>
        <v>94.097560975609753</v>
      </c>
      <c r="L17">
        <f t="shared" si="0"/>
        <v>0.20499999999999999</v>
      </c>
      <c r="M17">
        <f t="shared" si="1"/>
        <v>100</v>
      </c>
    </row>
    <row r="18" spans="1:13" x14ac:dyDescent="0.3">
      <c r="A18" t="s">
        <v>20</v>
      </c>
      <c r="B18">
        <v>0.14249999999999999</v>
      </c>
      <c r="E18">
        <v>6.6600000000000006E-2</v>
      </c>
      <c r="K18">
        <f>E18*100/B18</f>
        <v>46.736842105263172</v>
      </c>
      <c r="L18">
        <f t="shared" si="0"/>
        <v>0.14249999999999999</v>
      </c>
      <c r="M18">
        <f t="shared" si="1"/>
        <v>100</v>
      </c>
    </row>
    <row r="19" spans="1:13" x14ac:dyDescent="0.3">
      <c r="A19" t="s">
        <v>21</v>
      </c>
      <c r="B19">
        <v>0.14749999999999999</v>
      </c>
      <c r="K19">
        <f>C19*100/B19</f>
        <v>0</v>
      </c>
      <c r="L19">
        <f t="shared" si="0"/>
        <v>0.14749999999999999</v>
      </c>
      <c r="M19">
        <f t="shared" si="1"/>
        <v>100</v>
      </c>
    </row>
    <row r="20" spans="1:13" x14ac:dyDescent="0.3">
      <c r="A20" t="s">
        <v>22</v>
      </c>
      <c r="B20">
        <v>0.16500000000000001</v>
      </c>
      <c r="C20">
        <v>0.14849999999999999</v>
      </c>
      <c r="K20">
        <f>C20*100/B20</f>
        <v>90</v>
      </c>
      <c r="L20">
        <f t="shared" si="0"/>
        <v>1.6500000000000015E-2</v>
      </c>
      <c r="M20">
        <f t="shared" si="1"/>
        <v>10.000000000000009</v>
      </c>
    </row>
    <row r="21" spans="1:13" x14ac:dyDescent="0.3">
      <c r="A21" t="s">
        <v>23</v>
      </c>
      <c r="B21">
        <v>0.14480000000000001</v>
      </c>
      <c r="D21">
        <v>0.13</v>
      </c>
      <c r="K21">
        <f>D21*100/B21</f>
        <v>89.779005524861873</v>
      </c>
      <c r="L21">
        <f t="shared" si="0"/>
        <v>0.14480000000000001</v>
      </c>
      <c r="M21">
        <f t="shared" si="1"/>
        <v>100</v>
      </c>
    </row>
    <row r="22" spans="1:13" x14ac:dyDescent="0.3">
      <c r="A22" t="s">
        <v>68</v>
      </c>
      <c r="B22">
        <v>0.2014</v>
      </c>
      <c r="J22">
        <v>0.1694</v>
      </c>
      <c r="K22">
        <f>J22*100/B22</f>
        <v>84.11122144985103</v>
      </c>
      <c r="L22">
        <f t="shared" si="0"/>
        <v>0.2014</v>
      </c>
      <c r="M22">
        <f t="shared" si="1"/>
        <v>100</v>
      </c>
    </row>
    <row r="23" spans="1:13" x14ac:dyDescent="0.3">
      <c r="A23" t="s">
        <v>69</v>
      </c>
      <c r="B23">
        <v>0.185</v>
      </c>
      <c r="K23">
        <f t="shared" ref="K23:K24" si="5">D23*100/B23</f>
        <v>0</v>
      </c>
      <c r="L23">
        <f t="shared" si="0"/>
        <v>0.185</v>
      </c>
      <c r="M23">
        <f t="shared" si="1"/>
        <v>100</v>
      </c>
    </row>
    <row r="24" spans="1:13" x14ac:dyDescent="0.3">
      <c r="A24" t="s">
        <v>70</v>
      </c>
      <c r="B24">
        <v>0.2084</v>
      </c>
      <c r="K24">
        <f t="shared" si="5"/>
        <v>0</v>
      </c>
      <c r="L24">
        <f t="shared" si="0"/>
        <v>0.2084</v>
      </c>
      <c r="M24">
        <f t="shared" si="1"/>
        <v>100</v>
      </c>
    </row>
    <row r="25" spans="1:13" x14ac:dyDescent="0.3">
      <c r="A25" t="s">
        <v>71</v>
      </c>
      <c r="B25">
        <v>0.2135</v>
      </c>
      <c r="H25">
        <v>6.4600000000000005E-2</v>
      </c>
      <c r="K25">
        <f>H25*100/B25</f>
        <v>30.257611241217802</v>
      </c>
      <c r="L25">
        <f t="shared" si="0"/>
        <v>0.2135</v>
      </c>
      <c r="M25">
        <f t="shared" si="1"/>
        <v>99.999999999999986</v>
      </c>
    </row>
    <row r="26" spans="1:13" x14ac:dyDescent="0.3">
      <c r="A26" t="s">
        <v>40</v>
      </c>
      <c r="B26">
        <v>0.21079999999999999</v>
      </c>
      <c r="G26">
        <v>0.2051</v>
      </c>
      <c r="K26">
        <f>G26*100/B26</f>
        <v>97.29601518026567</v>
      </c>
      <c r="L26">
        <f t="shared" si="0"/>
        <v>0.21079999999999999</v>
      </c>
      <c r="M26">
        <f t="shared" si="1"/>
        <v>100</v>
      </c>
    </row>
    <row r="27" spans="1:13" x14ac:dyDescent="0.3">
      <c r="A27" t="s">
        <v>41</v>
      </c>
      <c r="B27">
        <v>0.21410000000000001</v>
      </c>
      <c r="I27">
        <v>0.19009999999999999</v>
      </c>
      <c r="K27">
        <f>I27*100/B27</f>
        <v>88.790284913591762</v>
      </c>
      <c r="L27">
        <f t="shared" si="0"/>
        <v>0.21410000000000001</v>
      </c>
      <c r="M27">
        <f t="shared" si="1"/>
        <v>100</v>
      </c>
    </row>
    <row r="28" spans="1:13" x14ac:dyDescent="0.3">
      <c r="A28" t="s">
        <v>42</v>
      </c>
      <c r="B28">
        <v>0.2326</v>
      </c>
      <c r="K28">
        <f t="shared" ref="K28:K32" si="6">C28*100/B28</f>
        <v>0</v>
      </c>
      <c r="L28">
        <f t="shared" si="0"/>
        <v>0.2326</v>
      </c>
      <c r="M28">
        <f t="shared" si="1"/>
        <v>100</v>
      </c>
    </row>
    <row r="29" spans="1:13" x14ac:dyDescent="0.3">
      <c r="A29" t="s">
        <v>43</v>
      </c>
      <c r="B29">
        <v>0.22450000000000001</v>
      </c>
      <c r="F29">
        <v>0.21859999999999999</v>
      </c>
      <c r="K29">
        <f>F29*100/B29</f>
        <v>97.371937639198208</v>
      </c>
      <c r="L29">
        <f t="shared" si="0"/>
        <v>0.22450000000000001</v>
      </c>
      <c r="M29">
        <f t="shared" si="1"/>
        <v>100</v>
      </c>
    </row>
    <row r="30" spans="1:13" x14ac:dyDescent="0.3">
      <c r="A30" t="s">
        <v>44</v>
      </c>
      <c r="B30">
        <v>0.18390000000000001</v>
      </c>
      <c r="K30">
        <f t="shared" si="6"/>
        <v>0</v>
      </c>
      <c r="L30">
        <f t="shared" si="0"/>
        <v>0.18390000000000001</v>
      </c>
      <c r="M30">
        <f t="shared" si="1"/>
        <v>100</v>
      </c>
    </row>
    <row r="31" spans="1:13" x14ac:dyDescent="0.3">
      <c r="A31" t="s">
        <v>45</v>
      </c>
      <c r="B31">
        <v>0.22700000000000001</v>
      </c>
      <c r="K31">
        <f t="shared" si="6"/>
        <v>0</v>
      </c>
      <c r="L31">
        <f t="shared" si="0"/>
        <v>0.22700000000000001</v>
      </c>
      <c r="M31">
        <f t="shared" si="1"/>
        <v>100</v>
      </c>
    </row>
    <row r="32" spans="1:13" x14ac:dyDescent="0.3">
      <c r="A32" t="s">
        <v>46</v>
      </c>
      <c r="B32">
        <v>0.21709999999999999</v>
      </c>
      <c r="K32">
        <f t="shared" si="6"/>
        <v>0</v>
      </c>
      <c r="L32">
        <f t="shared" si="0"/>
        <v>0.21709999999999999</v>
      </c>
      <c r="M32">
        <f t="shared" si="1"/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6"/>
  <sheetViews>
    <sheetView tabSelected="1" workbookViewId="0">
      <selection activeCell="D4" sqref="A4:D4"/>
    </sheetView>
  </sheetViews>
  <sheetFormatPr defaultRowHeight="14.4" x14ac:dyDescent="0.3"/>
  <sheetData>
    <row r="1" spans="1:39" x14ac:dyDescent="0.3">
      <c r="A1" t="s">
        <v>1</v>
      </c>
      <c r="B1" t="s">
        <v>26</v>
      </c>
      <c r="C1" t="s">
        <v>27</v>
      </c>
      <c r="D1" t="s">
        <v>28</v>
      </c>
      <c r="E1" t="s">
        <v>48</v>
      </c>
      <c r="F1" t="s">
        <v>26</v>
      </c>
      <c r="G1" t="s">
        <v>27</v>
      </c>
      <c r="H1" t="s">
        <v>28</v>
      </c>
      <c r="I1" t="s">
        <v>49</v>
      </c>
      <c r="J1" t="s">
        <v>26</v>
      </c>
      <c r="K1" t="s">
        <v>50</v>
      </c>
      <c r="L1" t="s">
        <v>28</v>
      </c>
      <c r="M1" t="s">
        <v>51</v>
      </c>
      <c r="N1" t="s">
        <v>26</v>
      </c>
      <c r="O1" t="s">
        <v>27</v>
      </c>
      <c r="P1" t="s">
        <v>28</v>
      </c>
      <c r="Q1" t="s">
        <v>52</v>
      </c>
      <c r="R1" t="s">
        <v>55</v>
      </c>
      <c r="S1" t="s">
        <v>56</v>
      </c>
      <c r="T1" t="s">
        <v>57</v>
      </c>
      <c r="U1" t="s">
        <v>53</v>
      </c>
      <c r="V1" t="s">
        <v>55</v>
      </c>
      <c r="W1" t="s">
        <v>56</v>
      </c>
      <c r="X1" t="s">
        <v>57</v>
      </c>
      <c r="Y1" t="s">
        <v>54</v>
      </c>
      <c r="Z1" t="s">
        <v>55</v>
      </c>
      <c r="AA1" t="s">
        <v>56</v>
      </c>
      <c r="AB1" t="s">
        <v>57</v>
      </c>
      <c r="AD1" t="s">
        <v>58</v>
      </c>
      <c r="AE1" t="s">
        <v>60</v>
      </c>
      <c r="AF1">
        <v>100</v>
      </c>
      <c r="AG1">
        <v>99.682539682539684</v>
      </c>
      <c r="AH1">
        <v>99.679487179487182</v>
      </c>
      <c r="AI1">
        <v>99.264705882352928</v>
      </c>
    </row>
    <row r="2" spans="1:39" x14ac:dyDescent="0.3">
      <c r="A2" t="s">
        <v>0</v>
      </c>
      <c r="B2">
        <v>8.99</v>
      </c>
      <c r="C2">
        <v>9.0399999999999991</v>
      </c>
      <c r="D2">
        <v>8.5399999999999991</v>
      </c>
      <c r="F2">
        <v>8.8800000000000008</v>
      </c>
      <c r="G2">
        <v>8.9</v>
      </c>
      <c r="H2">
        <v>8.36</v>
      </c>
      <c r="R2">
        <f>F2*100/B2</f>
        <v>98.776418242491673</v>
      </c>
      <c r="S2">
        <f>G2*100/C2</f>
        <v>98.451327433628322</v>
      </c>
      <c r="T2">
        <f>H2*100/D2</f>
        <v>97.892271662763477</v>
      </c>
      <c r="V2">
        <f>J2*100/B2</f>
        <v>0</v>
      </c>
      <c r="W2">
        <f t="shared" ref="W2:X17" si="0">K2*100/C2</f>
        <v>0</v>
      </c>
      <c r="X2">
        <f t="shared" si="0"/>
        <v>0</v>
      </c>
      <c r="Z2">
        <f>N2*100/B2</f>
        <v>0</v>
      </c>
      <c r="AA2">
        <f t="shared" ref="AA2:AB17" si="1">O2*100/C2</f>
        <v>0</v>
      </c>
      <c r="AB2">
        <f t="shared" si="1"/>
        <v>0</v>
      </c>
      <c r="AE2" t="s">
        <v>61</v>
      </c>
      <c r="AF2">
        <v>100</v>
      </c>
      <c r="AG2">
        <v>99.788806758183725</v>
      </c>
      <c r="AH2">
        <v>99.693730074388895</v>
      </c>
      <c r="AI2">
        <v>99.15789473684211</v>
      </c>
      <c r="AL2" t="s">
        <v>64</v>
      </c>
      <c r="AM2" t="s">
        <v>65</v>
      </c>
    </row>
    <row r="3" spans="1:39" x14ac:dyDescent="0.3">
      <c r="A3" t="s">
        <v>3</v>
      </c>
      <c r="B3">
        <v>9.1</v>
      </c>
      <c r="C3">
        <v>9.02</v>
      </c>
      <c r="D3">
        <v>8.48</v>
      </c>
      <c r="R3">
        <f t="shared" ref="R3:R36" si="2">F3*100/B3</f>
        <v>0</v>
      </c>
      <c r="S3">
        <f t="shared" ref="S3:S36" si="3">G3*100/C3</f>
        <v>0</v>
      </c>
      <c r="T3">
        <f t="shared" ref="T3:T36" si="4">H3*100/D3</f>
        <v>0</v>
      </c>
      <c r="V3">
        <f t="shared" ref="V3:X36" si="5">J3*100/B3</f>
        <v>0</v>
      </c>
      <c r="W3">
        <f t="shared" si="0"/>
        <v>0</v>
      </c>
      <c r="X3">
        <f t="shared" si="0"/>
        <v>0</v>
      </c>
      <c r="Z3">
        <f t="shared" ref="Z3:AB36" si="6">N3*100/B3</f>
        <v>0</v>
      </c>
      <c r="AA3">
        <f t="shared" si="1"/>
        <v>0</v>
      </c>
      <c r="AB3">
        <f t="shared" si="1"/>
        <v>0</v>
      </c>
      <c r="AE3" t="s">
        <v>62</v>
      </c>
      <c r="AF3">
        <v>100</v>
      </c>
      <c r="AG3">
        <v>99.212598425196845</v>
      </c>
      <c r="AH3">
        <v>99.133748584371403</v>
      </c>
      <c r="AI3">
        <v>99.077282850779497</v>
      </c>
      <c r="AM3" t="s">
        <v>66</v>
      </c>
    </row>
    <row r="4" spans="1:39" x14ac:dyDescent="0.3">
      <c r="A4" t="s">
        <v>4</v>
      </c>
      <c r="B4">
        <v>9.1</v>
      </c>
      <c r="C4">
        <v>9.01</v>
      </c>
      <c r="D4">
        <v>8.6</v>
      </c>
      <c r="J4">
        <v>8.89</v>
      </c>
      <c r="K4">
        <v>8.8800000000000008</v>
      </c>
      <c r="L4">
        <v>8.56</v>
      </c>
      <c r="R4">
        <f t="shared" si="2"/>
        <v>0</v>
      </c>
      <c r="S4">
        <f t="shared" si="3"/>
        <v>0</v>
      </c>
      <c r="T4">
        <f t="shared" si="4"/>
        <v>0</v>
      </c>
      <c r="V4">
        <f t="shared" si="5"/>
        <v>97.692307692307693</v>
      </c>
      <c r="W4">
        <f t="shared" si="0"/>
        <v>98.557158712541636</v>
      </c>
      <c r="X4">
        <f t="shared" si="0"/>
        <v>99.534883720930239</v>
      </c>
      <c r="Z4">
        <f t="shared" si="6"/>
        <v>0</v>
      </c>
      <c r="AA4">
        <f t="shared" si="1"/>
        <v>0</v>
      </c>
      <c r="AB4">
        <f t="shared" si="1"/>
        <v>0</v>
      </c>
    </row>
    <row r="5" spans="1:39" x14ac:dyDescent="0.3">
      <c r="A5" t="s">
        <v>5</v>
      </c>
      <c r="B5">
        <v>9.1300000000000008</v>
      </c>
      <c r="C5">
        <v>9.08</v>
      </c>
      <c r="D5">
        <v>8.51</v>
      </c>
      <c r="R5">
        <f t="shared" si="2"/>
        <v>0</v>
      </c>
      <c r="S5">
        <f t="shared" si="3"/>
        <v>0</v>
      </c>
      <c r="T5">
        <f t="shared" si="4"/>
        <v>0</v>
      </c>
      <c r="V5">
        <f t="shared" si="5"/>
        <v>0</v>
      </c>
      <c r="W5">
        <f t="shared" si="0"/>
        <v>0</v>
      </c>
      <c r="X5">
        <f t="shared" si="0"/>
        <v>0</v>
      </c>
      <c r="Z5">
        <f t="shared" si="6"/>
        <v>0</v>
      </c>
      <c r="AA5">
        <f t="shared" si="1"/>
        <v>0</v>
      </c>
      <c r="AB5">
        <f t="shared" si="1"/>
        <v>0</v>
      </c>
      <c r="AD5" t="s">
        <v>63</v>
      </c>
      <c r="AE5" t="s">
        <v>60</v>
      </c>
      <c r="AF5">
        <v>100</v>
      </c>
      <c r="AG5">
        <v>98.965873836608068</v>
      </c>
      <c r="AH5">
        <v>98.84816753926701</v>
      </c>
      <c r="AI5">
        <v>98.010471204188477</v>
      </c>
      <c r="AL5">
        <v>0.01</v>
      </c>
      <c r="AM5">
        <f>100/AL5</f>
        <v>10000</v>
      </c>
    </row>
    <row r="6" spans="1:39" x14ac:dyDescent="0.3">
      <c r="A6" t="s">
        <v>6</v>
      </c>
      <c r="B6">
        <v>8.94</v>
      </c>
      <c r="C6">
        <v>8.91</v>
      </c>
      <c r="D6">
        <v>8.5500000000000007</v>
      </c>
      <c r="R6">
        <f t="shared" si="2"/>
        <v>0</v>
      </c>
      <c r="S6">
        <f t="shared" si="3"/>
        <v>0</v>
      </c>
      <c r="T6">
        <f t="shared" si="4"/>
        <v>0</v>
      </c>
      <c r="V6">
        <f t="shared" si="5"/>
        <v>0</v>
      </c>
      <c r="W6">
        <f t="shared" si="0"/>
        <v>0</v>
      </c>
      <c r="X6">
        <f t="shared" si="0"/>
        <v>0</v>
      </c>
      <c r="Z6">
        <f t="shared" si="6"/>
        <v>0</v>
      </c>
      <c r="AA6">
        <f t="shared" si="1"/>
        <v>0</v>
      </c>
      <c r="AB6">
        <f t="shared" si="1"/>
        <v>0</v>
      </c>
      <c r="AE6" t="s">
        <v>61</v>
      </c>
      <c r="AF6">
        <v>100</v>
      </c>
      <c r="AG6">
        <v>98.748696558915555</v>
      </c>
      <c r="AH6">
        <v>98.6457502623295</v>
      </c>
      <c r="AI6">
        <v>97.604166666666657</v>
      </c>
    </row>
    <row r="7" spans="1:39" x14ac:dyDescent="0.3">
      <c r="A7" t="s">
        <v>7</v>
      </c>
      <c r="B7" s="1">
        <f>AVERAGE(B2:B6)</f>
        <v>9.0519999999999996</v>
      </c>
      <c r="C7" s="1">
        <f t="shared" ref="C7:D7" si="7">AVERAGE(C2:C6)</f>
        <v>9.0120000000000005</v>
      </c>
      <c r="D7" s="1">
        <f t="shared" si="7"/>
        <v>8.5359999999999978</v>
      </c>
      <c r="N7">
        <v>0</v>
      </c>
      <c r="O7">
        <v>0</v>
      </c>
      <c r="P7">
        <v>0</v>
      </c>
      <c r="R7">
        <f t="shared" si="2"/>
        <v>0</v>
      </c>
      <c r="S7">
        <f t="shared" si="3"/>
        <v>0</v>
      </c>
      <c r="T7">
        <f t="shared" si="4"/>
        <v>0</v>
      </c>
      <c r="V7">
        <f t="shared" si="5"/>
        <v>0</v>
      </c>
      <c r="W7">
        <f t="shared" si="0"/>
        <v>0</v>
      </c>
      <c r="X7">
        <f t="shared" si="0"/>
        <v>0</v>
      </c>
      <c r="Z7">
        <f t="shared" si="6"/>
        <v>0</v>
      </c>
      <c r="AA7">
        <f t="shared" si="1"/>
        <v>0</v>
      </c>
      <c r="AB7">
        <f t="shared" si="1"/>
        <v>0</v>
      </c>
      <c r="AE7" t="s">
        <v>62</v>
      </c>
      <c r="AF7">
        <v>100</v>
      </c>
      <c r="AG7">
        <v>99.217002237136455</v>
      </c>
      <c r="AH7">
        <v>98.724022346368699</v>
      </c>
      <c r="AI7">
        <v>98.097065462753903</v>
      </c>
    </row>
    <row r="8" spans="1:39" x14ac:dyDescent="0.3">
      <c r="A8" t="s">
        <v>8</v>
      </c>
      <c r="B8" s="1">
        <v>8.9700000000000006</v>
      </c>
      <c r="C8" s="1">
        <v>8.94</v>
      </c>
      <c r="D8" s="1">
        <v>8.51</v>
      </c>
      <c r="R8">
        <f t="shared" si="2"/>
        <v>0</v>
      </c>
      <c r="S8">
        <f t="shared" si="3"/>
        <v>0</v>
      </c>
      <c r="T8">
        <f t="shared" si="4"/>
        <v>0</v>
      </c>
      <c r="V8">
        <f t="shared" si="5"/>
        <v>0</v>
      </c>
      <c r="W8">
        <f t="shared" si="0"/>
        <v>0</v>
      </c>
      <c r="X8">
        <f t="shared" si="0"/>
        <v>0</v>
      </c>
      <c r="Z8">
        <f t="shared" si="6"/>
        <v>0</v>
      </c>
      <c r="AA8">
        <f t="shared" si="1"/>
        <v>0</v>
      </c>
      <c r="AB8">
        <f t="shared" si="1"/>
        <v>0</v>
      </c>
    </row>
    <row r="9" spans="1:39" x14ac:dyDescent="0.3">
      <c r="A9" t="s">
        <v>11</v>
      </c>
      <c r="B9" s="1">
        <v>9.07</v>
      </c>
      <c r="C9" s="1">
        <v>9.06</v>
      </c>
      <c r="D9" s="1">
        <v>8.6</v>
      </c>
      <c r="R9">
        <f t="shared" si="2"/>
        <v>0</v>
      </c>
      <c r="S9">
        <f t="shared" si="3"/>
        <v>0</v>
      </c>
      <c r="T9">
        <f t="shared" si="4"/>
        <v>0</v>
      </c>
      <c r="V9">
        <f t="shared" si="5"/>
        <v>0</v>
      </c>
      <c r="W9">
        <f t="shared" si="0"/>
        <v>0</v>
      </c>
      <c r="X9">
        <f t="shared" si="0"/>
        <v>0</v>
      </c>
      <c r="Z9">
        <f t="shared" si="6"/>
        <v>0</v>
      </c>
      <c r="AA9">
        <f t="shared" si="1"/>
        <v>0</v>
      </c>
      <c r="AB9">
        <f t="shared" si="1"/>
        <v>0</v>
      </c>
      <c r="AD9" t="s">
        <v>59</v>
      </c>
      <c r="AE9" t="s">
        <v>60</v>
      </c>
      <c r="AF9">
        <v>100</v>
      </c>
      <c r="AG9">
        <v>98.776418242491673</v>
      </c>
      <c r="AH9">
        <v>97.692307692307693</v>
      </c>
      <c r="AI9">
        <v>0</v>
      </c>
    </row>
    <row r="10" spans="1:39" x14ac:dyDescent="0.3">
      <c r="A10" t="s">
        <v>12</v>
      </c>
      <c r="B10" s="1">
        <v>9.0299999999999994</v>
      </c>
      <c r="C10" s="1">
        <v>8.9700000000000006</v>
      </c>
      <c r="D10" s="1">
        <v>8.4499999999999993</v>
      </c>
      <c r="R10">
        <f t="shared" si="2"/>
        <v>0</v>
      </c>
      <c r="S10">
        <f t="shared" si="3"/>
        <v>0</v>
      </c>
      <c r="T10">
        <f t="shared" si="4"/>
        <v>0</v>
      </c>
      <c r="V10">
        <f t="shared" si="5"/>
        <v>0</v>
      </c>
      <c r="W10">
        <f t="shared" si="0"/>
        <v>0</v>
      </c>
      <c r="X10">
        <f t="shared" si="0"/>
        <v>0</v>
      </c>
      <c r="Z10">
        <f t="shared" si="6"/>
        <v>0</v>
      </c>
      <c r="AA10">
        <f t="shared" si="1"/>
        <v>0</v>
      </c>
      <c r="AB10">
        <f t="shared" si="1"/>
        <v>0</v>
      </c>
      <c r="AE10" t="s">
        <v>61</v>
      </c>
      <c r="AF10">
        <v>100</v>
      </c>
      <c r="AG10">
        <v>98.451327433628322</v>
      </c>
      <c r="AH10">
        <v>98.357158712541604</v>
      </c>
      <c r="AI10">
        <v>0</v>
      </c>
    </row>
    <row r="11" spans="1:39" x14ac:dyDescent="0.3">
      <c r="A11" t="s">
        <v>13</v>
      </c>
      <c r="B11" s="1">
        <v>9.01</v>
      </c>
      <c r="C11" s="1">
        <v>8.5399999999999991</v>
      </c>
      <c r="D11" s="1">
        <v>8.4499999999999993</v>
      </c>
      <c r="R11">
        <f t="shared" si="2"/>
        <v>0</v>
      </c>
      <c r="S11">
        <f t="shared" si="3"/>
        <v>0</v>
      </c>
      <c r="T11">
        <f t="shared" si="4"/>
        <v>0</v>
      </c>
      <c r="V11">
        <f t="shared" si="5"/>
        <v>0</v>
      </c>
      <c r="W11">
        <f t="shared" si="0"/>
        <v>0</v>
      </c>
      <c r="X11">
        <f t="shared" si="0"/>
        <v>0</v>
      </c>
      <c r="Z11">
        <f t="shared" si="6"/>
        <v>0</v>
      </c>
      <c r="AA11">
        <f t="shared" si="1"/>
        <v>0</v>
      </c>
      <c r="AB11">
        <f t="shared" si="1"/>
        <v>0</v>
      </c>
      <c r="AE11" t="s">
        <v>62</v>
      </c>
      <c r="AF11">
        <v>100</v>
      </c>
      <c r="AG11">
        <v>97.892271662763477</v>
      </c>
      <c r="AH11">
        <v>99.534883720930196</v>
      </c>
      <c r="AI11">
        <v>0</v>
      </c>
    </row>
    <row r="12" spans="1:39" x14ac:dyDescent="0.3">
      <c r="A12" t="s">
        <v>14</v>
      </c>
      <c r="B12" s="1">
        <v>8.99</v>
      </c>
      <c r="C12" s="1">
        <v>8.94</v>
      </c>
      <c r="D12" s="1">
        <v>8.34</v>
      </c>
      <c r="R12">
        <f t="shared" si="2"/>
        <v>0</v>
      </c>
      <c r="S12">
        <f t="shared" si="3"/>
        <v>0</v>
      </c>
      <c r="T12">
        <f t="shared" si="4"/>
        <v>0</v>
      </c>
      <c r="V12">
        <f t="shared" si="5"/>
        <v>0</v>
      </c>
      <c r="W12">
        <f t="shared" si="0"/>
        <v>0</v>
      </c>
      <c r="X12">
        <f t="shared" si="0"/>
        <v>0</v>
      </c>
      <c r="Z12">
        <f t="shared" si="6"/>
        <v>0</v>
      </c>
      <c r="AA12">
        <f t="shared" si="1"/>
        <v>0</v>
      </c>
      <c r="AB12">
        <f t="shared" si="1"/>
        <v>0</v>
      </c>
    </row>
    <row r="13" spans="1:39" x14ac:dyDescent="0.3">
      <c r="A13" t="s">
        <v>29</v>
      </c>
      <c r="B13">
        <v>9.3699999999999992</v>
      </c>
      <c r="C13">
        <v>9.51</v>
      </c>
      <c r="D13">
        <v>8.89</v>
      </c>
      <c r="R13">
        <f t="shared" si="2"/>
        <v>0</v>
      </c>
      <c r="S13">
        <f t="shared" si="3"/>
        <v>0</v>
      </c>
      <c r="T13">
        <f t="shared" si="4"/>
        <v>0</v>
      </c>
      <c r="V13">
        <f t="shared" si="5"/>
        <v>0</v>
      </c>
      <c r="W13">
        <f t="shared" si="0"/>
        <v>0</v>
      </c>
      <c r="X13">
        <f t="shared" si="0"/>
        <v>0</v>
      </c>
      <c r="Z13">
        <f t="shared" si="6"/>
        <v>0</v>
      </c>
      <c r="AA13">
        <f t="shared" si="1"/>
        <v>0</v>
      </c>
      <c r="AB13">
        <f t="shared" si="1"/>
        <v>0</v>
      </c>
      <c r="AF13">
        <v>0</v>
      </c>
      <c r="AG13">
        <v>4</v>
      </c>
      <c r="AH13">
        <v>6</v>
      </c>
      <c r="AI13">
        <v>20</v>
      </c>
    </row>
    <row r="14" spans="1:39" x14ac:dyDescent="0.3">
      <c r="A14" t="s">
        <v>17</v>
      </c>
      <c r="B14">
        <v>9.4499999999999993</v>
      </c>
      <c r="C14">
        <v>9.4700000000000006</v>
      </c>
      <c r="D14">
        <v>8.89</v>
      </c>
      <c r="F14">
        <v>9.42</v>
      </c>
      <c r="G14">
        <v>9.4499999999999993</v>
      </c>
      <c r="H14">
        <v>8.82</v>
      </c>
      <c r="R14">
        <f t="shared" si="2"/>
        <v>99.682539682539684</v>
      </c>
      <c r="S14">
        <f t="shared" si="3"/>
        <v>99.788806758183725</v>
      </c>
      <c r="T14">
        <f t="shared" si="4"/>
        <v>99.212598425196845</v>
      </c>
      <c r="V14">
        <f t="shared" si="5"/>
        <v>0</v>
      </c>
      <c r="W14">
        <f t="shared" si="0"/>
        <v>0</v>
      </c>
      <c r="X14">
        <f t="shared" si="0"/>
        <v>0</v>
      </c>
      <c r="Z14">
        <f t="shared" si="6"/>
        <v>0</v>
      </c>
      <c r="AA14">
        <f t="shared" si="1"/>
        <v>0</v>
      </c>
      <c r="AB14">
        <f t="shared" si="1"/>
        <v>0</v>
      </c>
    </row>
    <row r="15" spans="1:39" x14ac:dyDescent="0.3">
      <c r="A15" t="s">
        <v>18</v>
      </c>
      <c r="B15">
        <v>9.36</v>
      </c>
      <c r="C15">
        <v>9.41</v>
      </c>
      <c r="D15">
        <v>8.83</v>
      </c>
      <c r="J15">
        <v>9.33</v>
      </c>
      <c r="K15">
        <v>9.4</v>
      </c>
      <c r="L15">
        <v>8.7799999999999994</v>
      </c>
      <c r="R15">
        <f t="shared" si="2"/>
        <v>0</v>
      </c>
      <c r="S15">
        <f t="shared" si="3"/>
        <v>0</v>
      </c>
      <c r="T15">
        <f t="shared" si="4"/>
        <v>0</v>
      </c>
      <c r="V15">
        <f t="shared" si="5"/>
        <v>99.679487179487182</v>
      </c>
      <c r="W15">
        <f t="shared" si="0"/>
        <v>99.893730074388941</v>
      </c>
      <c r="X15">
        <f t="shared" si="0"/>
        <v>99.433748584371443</v>
      </c>
      <c r="Z15">
        <f t="shared" si="6"/>
        <v>0</v>
      </c>
      <c r="AA15">
        <f t="shared" si="1"/>
        <v>0</v>
      </c>
      <c r="AB15">
        <f t="shared" si="1"/>
        <v>0</v>
      </c>
    </row>
    <row r="16" spans="1:39" x14ac:dyDescent="0.3">
      <c r="A16" t="s">
        <v>30</v>
      </c>
      <c r="B16">
        <v>9.5399999999999991</v>
      </c>
      <c r="C16">
        <v>9.64</v>
      </c>
      <c r="D16">
        <v>8.93</v>
      </c>
      <c r="R16">
        <f t="shared" si="2"/>
        <v>0</v>
      </c>
      <c r="S16">
        <f t="shared" si="3"/>
        <v>0</v>
      </c>
      <c r="T16">
        <f t="shared" si="4"/>
        <v>0</v>
      </c>
      <c r="V16">
        <f t="shared" si="5"/>
        <v>0</v>
      </c>
      <c r="W16">
        <f t="shared" si="0"/>
        <v>0</v>
      </c>
      <c r="X16">
        <f t="shared" si="0"/>
        <v>0</v>
      </c>
      <c r="Z16">
        <f t="shared" si="6"/>
        <v>0</v>
      </c>
      <c r="AA16">
        <f t="shared" si="1"/>
        <v>0</v>
      </c>
      <c r="AB16">
        <f t="shared" si="1"/>
        <v>0</v>
      </c>
    </row>
    <row r="17" spans="1:28" x14ac:dyDescent="0.3">
      <c r="A17" t="s">
        <v>19</v>
      </c>
      <c r="B17">
        <v>9.52</v>
      </c>
      <c r="C17">
        <v>9.5</v>
      </c>
      <c r="D17">
        <v>8.98</v>
      </c>
      <c r="N17">
        <v>9.4499999999999993</v>
      </c>
      <c r="O17">
        <v>9.42</v>
      </c>
      <c r="P17">
        <v>8.9600000000000009</v>
      </c>
      <c r="R17">
        <f t="shared" si="2"/>
        <v>0</v>
      </c>
      <c r="S17">
        <f t="shared" si="3"/>
        <v>0</v>
      </c>
      <c r="T17">
        <f t="shared" si="4"/>
        <v>0</v>
      </c>
      <c r="V17">
        <f t="shared" si="5"/>
        <v>0</v>
      </c>
      <c r="W17">
        <f t="shared" si="0"/>
        <v>0</v>
      </c>
      <c r="X17">
        <f t="shared" si="0"/>
        <v>0</v>
      </c>
      <c r="Z17">
        <f t="shared" si="6"/>
        <v>99.264705882352928</v>
      </c>
      <c r="AA17">
        <f t="shared" si="1"/>
        <v>99.15789473684211</v>
      </c>
      <c r="AB17">
        <f t="shared" si="1"/>
        <v>99.777282850779514</v>
      </c>
    </row>
    <row r="18" spans="1:28" x14ac:dyDescent="0.3">
      <c r="A18" t="s">
        <v>40</v>
      </c>
      <c r="B18">
        <v>9.4499999999999993</v>
      </c>
      <c r="C18">
        <v>9.51</v>
      </c>
      <c r="D18">
        <v>9.0299999999999994</v>
      </c>
      <c r="R18">
        <f t="shared" si="2"/>
        <v>0</v>
      </c>
      <c r="S18">
        <f t="shared" si="3"/>
        <v>0</v>
      </c>
      <c r="T18">
        <f t="shared" si="4"/>
        <v>0</v>
      </c>
      <c r="V18">
        <f t="shared" si="5"/>
        <v>0</v>
      </c>
      <c r="W18">
        <f t="shared" si="5"/>
        <v>0</v>
      </c>
      <c r="X18">
        <f t="shared" si="5"/>
        <v>0</v>
      </c>
      <c r="Z18">
        <f t="shared" si="6"/>
        <v>0</v>
      </c>
      <c r="AA18">
        <f t="shared" si="6"/>
        <v>0</v>
      </c>
      <c r="AB18">
        <f t="shared" si="6"/>
        <v>0</v>
      </c>
    </row>
    <row r="19" spans="1:28" x14ac:dyDescent="0.3">
      <c r="A19" t="s">
        <v>41</v>
      </c>
      <c r="B19">
        <v>9.51</v>
      </c>
      <c r="C19">
        <v>9.4600000000000009</v>
      </c>
      <c r="D19">
        <v>8.92</v>
      </c>
      <c r="R19">
        <f t="shared" si="2"/>
        <v>0</v>
      </c>
      <c r="S19">
        <f t="shared" si="3"/>
        <v>0</v>
      </c>
      <c r="T19">
        <f t="shared" si="4"/>
        <v>0</v>
      </c>
      <c r="V19">
        <f t="shared" si="5"/>
        <v>0</v>
      </c>
      <c r="W19">
        <f t="shared" si="5"/>
        <v>0</v>
      </c>
      <c r="X19">
        <f t="shared" si="5"/>
        <v>0</v>
      </c>
      <c r="Z19">
        <f t="shared" si="6"/>
        <v>0</v>
      </c>
      <c r="AA19">
        <f t="shared" si="6"/>
        <v>0</v>
      </c>
      <c r="AB19">
        <f t="shared" si="6"/>
        <v>0</v>
      </c>
    </row>
    <row r="20" spans="1:28" x14ac:dyDescent="0.3">
      <c r="A20" t="s">
        <v>42</v>
      </c>
      <c r="B20">
        <v>9.67</v>
      </c>
      <c r="C20">
        <v>9.59</v>
      </c>
      <c r="D20">
        <v>8.99</v>
      </c>
      <c r="R20">
        <f t="shared" si="2"/>
        <v>0</v>
      </c>
      <c r="S20">
        <f t="shared" si="3"/>
        <v>0</v>
      </c>
      <c r="T20">
        <f t="shared" si="4"/>
        <v>0</v>
      </c>
      <c r="V20">
        <f t="shared" si="5"/>
        <v>0</v>
      </c>
      <c r="W20">
        <f t="shared" si="5"/>
        <v>0</v>
      </c>
      <c r="X20">
        <f t="shared" si="5"/>
        <v>0</v>
      </c>
      <c r="Z20">
        <f t="shared" si="6"/>
        <v>0</v>
      </c>
      <c r="AA20">
        <f t="shared" si="6"/>
        <v>0</v>
      </c>
      <c r="AB20">
        <f t="shared" si="6"/>
        <v>0</v>
      </c>
    </row>
    <row r="21" spans="1:28" x14ac:dyDescent="0.3">
      <c r="A21" t="s">
        <v>43</v>
      </c>
      <c r="R21" t="e">
        <f t="shared" si="2"/>
        <v>#DIV/0!</v>
      </c>
      <c r="S21" t="e">
        <f t="shared" si="3"/>
        <v>#DIV/0!</v>
      </c>
      <c r="T21" t="e">
        <f t="shared" si="4"/>
        <v>#DIV/0!</v>
      </c>
      <c r="V21" t="e">
        <f t="shared" si="5"/>
        <v>#DIV/0!</v>
      </c>
      <c r="W21" t="e">
        <f t="shared" si="5"/>
        <v>#DIV/0!</v>
      </c>
      <c r="X21" t="e">
        <f t="shared" si="5"/>
        <v>#DIV/0!</v>
      </c>
      <c r="Z21" t="e">
        <f t="shared" si="6"/>
        <v>#DIV/0!</v>
      </c>
      <c r="AA21" t="e">
        <f t="shared" si="6"/>
        <v>#DIV/0!</v>
      </c>
      <c r="AB21" t="e">
        <f t="shared" si="6"/>
        <v>#DIV/0!</v>
      </c>
    </row>
    <row r="22" spans="1:28" x14ac:dyDescent="0.3">
      <c r="A22" t="s">
        <v>44</v>
      </c>
      <c r="B22">
        <v>9.51</v>
      </c>
      <c r="C22">
        <v>9.44</v>
      </c>
      <c r="D22">
        <v>8.83</v>
      </c>
      <c r="R22">
        <f t="shared" si="2"/>
        <v>0</v>
      </c>
      <c r="S22">
        <f t="shared" si="3"/>
        <v>0</v>
      </c>
      <c r="T22">
        <f t="shared" si="4"/>
        <v>0</v>
      </c>
      <c r="V22">
        <f t="shared" si="5"/>
        <v>0</v>
      </c>
      <c r="W22">
        <f t="shared" si="5"/>
        <v>0</v>
      </c>
      <c r="X22">
        <f t="shared" si="5"/>
        <v>0</v>
      </c>
      <c r="Z22">
        <f t="shared" si="6"/>
        <v>0</v>
      </c>
      <c r="AA22">
        <f t="shared" si="6"/>
        <v>0</v>
      </c>
      <c r="AB22">
        <f t="shared" si="6"/>
        <v>0</v>
      </c>
    </row>
    <row r="23" spans="1:28" x14ac:dyDescent="0.3">
      <c r="A23" t="s">
        <v>45</v>
      </c>
      <c r="B23">
        <v>9.6300000000000008</v>
      </c>
      <c r="C23">
        <v>9.4700000000000006</v>
      </c>
      <c r="D23">
        <v>8.93</v>
      </c>
      <c r="R23">
        <f t="shared" si="2"/>
        <v>0</v>
      </c>
      <c r="S23">
        <f t="shared" si="3"/>
        <v>0</v>
      </c>
      <c r="T23">
        <f t="shared" si="4"/>
        <v>0</v>
      </c>
      <c r="V23">
        <f t="shared" si="5"/>
        <v>0</v>
      </c>
      <c r="W23">
        <f t="shared" si="5"/>
        <v>0</v>
      </c>
      <c r="X23">
        <f t="shared" si="5"/>
        <v>0</v>
      </c>
      <c r="Z23">
        <f t="shared" si="6"/>
        <v>0</v>
      </c>
      <c r="AA23">
        <f t="shared" si="6"/>
        <v>0</v>
      </c>
      <c r="AB23">
        <f t="shared" si="6"/>
        <v>0</v>
      </c>
    </row>
    <row r="24" spans="1:28" x14ac:dyDescent="0.3">
      <c r="A24" t="s">
        <v>46</v>
      </c>
      <c r="B24">
        <v>9.44</v>
      </c>
      <c r="C24">
        <v>9.44</v>
      </c>
      <c r="D24">
        <v>8.93</v>
      </c>
      <c r="R24">
        <f t="shared" si="2"/>
        <v>0</v>
      </c>
      <c r="S24">
        <f t="shared" si="3"/>
        <v>0</v>
      </c>
      <c r="T24">
        <f t="shared" si="4"/>
        <v>0</v>
      </c>
      <c r="V24">
        <f t="shared" si="5"/>
        <v>0</v>
      </c>
      <c r="W24">
        <f t="shared" si="5"/>
        <v>0</v>
      </c>
      <c r="X24">
        <f t="shared" si="5"/>
        <v>0</v>
      </c>
      <c r="Z24">
        <f t="shared" si="6"/>
        <v>0</v>
      </c>
      <c r="AA24">
        <f t="shared" si="6"/>
        <v>0</v>
      </c>
      <c r="AB24">
        <f t="shared" si="6"/>
        <v>0</v>
      </c>
    </row>
    <row r="25" spans="1:28" x14ac:dyDescent="0.3">
      <c r="A25" t="s">
        <v>20</v>
      </c>
      <c r="B25">
        <v>9.5500000000000007</v>
      </c>
      <c r="C25">
        <v>9.6</v>
      </c>
      <c r="D25">
        <v>8.86</v>
      </c>
      <c r="N25">
        <v>9.36</v>
      </c>
      <c r="O25">
        <v>9.3699999999999992</v>
      </c>
      <c r="P25">
        <v>8.7799999999999994</v>
      </c>
      <c r="R25">
        <f t="shared" si="2"/>
        <v>0</v>
      </c>
      <c r="S25">
        <f t="shared" si="3"/>
        <v>0</v>
      </c>
      <c r="T25">
        <f t="shared" si="4"/>
        <v>0</v>
      </c>
      <c r="V25">
        <f t="shared" si="5"/>
        <v>0</v>
      </c>
      <c r="W25">
        <f t="shared" si="5"/>
        <v>0</v>
      </c>
      <c r="X25">
        <f t="shared" si="5"/>
        <v>0</v>
      </c>
      <c r="Z25">
        <f t="shared" si="6"/>
        <v>98.010471204188477</v>
      </c>
      <c r="AA25">
        <f t="shared" si="6"/>
        <v>97.604166666666657</v>
      </c>
      <c r="AB25">
        <f>P25*100/D25</f>
        <v>99.097065462753946</v>
      </c>
    </row>
    <row r="26" spans="1:28" x14ac:dyDescent="0.3">
      <c r="A26" t="s">
        <v>21</v>
      </c>
      <c r="B26">
        <v>9.5</v>
      </c>
      <c r="C26">
        <v>9.4600000000000009</v>
      </c>
      <c r="D26">
        <v>8.98</v>
      </c>
      <c r="R26">
        <f t="shared" si="2"/>
        <v>0</v>
      </c>
      <c r="S26">
        <f t="shared" si="3"/>
        <v>0</v>
      </c>
      <c r="T26">
        <f t="shared" si="4"/>
        <v>0</v>
      </c>
      <c r="V26">
        <f t="shared" si="5"/>
        <v>0</v>
      </c>
      <c r="W26">
        <f t="shared" si="5"/>
        <v>0</v>
      </c>
      <c r="X26">
        <f t="shared" si="5"/>
        <v>0</v>
      </c>
      <c r="Z26">
        <f t="shared" si="6"/>
        <v>0</v>
      </c>
      <c r="AA26">
        <f t="shared" si="6"/>
        <v>0</v>
      </c>
      <c r="AB26">
        <f t="shared" si="6"/>
        <v>0</v>
      </c>
    </row>
    <row r="27" spans="1:28" x14ac:dyDescent="0.3">
      <c r="A27" t="s">
        <v>22</v>
      </c>
      <c r="B27">
        <v>9.67</v>
      </c>
      <c r="C27">
        <v>9.59</v>
      </c>
      <c r="D27">
        <v>8.94</v>
      </c>
      <c r="F27">
        <v>9.57</v>
      </c>
      <c r="G27">
        <v>9.4700000000000006</v>
      </c>
      <c r="H27">
        <v>8.8699999999999992</v>
      </c>
      <c r="R27">
        <f t="shared" si="2"/>
        <v>98.965873836608068</v>
      </c>
      <c r="S27">
        <f t="shared" si="3"/>
        <v>98.748696558915555</v>
      </c>
      <c r="T27">
        <f t="shared" si="4"/>
        <v>99.217002237136455</v>
      </c>
      <c r="V27">
        <f t="shared" si="5"/>
        <v>0</v>
      </c>
      <c r="W27">
        <f t="shared" si="5"/>
        <v>0</v>
      </c>
      <c r="X27">
        <f t="shared" si="5"/>
        <v>0</v>
      </c>
      <c r="Z27">
        <f t="shared" si="6"/>
        <v>0</v>
      </c>
      <c r="AA27">
        <f t="shared" si="6"/>
        <v>0</v>
      </c>
      <c r="AB27">
        <f t="shared" si="6"/>
        <v>0</v>
      </c>
    </row>
    <row r="28" spans="1:28" x14ac:dyDescent="0.3">
      <c r="A28" t="s">
        <v>23</v>
      </c>
      <c r="B28">
        <v>9.5500000000000007</v>
      </c>
      <c r="C28">
        <v>9.5299999999999994</v>
      </c>
      <c r="D28">
        <v>8.9499999999999993</v>
      </c>
      <c r="J28">
        <v>9.44</v>
      </c>
      <c r="K28">
        <v>9.42</v>
      </c>
      <c r="L28">
        <v>8.8000000000000007</v>
      </c>
      <c r="R28">
        <f t="shared" si="2"/>
        <v>0</v>
      </c>
      <c r="S28">
        <f t="shared" si="3"/>
        <v>0</v>
      </c>
      <c r="T28">
        <f t="shared" si="4"/>
        <v>0</v>
      </c>
      <c r="V28">
        <f t="shared" si="5"/>
        <v>98.84816753926701</v>
      </c>
      <c r="W28">
        <f t="shared" si="5"/>
        <v>98.845750262329489</v>
      </c>
      <c r="X28">
        <f t="shared" si="5"/>
        <v>98.324022346368736</v>
      </c>
      <c r="Z28">
        <f t="shared" si="6"/>
        <v>0</v>
      </c>
      <c r="AA28">
        <f t="shared" si="6"/>
        <v>0</v>
      </c>
      <c r="AB28">
        <f t="shared" si="6"/>
        <v>0</v>
      </c>
    </row>
    <row r="29" spans="1:28" x14ac:dyDescent="0.3">
      <c r="A29" t="s">
        <v>9</v>
      </c>
      <c r="B29">
        <v>8.9499999999999993</v>
      </c>
      <c r="C29">
        <v>8.9700000000000006</v>
      </c>
      <c r="D29">
        <v>8.4499999999999993</v>
      </c>
      <c r="R29">
        <f t="shared" si="2"/>
        <v>0</v>
      </c>
      <c r="S29">
        <f t="shared" si="3"/>
        <v>0</v>
      </c>
      <c r="T29">
        <f t="shared" si="4"/>
        <v>0</v>
      </c>
      <c r="V29">
        <f t="shared" si="5"/>
        <v>0</v>
      </c>
      <c r="W29">
        <f t="shared" si="5"/>
        <v>0</v>
      </c>
      <c r="X29">
        <f t="shared" si="5"/>
        <v>0</v>
      </c>
      <c r="Z29">
        <f t="shared" si="6"/>
        <v>0</v>
      </c>
      <c r="AA29">
        <f t="shared" si="6"/>
        <v>0</v>
      </c>
      <c r="AB29">
        <f t="shared" si="6"/>
        <v>0</v>
      </c>
    </row>
    <row r="30" spans="1:28" x14ac:dyDescent="0.3">
      <c r="A30" t="s">
        <v>31</v>
      </c>
      <c r="B30">
        <v>9.5299999999999994</v>
      </c>
      <c r="C30">
        <v>9.52</v>
      </c>
      <c r="D30">
        <v>8.99</v>
      </c>
      <c r="R30">
        <f t="shared" si="2"/>
        <v>0</v>
      </c>
      <c r="S30">
        <f t="shared" si="3"/>
        <v>0</v>
      </c>
      <c r="T30">
        <f t="shared" si="4"/>
        <v>0</v>
      </c>
      <c r="V30">
        <f t="shared" si="5"/>
        <v>0</v>
      </c>
      <c r="W30">
        <f t="shared" si="5"/>
        <v>0</v>
      </c>
      <c r="X30">
        <f t="shared" si="5"/>
        <v>0</v>
      </c>
      <c r="Z30">
        <f t="shared" si="6"/>
        <v>0</v>
      </c>
      <c r="AA30">
        <f t="shared" si="6"/>
        <v>0</v>
      </c>
      <c r="AB30">
        <f t="shared" si="6"/>
        <v>0</v>
      </c>
    </row>
    <row r="31" spans="1:28" x14ac:dyDescent="0.3">
      <c r="A31" t="s">
        <v>32</v>
      </c>
      <c r="B31">
        <v>9.59</v>
      </c>
      <c r="C31">
        <v>9.5299999999999994</v>
      </c>
      <c r="D31">
        <v>8.9</v>
      </c>
      <c r="R31">
        <f t="shared" si="2"/>
        <v>0</v>
      </c>
      <c r="S31">
        <f t="shared" si="3"/>
        <v>0</v>
      </c>
      <c r="T31">
        <f t="shared" si="4"/>
        <v>0</v>
      </c>
      <c r="V31">
        <f t="shared" si="5"/>
        <v>0</v>
      </c>
      <c r="W31">
        <f t="shared" si="5"/>
        <v>0</v>
      </c>
      <c r="X31">
        <f t="shared" si="5"/>
        <v>0</v>
      </c>
      <c r="Z31">
        <f t="shared" si="6"/>
        <v>0</v>
      </c>
      <c r="AA31">
        <f t="shared" si="6"/>
        <v>0</v>
      </c>
      <c r="AB31">
        <f t="shared" si="6"/>
        <v>0</v>
      </c>
    </row>
    <row r="32" spans="1:28" x14ac:dyDescent="0.3">
      <c r="A32" t="s">
        <v>33</v>
      </c>
      <c r="B32">
        <v>9.6</v>
      </c>
      <c r="C32">
        <v>9.61</v>
      </c>
      <c r="D32">
        <v>8.9</v>
      </c>
      <c r="R32">
        <f t="shared" si="2"/>
        <v>0</v>
      </c>
      <c r="S32">
        <f t="shared" si="3"/>
        <v>0</v>
      </c>
      <c r="T32">
        <f t="shared" si="4"/>
        <v>0</v>
      </c>
      <c r="V32">
        <f t="shared" si="5"/>
        <v>0</v>
      </c>
      <c r="W32">
        <f t="shared" si="5"/>
        <v>0</v>
      </c>
      <c r="X32">
        <f t="shared" si="5"/>
        <v>0</v>
      </c>
      <c r="Z32">
        <f t="shared" si="6"/>
        <v>0</v>
      </c>
      <c r="AA32">
        <f t="shared" si="6"/>
        <v>0</v>
      </c>
      <c r="AB32">
        <f t="shared" si="6"/>
        <v>0</v>
      </c>
    </row>
    <row r="33" spans="1:28" x14ac:dyDescent="0.3">
      <c r="A33" t="s">
        <v>34</v>
      </c>
      <c r="B33">
        <v>9.6199999999999992</v>
      </c>
      <c r="C33">
        <v>9.58</v>
      </c>
      <c r="D33">
        <v>9.09</v>
      </c>
      <c r="R33">
        <f t="shared" si="2"/>
        <v>0</v>
      </c>
      <c r="S33">
        <f t="shared" si="3"/>
        <v>0</v>
      </c>
      <c r="T33">
        <f t="shared" si="4"/>
        <v>0</v>
      </c>
      <c r="V33">
        <f t="shared" si="5"/>
        <v>0</v>
      </c>
      <c r="W33">
        <f t="shared" si="5"/>
        <v>0</v>
      </c>
      <c r="X33">
        <f t="shared" si="5"/>
        <v>0</v>
      </c>
      <c r="Z33">
        <f t="shared" si="6"/>
        <v>0</v>
      </c>
      <c r="AA33">
        <f t="shared" si="6"/>
        <v>0</v>
      </c>
      <c r="AB33">
        <f t="shared" si="6"/>
        <v>0</v>
      </c>
    </row>
    <row r="34" spans="1:28" x14ac:dyDescent="0.3">
      <c r="A34" t="s">
        <v>35</v>
      </c>
      <c r="B34">
        <v>9.57</v>
      </c>
      <c r="C34">
        <v>9.57</v>
      </c>
      <c r="D34">
        <v>9.02</v>
      </c>
      <c r="R34">
        <f t="shared" si="2"/>
        <v>0</v>
      </c>
      <c r="S34">
        <f t="shared" si="3"/>
        <v>0</v>
      </c>
      <c r="T34">
        <f t="shared" si="4"/>
        <v>0</v>
      </c>
      <c r="V34">
        <f t="shared" si="5"/>
        <v>0</v>
      </c>
      <c r="W34">
        <f t="shared" si="5"/>
        <v>0</v>
      </c>
      <c r="X34">
        <f t="shared" si="5"/>
        <v>0</v>
      </c>
      <c r="Z34">
        <f t="shared" si="6"/>
        <v>0</v>
      </c>
      <c r="AA34">
        <f t="shared" si="6"/>
        <v>0</v>
      </c>
      <c r="AB34">
        <f t="shared" si="6"/>
        <v>0</v>
      </c>
    </row>
    <row r="35" spans="1:28" x14ac:dyDescent="0.3">
      <c r="A35" t="s">
        <v>36</v>
      </c>
      <c r="B35">
        <v>9.6199999999999992</v>
      </c>
      <c r="C35">
        <v>9.6300000000000008</v>
      </c>
      <c r="D35">
        <v>9.0299999999999994</v>
      </c>
      <c r="R35">
        <f t="shared" si="2"/>
        <v>0</v>
      </c>
      <c r="S35">
        <f t="shared" si="3"/>
        <v>0</v>
      </c>
      <c r="T35">
        <f t="shared" si="4"/>
        <v>0</v>
      </c>
      <c r="V35">
        <f t="shared" si="5"/>
        <v>0</v>
      </c>
      <c r="W35">
        <f t="shared" si="5"/>
        <v>0</v>
      </c>
      <c r="X35">
        <f t="shared" si="5"/>
        <v>0</v>
      </c>
      <c r="Z35">
        <f t="shared" si="6"/>
        <v>0</v>
      </c>
      <c r="AA35">
        <f t="shared" si="6"/>
        <v>0</v>
      </c>
      <c r="AB35">
        <f t="shared" si="6"/>
        <v>0</v>
      </c>
    </row>
    <row r="36" spans="1:28" x14ac:dyDescent="0.3">
      <c r="A36" t="s">
        <v>37</v>
      </c>
      <c r="B36">
        <v>9.68</v>
      </c>
      <c r="C36">
        <v>9.7100000000000009</v>
      </c>
      <c r="D36">
        <v>9.0399999999999991</v>
      </c>
      <c r="R36">
        <f t="shared" si="2"/>
        <v>0</v>
      </c>
      <c r="S36">
        <f t="shared" si="3"/>
        <v>0</v>
      </c>
      <c r="T36">
        <f t="shared" si="4"/>
        <v>0</v>
      </c>
      <c r="V36">
        <f t="shared" si="5"/>
        <v>0</v>
      </c>
      <c r="W36">
        <f t="shared" si="5"/>
        <v>0</v>
      </c>
      <c r="X36">
        <f t="shared" si="5"/>
        <v>0</v>
      </c>
      <c r="Z36">
        <f t="shared" si="6"/>
        <v>0</v>
      </c>
      <c r="AA36">
        <f t="shared" si="6"/>
        <v>0</v>
      </c>
      <c r="AB36">
        <f t="shared" si="6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Mass</vt:lpstr>
      <vt:lpstr>SIZE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Milaniak</dc:creator>
  <cp:lastModifiedBy>Natalia Milaniak</cp:lastModifiedBy>
  <dcterms:created xsi:type="dcterms:W3CDTF">2016-05-05T13:54:22Z</dcterms:created>
  <dcterms:modified xsi:type="dcterms:W3CDTF">2016-07-20T02:22:45Z</dcterms:modified>
</cp:coreProperties>
</file>