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620" yWindow="2360" windowWidth="26860" windowHeight="22240" tabRatio="500" activeTab="3"/>
  </bookViews>
  <sheets>
    <sheet name="Adjusted Idealized" sheetId="4" r:id="rId1"/>
    <sheet name="Unadjusted Real" sheetId="1" r:id="rId2"/>
    <sheet name="Sheet2" sheetId="2" r:id="rId3"/>
    <sheet name="input_sounding (dry)" sheetId="6" r:id="rId4"/>
  </sheets>
  <definedNames>
    <definedName name="_10_11_2012_pre" localSheetId="2">Sheet2!$A$2:$M$188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2" l="1"/>
  <c r="R188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7" i="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7" i="4"/>
  <c r="K1" i="4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</calcChain>
</file>

<file path=xl/connections.xml><?xml version="1.0" encoding="utf-8"?>
<connections xmlns="http://schemas.openxmlformats.org/spreadsheetml/2006/main">
  <connection id="1" name="10-11-2012_pre.txt" type="6" refreshedVersion="0" background="1" saveData="1">
    <textPr fileType="mac" sourceFile="Macintosh HD:Users:nadya2:data:RxCADRE:meteorology:soundings:10-11-2012_pr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<sst xmlns="http://schemas.openxmlformats.org/spreadsheetml/2006/main" count="77" uniqueCount="45">
  <si>
    <t>Surface Pressure (MB)</t>
  </si>
  <si>
    <t>Surface PT (K)</t>
  </si>
  <si>
    <t>Surface vapor mixing ratio (g/kg)</t>
  </si>
  <si>
    <t>height (m)</t>
  </si>
  <si>
    <t>PT (K)</t>
  </si>
  <si>
    <t>vapor mixing ratio (g/kg)</t>
  </si>
  <si>
    <t>U (m/s)</t>
  </si>
  <si>
    <t>V(m/s)</t>
  </si>
  <si>
    <t>Work table</t>
  </si>
  <si>
    <t>Time</t>
  </si>
  <si>
    <t>Speed</t>
  </si>
  <si>
    <t>Dir</t>
  </si>
  <si>
    <t>Temp</t>
  </si>
  <si>
    <t>Dewp</t>
  </si>
  <si>
    <t>RH</t>
  </si>
  <si>
    <t>Pressu</t>
  </si>
  <si>
    <t>Hgt/MSL</t>
  </si>
  <si>
    <t>Den</t>
  </si>
  <si>
    <t>RI</t>
  </si>
  <si>
    <t>MRI</t>
  </si>
  <si>
    <t>VapPre</t>
  </si>
  <si>
    <t>min</t>
  </si>
  <si>
    <t>s</t>
  </si>
  <si>
    <t>kts</t>
  </si>
  <si>
    <t>deg</t>
  </si>
  <si>
    <t>degC</t>
  </si>
  <si>
    <t>%</t>
  </si>
  <si>
    <t>hPa</t>
  </si>
  <si>
    <t>ft</t>
  </si>
  <si>
    <t>g/m3</t>
  </si>
  <si>
    <t>Height</t>
  </si>
  <si>
    <t>(m)</t>
  </si>
  <si>
    <t>Tp</t>
  </si>
  <si>
    <t>(K)</t>
  </si>
  <si>
    <t>r_v</t>
  </si>
  <si>
    <t>(g/kg)</t>
  </si>
  <si>
    <t>U</t>
  </si>
  <si>
    <t>V</t>
  </si>
  <si>
    <t>(m/s)</t>
  </si>
  <si>
    <t>e</t>
  </si>
  <si>
    <t>Wind speed</t>
  </si>
  <si>
    <t>WSPD</t>
  </si>
  <si>
    <t>m/s</t>
  </si>
  <si>
    <t>WDIR</t>
  </si>
  <si>
    <t>SFC 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</si>
</sst>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 applyNumberFormat="1"/>
    <xf numFmtId="0" fontId="5" fillId="3" borderId="0" xfId="44"/>
    <xf numFmtId="0" fontId="6" fillId="4" borderId="0" xfId="45"/>
  </cellXfs>
  <cellStyles count="66">
    <cellStyle name="Bad" xfId="4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eutral" xfId="4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0-11-2012_p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workbookViewId="0">
      <selection activeCell="B7" sqref="B7:B188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J1" t="s">
        <v>44</v>
      </c>
      <c r="K1">
        <f>62</f>
        <v>62</v>
      </c>
    </row>
    <row r="2" spans="1:11">
      <c r="A2">
        <v>1020</v>
      </c>
      <c r="B2">
        <v>298</v>
      </c>
      <c r="C2">
        <v>0</v>
      </c>
    </row>
    <row r="4" spans="1:11">
      <c r="A4" t="s">
        <v>30</v>
      </c>
      <c r="B4" t="s">
        <v>32</v>
      </c>
      <c r="C4" s="4" t="s">
        <v>34</v>
      </c>
      <c r="D4" s="5" t="s">
        <v>36</v>
      </c>
      <c r="E4" s="5" t="s">
        <v>37</v>
      </c>
      <c r="I4" t="s">
        <v>30</v>
      </c>
      <c r="J4" t="s">
        <v>41</v>
      </c>
      <c r="K4" t="s">
        <v>43</v>
      </c>
    </row>
    <row r="5" spans="1:11">
      <c r="A5" t="s">
        <v>31</v>
      </c>
      <c r="B5" t="s">
        <v>33</v>
      </c>
      <c r="C5" s="4" t="s">
        <v>35</v>
      </c>
      <c r="D5" s="5" t="s">
        <v>38</v>
      </c>
      <c r="E5" s="5" t="s">
        <v>38</v>
      </c>
      <c r="I5" t="s">
        <v>31</v>
      </c>
      <c r="J5" t="s">
        <v>42</v>
      </c>
      <c r="K5">
        <v>130</v>
      </c>
    </row>
    <row r="6" spans="1:11">
      <c r="C6" s="4"/>
      <c r="D6" s="5"/>
      <c r="E6" s="5"/>
    </row>
    <row r="7" spans="1:11">
      <c r="A7" s="3">
        <f>I7-$K$1</f>
        <v>-0.1255999999999986</v>
      </c>
      <c r="B7" s="3">
        <v>298.93220776140924</v>
      </c>
      <c r="C7" s="4">
        <v>0</v>
      </c>
      <c r="D7" s="5">
        <f>COS(RADIANS($K$5))*J7</f>
        <v>-1.2855752193730787</v>
      </c>
      <c r="E7" s="5">
        <f>SIN(RADIANS($K$5))*J7</f>
        <v>1.532088886237956</v>
      </c>
      <c r="I7" s="3">
        <v>61.874400000000001</v>
      </c>
      <c r="J7">
        <v>2</v>
      </c>
    </row>
    <row r="8" spans="1:11">
      <c r="A8" s="3">
        <f t="shared" ref="A8:A71" si="0">I8-$K$1</f>
        <v>9.0183999999999997</v>
      </c>
      <c r="B8" s="3">
        <v>297.14828178301372</v>
      </c>
      <c r="C8" s="4">
        <v>0</v>
      </c>
      <c r="D8" s="5">
        <f t="shared" ref="D8:D71" si="1">COS(RADIANS($K$5))*J8</f>
        <v>-1.7355265461536564</v>
      </c>
      <c r="E8" s="5">
        <f t="shared" ref="E8:E71" si="2">SIN(RADIANS($K$5))*J8</f>
        <v>2.0683199964212409</v>
      </c>
      <c r="I8" s="3">
        <v>71.0184</v>
      </c>
      <c r="J8">
        <v>2.7</v>
      </c>
    </row>
    <row r="9" spans="1:11">
      <c r="A9" s="3">
        <f t="shared" si="0"/>
        <v>23.039200000000008</v>
      </c>
      <c r="B9" s="3">
        <v>294.10769650274869</v>
      </c>
      <c r="C9" s="4">
        <v>0</v>
      </c>
      <c r="D9" s="5">
        <f t="shared" si="1"/>
        <v>-2.1854778729342339</v>
      </c>
      <c r="E9" s="5">
        <f t="shared" si="2"/>
        <v>2.604551106604525</v>
      </c>
      <c r="I9" s="3">
        <v>85.039200000000008</v>
      </c>
      <c r="J9">
        <v>3.4</v>
      </c>
    </row>
    <row r="10" spans="1:11">
      <c r="A10" s="3">
        <f t="shared" si="0"/>
        <v>37.974400000000003</v>
      </c>
      <c r="B10" s="3">
        <v>291.06145317374052</v>
      </c>
      <c r="C10" s="4">
        <v>0</v>
      </c>
      <c r="D10" s="5">
        <f t="shared" si="1"/>
        <v>-2.5711504387461575</v>
      </c>
      <c r="E10" s="5">
        <f t="shared" si="2"/>
        <v>3.0641777724759121</v>
      </c>
      <c r="I10" s="3">
        <v>99.974400000000003</v>
      </c>
      <c r="J10">
        <v>4</v>
      </c>
    </row>
    <row r="11" spans="1:11">
      <c r="A11" s="3">
        <f t="shared" si="0"/>
        <v>51.080800000000011</v>
      </c>
      <c r="B11" s="3">
        <v>290.93704053544832</v>
      </c>
      <c r="C11" s="4">
        <v>0</v>
      </c>
      <c r="D11" s="5">
        <f t="shared" si="1"/>
        <v>-2.5711504387461575</v>
      </c>
      <c r="E11" s="5">
        <f t="shared" si="2"/>
        <v>3.0641777724759121</v>
      </c>
      <c r="I11" s="3">
        <v>113.08080000000001</v>
      </c>
      <c r="J11">
        <v>4</v>
      </c>
    </row>
    <row r="12" spans="1:11">
      <c r="A12" s="3">
        <f t="shared" si="0"/>
        <v>61.139200000000002</v>
      </c>
      <c r="B12" s="3">
        <v>290.73764340322123</v>
      </c>
      <c r="C12" s="4">
        <v>0</v>
      </c>
      <c r="D12" s="5">
        <f t="shared" si="1"/>
        <v>-2.5711504387461575</v>
      </c>
      <c r="E12" s="5">
        <f t="shared" si="2"/>
        <v>3.0641777724759121</v>
      </c>
      <c r="I12" s="3">
        <v>123.1392</v>
      </c>
      <c r="J12">
        <v>4</v>
      </c>
    </row>
    <row r="13" spans="1:11">
      <c r="A13" s="3">
        <f t="shared" si="0"/>
        <v>73.940799999999996</v>
      </c>
      <c r="B13" s="3">
        <v>290.51330750172093</v>
      </c>
      <c r="C13" s="4">
        <v>0</v>
      </c>
      <c r="D13" s="5">
        <f t="shared" si="1"/>
        <v>-2.5711504387461575</v>
      </c>
      <c r="E13" s="5">
        <f t="shared" si="2"/>
        <v>3.0641777724759121</v>
      </c>
      <c r="I13" s="3">
        <v>135.9408</v>
      </c>
      <c r="J13">
        <v>4</v>
      </c>
    </row>
    <row r="14" spans="1:11">
      <c r="A14" s="3">
        <f t="shared" si="0"/>
        <v>86.132800000000003</v>
      </c>
      <c r="B14" s="3">
        <v>290.28892563193062</v>
      </c>
      <c r="C14" s="4">
        <v>0</v>
      </c>
      <c r="D14" s="5">
        <f t="shared" si="1"/>
        <v>-2.5711504387461575</v>
      </c>
      <c r="E14" s="5">
        <f t="shared" si="2"/>
        <v>3.0641777724759121</v>
      </c>
      <c r="I14" s="3">
        <v>148.1328</v>
      </c>
      <c r="J14">
        <v>4</v>
      </c>
    </row>
    <row r="15" spans="1:11">
      <c r="A15" s="3">
        <f t="shared" si="0"/>
        <v>101.06800000000001</v>
      </c>
      <c r="B15" s="3">
        <v>289.84857837420185</v>
      </c>
      <c r="C15" s="4">
        <v>0</v>
      </c>
      <c r="D15" s="5">
        <f t="shared" si="1"/>
        <v>-2.5711504387461575</v>
      </c>
      <c r="E15" s="5">
        <f t="shared" si="2"/>
        <v>3.0641777724759121</v>
      </c>
      <c r="I15" s="3">
        <v>163.06800000000001</v>
      </c>
      <c r="J15">
        <v>4</v>
      </c>
    </row>
    <row r="16" spans="1:11">
      <c r="A16" s="3">
        <f t="shared" si="0"/>
        <v>112.95520000000002</v>
      </c>
      <c r="B16" s="3">
        <v>289.3253908793904</v>
      </c>
      <c r="C16" s="4">
        <v>0</v>
      </c>
      <c r="D16" s="5">
        <f t="shared" si="1"/>
        <v>-2.5711504387461575</v>
      </c>
      <c r="E16" s="5">
        <f t="shared" si="2"/>
        <v>3.0641777724759121</v>
      </c>
      <c r="I16" s="3">
        <v>174.95520000000002</v>
      </c>
      <c r="J16">
        <v>4</v>
      </c>
    </row>
    <row r="17" spans="1:10">
      <c r="A17" s="3">
        <f t="shared" si="0"/>
        <v>126.0616</v>
      </c>
      <c r="B17" s="3">
        <v>289.10939165243286</v>
      </c>
      <c r="C17" s="4">
        <v>0</v>
      </c>
      <c r="D17" s="5">
        <f t="shared" si="1"/>
        <v>-2.5711504387461575</v>
      </c>
      <c r="E17" s="5">
        <f t="shared" si="2"/>
        <v>3.0641777724759121</v>
      </c>
      <c r="I17" s="3">
        <v>188.0616</v>
      </c>
      <c r="J17">
        <v>4</v>
      </c>
    </row>
    <row r="18" spans="1:10">
      <c r="A18" s="3">
        <f t="shared" si="0"/>
        <v>136.12</v>
      </c>
      <c r="B18" s="3">
        <v>288.90168096607619</v>
      </c>
      <c r="C18" s="4">
        <v>0</v>
      </c>
      <c r="D18" s="5">
        <f t="shared" si="1"/>
        <v>-2.5711504387461575</v>
      </c>
      <c r="E18" s="5">
        <f t="shared" si="2"/>
        <v>3.0641777724759121</v>
      </c>
      <c r="I18" s="3">
        <v>198.12</v>
      </c>
      <c r="J18">
        <v>4</v>
      </c>
    </row>
    <row r="19" spans="1:10">
      <c r="A19" s="3">
        <f t="shared" si="0"/>
        <v>147.09280000000001</v>
      </c>
      <c r="B19" s="3">
        <v>288.60278919216137</v>
      </c>
      <c r="C19" s="4">
        <v>0</v>
      </c>
      <c r="D19" s="5">
        <f t="shared" si="1"/>
        <v>-2.5711504387461575</v>
      </c>
      <c r="E19" s="5">
        <f t="shared" si="2"/>
        <v>3.0641777724759121</v>
      </c>
      <c r="I19" s="3">
        <v>209.09280000000001</v>
      </c>
      <c r="J19">
        <v>4</v>
      </c>
    </row>
    <row r="20" spans="1:10">
      <c r="A20" s="3">
        <f t="shared" si="0"/>
        <v>157.15120000000002</v>
      </c>
      <c r="B20" s="3">
        <v>288.40339953767619</v>
      </c>
      <c r="C20" s="4">
        <v>0</v>
      </c>
      <c r="D20" s="5">
        <f t="shared" si="1"/>
        <v>-2.5711504387461575</v>
      </c>
      <c r="E20" s="5">
        <f t="shared" si="2"/>
        <v>3.0641777724759121</v>
      </c>
      <c r="I20" s="3">
        <v>219.15120000000002</v>
      </c>
      <c r="J20">
        <v>4</v>
      </c>
    </row>
    <row r="21" spans="1:10">
      <c r="A21" s="3">
        <f t="shared" si="0"/>
        <v>165.07600000000002</v>
      </c>
      <c r="B21" s="3">
        <v>288.32007965254815</v>
      </c>
      <c r="C21" s="4">
        <v>0</v>
      </c>
      <c r="D21" s="5">
        <f t="shared" si="1"/>
        <v>-2.5711504387461575</v>
      </c>
      <c r="E21" s="5">
        <f t="shared" si="2"/>
        <v>3.0641777724759121</v>
      </c>
      <c r="I21" s="3">
        <v>227.07600000000002</v>
      </c>
      <c r="J21">
        <v>4</v>
      </c>
    </row>
    <row r="22" spans="1:10">
      <c r="A22" s="3">
        <f t="shared" si="0"/>
        <v>176.0488</v>
      </c>
      <c r="B22" s="3">
        <v>288.22001753277391</v>
      </c>
      <c r="C22" s="4">
        <v>0</v>
      </c>
      <c r="D22" s="5">
        <f t="shared" si="1"/>
        <v>-2.5711504387461575</v>
      </c>
      <c r="E22" s="5">
        <f t="shared" si="2"/>
        <v>3.0641777724759121</v>
      </c>
      <c r="I22" s="3">
        <v>238.0488</v>
      </c>
      <c r="J22">
        <v>4</v>
      </c>
    </row>
    <row r="23" spans="1:10">
      <c r="A23" s="3">
        <f t="shared" si="0"/>
        <v>183.9736</v>
      </c>
      <c r="B23" s="3">
        <v>287.9378522251796</v>
      </c>
      <c r="C23" s="4">
        <v>0</v>
      </c>
      <c r="D23" s="5">
        <f t="shared" si="1"/>
        <v>-2.5711504387461575</v>
      </c>
      <c r="E23" s="5">
        <f t="shared" si="2"/>
        <v>3.0641777724759121</v>
      </c>
      <c r="I23" s="3">
        <v>245.9736</v>
      </c>
      <c r="J23">
        <v>4</v>
      </c>
    </row>
    <row r="24" spans="1:10">
      <c r="A24" s="3">
        <f t="shared" si="0"/>
        <v>191.89840000000001</v>
      </c>
      <c r="B24" s="3">
        <v>287.85439988132595</v>
      </c>
      <c r="C24" s="4">
        <v>0</v>
      </c>
      <c r="D24" s="5">
        <f t="shared" si="1"/>
        <v>-2.5711504387461575</v>
      </c>
      <c r="E24" s="5">
        <f t="shared" si="2"/>
        <v>3.0641777724759121</v>
      </c>
      <c r="I24" s="3">
        <v>253.89840000000001</v>
      </c>
      <c r="J24">
        <v>4</v>
      </c>
    </row>
    <row r="25" spans="1:10">
      <c r="A25" s="3">
        <f t="shared" si="0"/>
        <v>202.87119999999999</v>
      </c>
      <c r="B25" s="3">
        <v>287.65488437741692</v>
      </c>
      <c r="C25" s="4">
        <v>0</v>
      </c>
      <c r="D25" s="5">
        <f t="shared" si="1"/>
        <v>-2.5711504387461575</v>
      </c>
      <c r="E25" s="5">
        <f t="shared" si="2"/>
        <v>3.0641777724759121</v>
      </c>
      <c r="I25" s="3">
        <v>264.87119999999999</v>
      </c>
      <c r="J25">
        <v>4</v>
      </c>
    </row>
    <row r="26" spans="1:10">
      <c r="A26" s="3">
        <f t="shared" si="0"/>
        <v>215.06319999999999</v>
      </c>
      <c r="B26" s="3">
        <v>287.33938375133181</v>
      </c>
      <c r="C26" s="4">
        <v>0</v>
      </c>
      <c r="D26" s="5">
        <f t="shared" si="1"/>
        <v>-2.5711504387461575</v>
      </c>
      <c r="E26" s="5">
        <f t="shared" si="2"/>
        <v>3.0641777724759121</v>
      </c>
      <c r="I26" s="3">
        <v>277.06319999999999</v>
      </c>
      <c r="J26">
        <v>4</v>
      </c>
    </row>
    <row r="27" spans="1:10">
      <c r="A27" s="3">
        <f t="shared" si="0"/>
        <v>227.8648</v>
      </c>
      <c r="B27" s="3">
        <v>287.11477998158205</v>
      </c>
      <c r="C27" s="4">
        <v>0</v>
      </c>
      <c r="D27" s="5">
        <f t="shared" si="1"/>
        <v>-2.5711504387461575</v>
      </c>
      <c r="E27" s="5">
        <f t="shared" si="2"/>
        <v>3.0641777724759121</v>
      </c>
      <c r="I27" s="3">
        <v>289.8648</v>
      </c>
      <c r="J27">
        <v>4</v>
      </c>
    </row>
    <row r="28" spans="1:10">
      <c r="A28" s="3">
        <f t="shared" si="0"/>
        <v>240.05680000000001</v>
      </c>
      <c r="B28" s="3">
        <v>286.99766496162653</v>
      </c>
      <c r="C28" s="4">
        <v>0</v>
      </c>
      <c r="D28" s="5">
        <f t="shared" si="1"/>
        <v>-2.5711504387461575</v>
      </c>
      <c r="E28" s="5">
        <f t="shared" si="2"/>
        <v>3.0641777724759121</v>
      </c>
      <c r="I28" s="3">
        <v>302.05680000000001</v>
      </c>
      <c r="J28">
        <v>4</v>
      </c>
    </row>
    <row r="29" spans="1:10">
      <c r="A29" s="3">
        <f t="shared" si="0"/>
        <v>252.85840000000002</v>
      </c>
      <c r="B29" s="3">
        <v>286.77292748388777</v>
      </c>
      <c r="C29" s="4">
        <v>0</v>
      </c>
      <c r="D29" s="5">
        <f t="shared" si="1"/>
        <v>-2.5711504387461575</v>
      </c>
      <c r="E29" s="5">
        <f t="shared" si="2"/>
        <v>3.0641777724759121</v>
      </c>
      <c r="I29" s="3">
        <v>314.85840000000002</v>
      </c>
      <c r="J29">
        <v>4</v>
      </c>
    </row>
    <row r="30" spans="1:10">
      <c r="A30" s="3">
        <f t="shared" si="0"/>
        <v>266.87920000000003</v>
      </c>
      <c r="B30" s="3">
        <v>286.43229935657666</v>
      </c>
      <c r="C30" s="4">
        <v>0</v>
      </c>
      <c r="D30" s="5">
        <f t="shared" si="1"/>
        <v>-2.5711504387461575</v>
      </c>
      <c r="E30" s="5">
        <f t="shared" si="2"/>
        <v>3.0641777724759121</v>
      </c>
      <c r="I30" s="3">
        <v>328.87920000000003</v>
      </c>
      <c r="J30">
        <v>4</v>
      </c>
    </row>
    <row r="31" spans="1:10">
      <c r="A31" s="3">
        <f t="shared" si="0"/>
        <v>282.11920000000003</v>
      </c>
      <c r="B31" s="3">
        <v>286.19072195119617</v>
      </c>
      <c r="C31" s="4">
        <v>0</v>
      </c>
      <c r="D31" s="5">
        <f t="shared" si="1"/>
        <v>-2.5711504387461575</v>
      </c>
      <c r="E31" s="5">
        <f t="shared" si="2"/>
        <v>3.0641777724759121</v>
      </c>
      <c r="I31" s="3">
        <v>344.11920000000003</v>
      </c>
      <c r="J31">
        <v>4</v>
      </c>
    </row>
    <row r="32" spans="1:10">
      <c r="A32" s="3">
        <f t="shared" si="0"/>
        <v>294.00640000000004</v>
      </c>
      <c r="B32" s="3">
        <v>285.97425038425354</v>
      </c>
      <c r="C32" s="4">
        <v>0</v>
      </c>
      <c r="D32" s="5">
        <f t="shared" si="1"/>
        <v>-2.5711504387461575</v>
      </c>
      <c r="E32" s="5">
        <f t="shared" si="2"/>
        <v>3.0641777724759121</v>
      </c>
      <c r="I32" s="3">
        <v>356.00640000000004</v>
      </c>
      <c r="J32">
        <v>4</v>
      </c>
    </row>
    <row r="33" spans="1:10">
      <c r="A33" s="3">
        <f t="shared" si="0"/>
        <v>307.11279999999999</v>
      </c>
      <c r="B33" s="3">
        <v>285.85668796889468</v>
      </c>
      <c r="C33" s="4">
        <v>0</v>
      </c>
      <c r="D33" s="5">
        <f t="shared" si="1"/>
        <v>-2.5711504387461575</v>
      </c>
      <c r="E33" s="5">
        <f t="shared" si="2"/>
        <v>3.0641777724759121</v>
      </c>
      <c r="I33" s="3">
        <v>369.11279999999999</v>
      </c>
      <c r="J33">
        <v>4</v>
      </c>
    </row>
    <row r="34" spans="1:10">
      <c r="A34" s="3">
        <f t="shared" si="0"/>
        <v>321.1336</v>
      </c>
      <c r="B34" s="3">
        <v>285.6148763862065</v>
      </c>
      <c r="C34" s="4">
        <v>0</v>
      </c>
      <c r="D34" s="5">
        <f t="shared" si="1"/>
        <v>-2.5711504387461575</v>
      </c>
      <c r="E34" s="5">
        <f t="shared" si="2"/>
        <v>3.0641777724759121</v>
      </c>
      <c r="I34" s="3">
        <v>383.1336</v>
      </c>
      <c r="J34">
        <v>4</v>
      </c>
    </row>
    <row r="35" spans="1:10">
      <c r="A35" s="3">
        <f t="shared" si="0"/>
        <v>333.93520000000001</v>
      </c>
      <c r="B35" s="3">
        <v>285.29096603533787</v>
      </c>
      <c r="C35" s="4">
        <v>0</v>
      </c>
      <c r="D35" s="5">
        <f t="shared" si="1"/>
        <v>-2.5711504387461575</v>
      </c>
      <c r="E35" s="5">
        <f t="shared" si="2"/>
        <v>3.0641777724759121</v>
      </c>
      <c r="I35" s="3">
        <v>395.93520000000001</v>
      </c>
      <c r="J35">
        <v>4</v>
      </c>
    </row>
    <row r="36" spans="1:10">
      <c r="A36" s="3">
        <f t="shared" si="0"/>
        <v>347.95600000000002</v>
      </c>
      <c r="B36" s="3">
        <v>285.05748407224905</v>
      </c>
      <c r="C36" s="4">
        <v>0</v>
      </c>
      <c r="D36" s="5">
        <f t="shared" si="1"/>
        <v>-2.5711504387461575</v>
      </c>
      <c r="E36" s="5">
        <f t="shared" si="2"/>
        <v>3.0641777724759121</v>
      </c>
      <c r="I36" s="3">
        <v>409.95600000000002</v>
      </c>
      <c r="J36">
        <v>4</v>
      </c>
    </row>
    <row r="37" spans="1:10">
      <c r="A37" s="3">
        <f t="shared" si="0"/>
        <v>365.02480000000003</v>
      </c>
      <c r="B37" s="3">
        <v>284.69990669422975</v>
      </c>
      <c r="C37" s="4">
        <v>0</v>
      </c>
      <c r="D37" s="5">
        <f t="shared" si="1"/>
        <v>-2.5711504387461575</v>
      </c>
      <c r="E37" s="5">
        <f t="shared" si="2"/>
        <v>3.0641777724759121</v>
      </c>
      <c r="I37" s="3">
        <v>427.02480000000003</v>
      </c>
      <c r="J37">
        <v>4</v>
      </c>
    </row>
    <row r="38" spans="1:10">
      <c r="A38" s="3">
        <f t="shared" si="0"/>
        <v>376.91200000000003</v>
      </c>
      <c r="B38" s="3">
        <v>284.37604823517046</v>
      </c>
      <c r="C38" s="4">
        <v>0</v>
      </c>
      <c r="D38" s="5">
        <f t="shared" si="1"/>
        <v>-2.5711504387461575</v>
      </c>
      <c r="E38" s="5">
        <f t="shared" si="2"/>
        <v>3.0641777724759121</v>
      </c>
      <c r="I38" s="3">
        <v>438.91200000000003</v>
      </c>
      <c r="J38">
        <v>4</v>
      </c>
    </row>
    <row r="39" spans="1:10">
      <c r="A39" s="3">
        <f t="shared" si="0"/>
        <v>392.15200000000004</v>
      </c>
      <c r="B39" s="3">
        <v>284.04379501577739</v>
      </c>
      <c r="C39" s="4">
        <v>0</v>
      </c>
      <c r="D39" s="5">
        <f t="shared" si="1"/>
        <v>-2.5711504387461575</v>
      </c>
      <c r="E39" s="5">
        <f t="shared" si="2"/>
        <v>3.0641777724759121</v>
      </c>
      <c r="I39" s="3">
        <v>454.15200000000004</v>
      </c>
      <c r="J39">
        <v>4</v>
      </c>
    </row>
    <row r="40" spans="1:10">
      <c r="A40" s="3">
        <f t="shared" si="0"/>
        <v>405.86800000000005</v>
      </c>
      <c r="B40" s="3">
        <v>283.70313495285177</v>
      </c>
      <c r="C40" s="4">
        <v>0</v>
      </c>
      <c r="D40" s="5">
        <f t="shared" si="1"/>
        <v>-2.5711504387461575</v>
      </c>
      <c r="E40" s="5">
        <f t="shared" si="2"/>
        <v>3.0641777724759121</v>
      </c>
      <c r="I40" s="3">
        <v>467.86800000000005</v>
      </c>
      <c r="J40">
        <v>4</v>
      </c>
    </row>
    <row r="41" spans="1:10">
      <c r="A41" s="3">
        <f t="shared" si="0"/>
        <v>418.06</v>
      </c>
      <c r="B41" s="3">
        <v>283.38781786546514</v>
      </c>
      <c r="C41" s="4">
        <v>0</v>
      </c>
      <c r="D41" s="5">
        <f t="shared" si="1"/>
        <v>-2.5711504387461575</v>
      </c>
      <c r="E41" s="5">
        <f t="shared" si="2"/>
        <v>3.0641777724759121</v>
      </c>
      <c r="I41" s="3">
        <v>480.06</v>
      </c>
      <c r="J41">
        <v>4</v>
      </c>
    </row>
    <row r="42" spans="1:10">
      <c r="A42" s="3">
        <f t="shared" si="0"/>
        <v>435.12880000000001</v>
      </c>
      <c r="B42" s="3">
        <v>283.22735137379397</v>
      </c>
      <c r="C42" s="4">
        <v>0</v>
      </c>
      <c r="D42" s="5">
        <f t="shared" si="1"/>
        <v>-2.5711504387461575</v>
      </c>
      <c r="E42" s="5">
        <f t="shared" si="2"/>
        <v>3.0641777724759121</v>
      </c>
      <c r="I42" s="3">
        <v>497.12880000000001</v>
      </c>
      <c r="J42">
        <v>4</v>
      </c>
    </row>
    <row r="43" spans="1:10">
      <c r="A43" s="3">
        <f t="shared" si="0"/>
        <v>450.97840000000008</v>
      </c>
      <c r="B43" s="3">
        <v>283.06666090109536</v>
      </c>
      <c r="C43" s="4">
        <v>0</v>
      </c>
      <c r="D43" s="5">
        <f t="shared" si="1"/>
        <v>-2.5711504387461575</v>
      </c>
      <c r="E43" s="5">
        <f t="shared" si="2"/>
        <v>3.0641777724759121</v>
      </c>
      <c r="I43" s="3">
        <v>512.97840000000008</v>
      </c>
      <c r="J43">
        <v>4</v>
      </c>
    </row>
    <row r="44" spans="1:10">
      <c r="A44" s="3">
        <f t="shared" si="0"/>
        <v>465.91359999999997</v>
      </c>
      <c r="B44" s="3">
        <v>282.92269474203073</v>
      </c>
      <c r="C44" s="4">
        <v>0</v>
      </c>
      <c r="D44" s="5">
        <f t="shared" si="1"/>
        <v>-2.5711504387461575</v>
      </c>
      <c r="E44" s="5">
        <f t="shared" si="2"/>
        <v>3.0641777724759121</v>
      </c>
      <c r="I44" s="3">
        <v>527.91359999999997</v>
      </c>
      <c r="J44">
        <v>4</v>
      </c>
    </row>
    <row r="45" spans="1:10">
      <c r="A45" s="3">
        <f t="shared" si="0"/>
        <v>479.93439999999998</v>
      </c>
      <c r="B45" s="3">
        <v>282.688671638681</v>
      </c>
      <c r="C45" s="4">
        <v>0</v>
      </c>
      <c r="D45" s="5">
        <f t="shared" si="1"/>
        <v>-2.5711504387461575</v>
      </c>
      <c r="E45" s="5">
        <f t="shared" si="2"/>
        <v>3.0641777724759121</v>
      </c>
      <c r="I45" s="3">
        <v>541.93439999999998</v>
      </c>
      <c r="J45">
        <v>4</v>
      </c>
    </row>
    <row r="46" spans="1:10">
      <c r="A46" s="3">
        <f t="shared" si="0"/>
        <v>494.86959999999999</v>
      </c>
      <c r="B46" s="3">
        <v>282.45458271673158</v>
      </c>
      <c r="C46" s="4">
        <v>0</v>
      </c>
      <c r="D46" s="5">
        <f t="shared" si="1"/>
        <v>-2.5711504387461575</v>
      </c>
      <c r="E46" s="5">
        <f t="shared" si="2"/>
        <v>3.0641777724759121</v>
      </c>
      <c r="I46" s="3">
        <v>556.86959999999999</v>
      </c>
      <c r="J46">
        <v>4</v>
      </c>
    </row>
    <row r="47" spans="1:10">
      <c r="A47" s="3">
        <f t="shared" si="0"/>
        <v>511.024</v>
      </c>
      <c r="B47" s="3">
        <v>281.90016760549804</v>
      </c>
      <c r="C47" s="4">
        <v>0</v>
      </c>
      <c r="D47" s="5">
        <f t="shared" si="1"/>
        <v>-2.5711504387461575</v>
      </c>
      <c r="E47" s="5">
        <f t="shared" si="2"/>
        <v>3.0641777724759121</v>
      </c>
      <c r="I47" s="3">
        <v>573.024</v>
      </c>
      <c r="J47">
        <v>4</v>
      </c>
    </row>
    <row r="48" spans="1:10">
      <c r="A48" s="3">
        <f t="shared" si="0"/>
        <v>525.95920000000001</v>
      </c>
      <c r="B48" s="3">
        <v>281.75577830850921</v>
      </c>
      <c r="C48" s="4">
        <v>0</v>
      </c>
      <c r="D48" s="5">
        <f t="shared" si="1"/>
        <v>-2.5711504387461575</v>
      </c>
      <c r="E48" s="5">
        <f t="shared" si="2"/>
        <v>3.0641777724759121</v>
      </c>
      <c r="I48" s="3">
        <v>587.95920000000001</v>
      </c>
      <c r="J48">
        <v>4</v>
      </c>
    </row>
    <row r="49" spans="1:10">
      <c r="A49" s="3">
        <f t="shared" si="0"/>
        <v>538.15120000000002</v>
      </c>
      <c r="B49" s="3">
        <v>281.53856716970415</v>
      </c>
      <c r="C49" s="4">
        <v>0</v>
      </c>
      <c r="D49" s="5">
        <f t="shared" si="1"/>
        <v>-2.5711504387461575</v>
      </c>
      <c r="E49" s="5">
        <f t="shared" si="2"/>
        <v>3.0641777724759121</v>
      </c>
      <c r="I49" s="3">
        <v>600.15120000000002</v>
      </c>
      <c r="J49">
        <v>4</v>
      </c>
    </row>
    <row r="50" spans="1:10">
      <c r="A50" s="3">
        <f t="shared" si="0"/>
        <v>554.00080000000003</v>
      </c>
      <c r="B50" s="3">
        <v>281.28726766937888</v>
      </c>
      <c r="C50" s="4">
        <v>0</v>
      </c>
      <c r="D50" s="5">
        <f t="shared" si="1"/>
        <v>-2.5711504387461575</v>
      </c>
      <c r="E50" s="5">
        <f t="shared" si="2"/>
        <v>3.0641777724759121</v>
      </c>
      <c r="I50" s="3">
        <v>616.00080000000003</v>
      </c>
      <c r="J50">
        <v>4</v>
      </c>
    </row>
    <row r="51" spans="1:10">
      <c r="A51" s="3">
        <f t="shared" si="0"/>
        <v>568.93600000000004</v>
      </c>
      <c r="B51" s="3">
        <v>281.04439097290179</v>
      </c>
      <c r="C51" s="4">
        <v>0</v>
      </c>
      <c r="D51" s="5">
        <f t="shared" si="1"/>
        <v>-2.5711504387461575</v>
      </c>
      <c r="E51" s="5">
        <f t="shared" si="2"/>
        <v>3.0641777724759121</v>
      </c>
      <c r="I51" s="3">
        <v>630.93600000000004</v>
      </c>
      <c r="J51">
        <v>4</v>
      </c>
    </row>
    <row r="52" spans="1:10">
      <c r="A52" s="3">
        <f t="shared" si="0"/>
        <v>585.09040000000005</v>
      </c>
      <c r="B52" s="3">
        <v>280.69489455685033</v>
      </c>
      <c r="C52" s="4">
        <v>0</v>
      </c>
      <c r="D52" s="5">
        <f t="shared" si="1"/>
        <v>-2.5711504387461575</v>
      </c>
      <c r="E52" s="5">
        <f t="shared" si="2"/>
        <v>3.0641777724759121</v>
      </c>
      <c r="I52" s="3">
        <v>647.09040000000005</v>
      </c>
      <c r="J52">
        <v>4</v>
      </c>
    </row>
    <row r="53" spans="1:10">
      <c r="A53" s="3">
        <f t="shared" si="0"/>
        <v>601.85440000000006</v>
      </c>
      <c r="B53" s="3">
        <v>280.43482511472996</v>
      </c>
      <c r="C53" s="4">
        <v>0</v>
      </c>
      <c r="D53" s="5">
        <f t="shared" si="1"/>
        <v>-2.5711504387461575</v>
      </c>
      <c r="E53" s="5">
        <f t="shared" si="2"/>
        <v>3.0641777724759121</v>
      </c>
      <c r="I53" s="3">
        <v>663.85440000000006</v>
      </c>
      <c r="J53">
        <v>4</v>
      </c>
    </row>
    <row r="54" spans="1:10">
      <c r="A54" s="3">
        <f t="shared" si="0"/>
        <v>615.87520000000006</v>
      </c>
      <c r="B54" s="3">
        <v>280.20026972531798</v>
      </c>
      <c r="C54" s="4">
        <v>0</v>
      </c>
      <c r="D54" s="5">
        <f t="shared" si="1"/>
        <v>-2.5711504387461575</v>
      </c>
      <c r="E54" s="5">
        <f t="shared" si="2"/>
        <v>3.0641777724759121</v>
      </c>
      <c r="I54" s="3">
        <v>677.87520000000006</v>
      </c>
      <c r="J54">
        <v>4</v>
      </c>
    </row>
    <row r="55" spans="1:10">
      <c r="A55" s="3">
        <f t="shared" si="0"/>
        <v>632.94400000000007</v>
      </c>
      <c r="B55" s="3">
        <v>279.93999247104853</v>
      </c>
      <c r="C55" s="4">
        <v>0</v>
      </c>
      <c r="D55" s="5">
        <f t="shared" si="1"/>
        <v>-2.5711504387461575</v>
      </c>
      <c r="E55" s="5">
        <f t="shared" si="2"/>
        <v>3.0641777724759121</v>
      </c>
      <c r="I55" s="3">
        <v>694.94400000000007</v>
      </c>
      <c r="J55">
        <v>4</v>
      </c>
    </row>
    <row r="56" spans="1:10">
      <c r="A56" s="3">
        <f t="shared" si="0"/>
        <v>649.09840000000008</v>
      </c>
      <c r="B56" s="3">
        <v>279.59036470227318</v>
      </c>
      <c r="C56" s="4">
        <v>0</v>
      </c>
      <c r="D56" s="5">
        <f t="shared" si="1"/>
        <v>-2.5711504387461575</v>
      </c>
      <c r="E56" s="5">
        <f t="shared" si="2"/>
        <v>3.0641777724759121</v>
      </c>
      <c r="I56" s="3">
        <v>711.09840000000008</v>
      </c>
      <c r="J56">
        <v>4</v>
      </c>
    </row>
    <row r="57" spans="1:10">
      <c r="A57" s="3">
        <f t="shared" si="0"/>
        <v>664.94800000000009</v>
      </c>
      <c r="B57" s="3">
        <v>279.33848280551337</v>
      </c>
      <c r="C57" s="4">
        <v>0</v>
      </c>
      <c r="D57" s="5">
        <f t="shared" si="1"/>
        <v>-2.5711504387461575</v>
      </c>
      <c r="E57" s="5">
        <f t="shared" si="2"/>
        <v>3.0641777724759121</v>
      </c>
      <c r="I57" s="3">
        <v>726.94800000000009</v>
      </c>
      <c r="J57">
        <v>4</v>
      </c>
    </row>
    <row r="58" spans="1:10">
      <c r="A58" s="3">
        <f t="shared" si="0"/>
        <v>679.88319999999999</v>
      </c>
      <c r="B58" s="3">
        <v>279.00595685988475</v>
      </c>
      <c r="C58" s="4">
        <v>0</v>
      </c>
      <c r="D58" s="5">
        <f t="shared" si="1"/>
        <v>-2.5711504387461575</v>
      </c>
      <c r="E58" s="5">
        <f t="shared" si="2"/>
        <v>3.0641777724759121</v>
      </c>
      <c r="I58" s="3">
        <v>741.88319999999999</v>
      </c>
      <c r="J58">
        <v>4</v>
      </c>
    </row>
    <row r="59" spans="1:10">
      <c r="A59" s="3">
        <f t="shared" si="0"/>
        <v>696.0376</v>
      </c>
      <c r="B59" s="3">
        <v>278.74536326555653</v>
      </c>
      <c r="C59" s="4">
        <v>0</v>
      </c>
      <c r="D59" s="5">
        <f t="shared" si="1"/>
        <v>-2.5711504387461575</v>
      </c>
      <c r="E59" s="5">
        <f t="shared" si="2"/>
        <v>3.0641777724759121</v>
      </c>
      <c r="I59" s="3">
        <v>758.0376</v>
      </c>
      <c r="J59">
        <v>4</v>
      </c>
    </row>
    <row r="60" spans="1:10">
      <c r="A60" s="3">
        <f t="shared" si="0"/>
        <v>710.05840000000001</v>
      </c>
      <c r="B60" s="3">
        <v>278.51041438679204</v>
      </c>
      <c r="C60" s="4">
        <v>0</v>
      </c>
      <c r="D60" s="5">
        <f t="shared" si="1"/>
        <v>-2.5711504387461575</v>
      </c>
      <c r="E60" s="5">
        <f t="shared" si="2"/>
        <v>3.0641777724759121</v>
      </c>
      <c r="I60" s="3">
        <v>772.05840000000001</v>
      </c>
      <c r="J60">
        <v>4</v>
      </c>
    </row>
    <row r="61" spans="1:10">
      <c r="A61" s="3">
        <f t="shared" si="0"/>
        <v>727.12720000000002</v>
      </c>
      <c r="B61" s="3">
        <v>278.25820411650045</v>
      </c>
      <c r="C61" s="4">
        <v>0</v>
      </c>
      <c r="D61" s="5">
        <f t="shared" si="1"/>
        <v>-2.5711504387461575</v>
      </c>
      <c r="E61" s="5">
        <f t="shared" si="2"/>
        <v>3.0641777724759121</v>
      </c>
      <c r="I61" s="3">
        <v>789.12720000000002</v>
      </c>
      <c r="J61">
        <v>4</v>
      </c>
    </row>
    <row r="62" spans="1:10">
      <c r="A62" s="3">
        <f t="shared" si="0"/>
        <v>742.97680000000003</v>
      </c>
      <c r="B62" s="3">
        <v>278.00589063766995</v>
      </c>
      <c r="C62" s="4">
        <v>0</v>
      </c>
      <c r="D62" s="5">
        <f t="shared" si="1"/>
        <v>-2.5711504387461575</v>
      </c>
      <c r="E62" s="5">
        <f t="shared" si="2"/>
        <v>3.0641777724759121</v>
      </c>
      <c r="I62" s="3">
        <v>804.97680000000003</v>
      </c>
      <c r="J62">
        <v>4</v>
      </c>
    </row>
    <row r="63" spans="1:10">
      <c r="A63" s="3">
        <f t="shared" si="0"/>
        <v>760.04560000000004</v>
      </c>
      <c r="B63" s="3">
        <v>277.74485948002638</v>
      </c>
      <c r="C63" s="4">
        <v>0</v>
      </c>
      <c r="D63" s="5">
        <f t="shared" si="1"/>
        <v>-2.5711504387461575</v>
      </c>
      <c r="E63" s="5">
        <f t="shared" si="2"/>
        <v>3.0641777724759121</v>
      </c>
      <c r="I63" s="3">
        <v>822.04560000000004</v>
      </c>
      <c r="J63">
        <v>4</v>
      </c>
    </row>
    <row r="64" spans="1:10">
      <c r="A64" s="3">
        <f t="shared" si="0"/>
        <v>774.06640000000004</v>
      </c>
      <c r="B64" s="3">
        <v>277.60694608968231</v>
      </c>
      <c r="C64" s="4">
        <v>0</v>
      </c>
      <c r="D64" s="5">
        <f t="shared" si="1"/>
        <v>-2.5711504387461575</v>
      </c>
      <c r="E64" s="5">
        <f t="shared" si="2"/>
        <v>3.0641777724759121</v>
      </c>
      <c r="I64" s="3">
        <v>836.06640000000004</v>
      </c>
      <c r="J64">
        <v>4</v>
      </c>
    </row>
    <row r="65" spans="1:10">
      <c r="A65" s="3">
        <f t="shared" si="0"/>
        <v>789.91600000000005</v>
      </c>
      <c r="B65" s="3">
        <v>277.15963990450746</v>
      </c>
      <c r="C65" s="4">
        <v>0</v>
      </c>
      <c r="D65" s="5">
        <f t="shared" si="1"/>
        <v>-2.5711504387461575</v>
      </c>
      <c r="E65" s="5">
        <f t="shared" si="2"/>
        <v>3.0641777724759121</v>
      </c>
      <c r="I65" s="3">
        <v>851.91600000000005</v>
      </c>
      <c r="J65">
        <v>4</v>
      </c>
    </row>
    <row r="66" spans="1:10">
      <c r="A66" s="3">
        <f t="shared" si="0"/>
        <v>806.98480000000006</v>
      </c>
      <c r="B66" s="3">
        <v>276.90697225937356</v>
      </c>
      <c r="C66" s="4">
        <v>0</v>
      </c>
      <c r="D66" s="5">
        <f t="shared" si="1"/>
        <v>-2.5711504387461575</v>
      </c>
      <c r="E66" s="5">
        <f t="shared" si="2"/>
        <v>3.0641777724759121</v>
      </c>
      <c r="I66" s="3">
        <v>868.98480000000006</v>
      </c>
      <c r="J66">
        <v>4</v>
      </c>
    </row>
    <row r="67" spans="1:10">
      <c r="A67" s="3">
        <f t="shared" si="0"/>
        <v>823.13920000000007</v>
      </c>
      <c r="B67" s="3">
        <v>276.65419910732714</v>
      </c>
      <c r="C67" s="4">
        <v>0</v>
      </c>
      <c r="D67" s="5">
        <f t="shared" si="1"/>
        <v>-2.5711504387461575</v>
      </c>
      <c r="E67" s="5">
        <f t="shared" si="2"/>
        <v>3.0641777724759121</v>
      </c>
      <c r="I67" s="3">
        <v>885.13920000000007</v>
      </c>
      <c r="J67">
        <v>4</v>
      </c>
    </row>
    <row r="68" spans="1:10">
      <c r="A68" s="3">
        <f t="shared" si="0"/>
        <v>838.98880000000008</v>
      </c>
      <c r="B68" s="3">
        <v>276.40131995957785</v>
      </c>
      <c r="C68" s="4">
        <v>0</v>
      </c>
      <c r="D68" s="5">
        <f t="shared" si="1"/>
        <v>-2.5711504387461575</v>
      </c>
      <c r="E68" s="5">
        <f t="shared" si="2"/>
        <v>3.0641777724759121</v>
      </c>
      <c r="I68" s="3">
        <v>900.98880000000008</v>
      </c>
      <c r="J68">
        <v>4</v>
      </c>
    </row>
    <row r="69" spans="1:10">
      <c r="A69" s="3">
        <f t="shared" si="0"/>
        <v>856.05760000000009</v>
      </c>
      <c r="B69" s="3">
        <v>276.1483343245589</v>
      </c>
      <c r="C69" s="4">
        <v>0</v>
      </c>
      <c r="D69" s="5">
        <f t="shared" si="1"/>
        <v>-2.5711504387461575</v>
      </c>
      <c r="E69" s="5">
        <f t="shared" si="2"/>
        <v>3.0641777724759121</v>
      </c>
      <c r="I69" s="3">
        <v>918.05760000000009</v>
      </c>
      <c r="J69">
        <v>4</v>
      </c>
    </row>
    <row r="70" spans="1:10">
      <c r="A70" s="3">
        <f t="shared" si="0"/>
        <v>871.9072000000001</v>
      </c>
      <c r="B70" s="3">
        <v>275.89524170790662</v>
      </c>
      <c r="C70" s="4">
        <v>0</v>
      </c>
      <c r="D70" s="5">
        <f t="shared" si="1"/>
        <v>-2.5711504387461575</v>
      </c>
      <c r="E70" s="5">
        <f t="shared" si="2"/>
        <v>3.0641777724759121</v>
      </c>
      <c r="I70" s="3">
        <v>933.9072000000001</v>
      </c>
      <c r="J70">
        <v>4</v>
      </c>
    </row>
    <row r="71" spans="1:10">
      <c r="A71" s="3">
        <f t="shared" si="0"/>
        <v>888.0616</v>
      </c>
      <c r="B71" s="3">
        <v>275.83601912237026</v>
      </c>
      <c r="C71" s="4">
        <v>0</v>
      </c>
      <c r="D71" s="5">
        <f t="shared" si="1"/>
        <v>-2.5711504387461575</v>
      </c>
      <c r="E71" s="5">
        <f t="shared" si="2"/>
        <v>3.0641777724759121</v>
      </c>
      <c r="I71" s="3">
        <v>950.0616</v>
      </c>
      <c r="J71">
        <v>4</v>
      </c>
    </row>
    <row r="72" spans="1:10">
      <c r="A72" s="3">
        <f t="shared" ref="A72:A135" si="3">I72-$K$1</f>
        <v>902.99680000000001</v>
      </c>
      <c r="B72" s="3">
        <v>275.5030529829549</v>
      </c>
      <c r="C72" s="4">
        <v>0</v>
      </c>
      <c r="D72" s="5">
        <f t="shared" ref="D72:D135" si="4">COS(RADIANS($K$5))*J72</f>
        <v>-2.5711504387461575</v>
      </c>
      <c r="E72" s="5">
        <f t="shared" ref="E72:E135" si="5">SIN(RADIANS($K$5))*J72</f>
        <v>3.0641777724759121</v>
      </c>
      <c r="I72" s="3">
        <v>964.99680000000001</v>
      </c>
      <c r="J72">
        <v>4</v>
      </c>
    </row>
    <row r="73" spans="1:10">
      <c r="A73" s="3">
        <f t="shared" si="3"/>
        <v>919.15120000000002</v>
      </c>
      <c r="B73" s="3">
        <v>275.16141265943696</v>
      </c>
      <c r="C73" s="4">
        <v>0</v>
      </c>
      <c r="D73" s="5">
        <f t="shared" si="4"/>
        <v>-2.5711504387461575</v>
      </c>
      <c r="E73" s="5">
        <f t="shared" si="5"/>
        <v>3.0641777724759121</v>
      </c>
      <c r="I73" s="3">
        <v>981.15120000000002</v>
      </c>
      <c r="J73">
        <v>4</v>
      </c>
    </row>
    <row r="74" spans="1:10">
      <c r="A74" s="3">
        <f t="shared" si="3"/>
        <v>932.86720000000003</v>
      </c>
      <c r="B74" s="3">
        <v>274.92532649826245</v>
      </c>
      <c r="C74" s="4">
        <v>0</v>
      </c>
      <c r="D74" s="5">
        <f t="shared" si="4"/>
        <v>-2.5711504387461575</v>
      </c>
      <c r="E74" s="5">
        <f t="shared" si="5"/>
        <v>3.0641777724759121</v>
      </c>
      <c r="I74" s="3">
        <v>994.86720000000003</v>
      </c>
      <c r="J74">
        <v>4</v>
      </c>
    </row>
    <row r="75" spans="1:10">
      <c r="A75" s="3">
        <f t="shared" si="3"/>
        <v>949.02160000000003</v>
      </c>
      <c r="B75" s="3">
        <v>274.57495370993553</v>
      </c>
      <c r="C75" s="4">
        <v>0</v>
      </c>
      <c r="D75" s="5">
        <f t="shared" si="4"/>
        <v>-2.5711504387461575</v>
      </c>
      <c r="E75" s="5">
        <f t="shared" si="5"/>
        <v>3.0641777724759121</v>
      </c>
      <c r="I75" s="3">
        <v>1011.0216</v>
      </c>
      <c r="J75">
        <v>4</v>
      </c>
    </row>
    <row r="76" spans="1:10">
      <c r="A76" s="3">
        <f t="shared" si="3"/>
        <v>963.95680000000016</v>
      </c>
      <c r="B76" s="3">
        <v>274.25073116793152</v>
      </c>
      <c r="C76" s="4">
        <v>0</v>
      </c>
      <c r="D76" s="5">
        <f t="shared" si="4"/>
        <v>-2.5711504387461575</v>
      </c>
      <c r="E76" s="5">
        <f t="shared" si="5"/>
        <v>3.0641777724759121</v>
      </c>
      <c r="I76" s="3">
        <v>1025.9568000000002</v>
      </c>
      <c r="J76">
        <v>4</v>
      </c>
    </row>
    <row r="77" spans="1:10">
      <c r="A77" s="3">
        <f t="shared" si="3"/>
        <v>980.11120000000005</v>
      </c>
      <c r="B77" s="3">
        <v>274.09374224080665</v>
      </c>
      <c r="C77" s="4">
        <v>0</v>
      </c>
      <c r="D77" s="5">
        <f t="shared" si="4"/>
        <v>-2.5711504387461575</v>
      </c>
      <c r="E77" s="5">
        <f t="shared" si="5"/>
        <v>3.0641777724759121</v>
      </c>
      <c r="I77" s="3">
        <v>1042.1112000000001</v>
      </c>
      <c r="J77">
        <v>4</v>
      </c>
    </row>
    <row r="78" spans="1:10">
      <c r="A78" s="3">
        <f t="shared" si="3"/>
        <v>995.96080000000006</v>
      </c>
      <c r="B78" s="3">
        <v>273.83990514581308</v>
      </c>
      <c r="C78" s="4">
        <v>0</v>
      </c>
      <c r="D78" s="5">
        <f t="shared" si="4"/>
        <v>-2.5711504387461575</v>
      </c>
      <c r="E78" s="5">
        <f t="shared" si="5"/>
        <v>3.0641777724759121</v>
      </c>
      <c r="I78" s="3">
        <v>1057.9608000000001</v>
      </c>
      <c r="J78">
        <v>4</v>
      </c>
    </row>
    <row r="79" spans="1:10">
      <c r="A79" s="3">
        <f t="shared" si="3"/>
        <v>1009.9816000000001</v>
      </c>
      <c r="B79" s="3">
        <v>273.70877294220736</v>
      </c>
      <c r="C79" s="4">
        <v>0</v>
      </c>
      <c r="D79" s="5">
        <f t="shared" si="4"/>
        <v>-2.5711504387461575</v>
      </c>
      <c r="E79" s="5">
        <f t="shared" si="5"/>
        <v>3.0641777724759121</v>
      </c>
      <c r="I79" s="3">
        <v>1071.9816000000001</v>
      </c>
      <c r="J79">
        <v>4</v>
      </c>
    </row>
    <row r="80" spans="1:10">
      <c r="A80" s="3">
        <f t="shared" si="3"/>
        <v>1027.0504000000001</v>
      </c>
      <c r="B80" s="3">
        <v>273.35816044863839</v>
      </c>
      <c r="C80" s="4">
        <v>0</v>
      </c>
      <c r="D80" s="5">
        <f t="shared" si="4"/>
        <v>-2.5711504387461575</v>
      </c>
      <c r="E80" s="5">
        <f t="shared" si="5"/>
        <v>3.0641777724759121</v>
      </c>
      <c r="I80" s="3">
        <v>1089.0504000000001</v>
      </c>
      <c r="J80">
        <v>4</v>
      </c>
    </row>
    <row r="81" spans="1:10">
      <c r="A81" s="3">
        <f t="shared" si="3"/>
        <v>1042.9000000000001</v>
      </c>
      <c r="B81" s="3">
        <v>273.1040161654812</v>
      </c>
      <c r="C81" s="4">
        <v>0</v>
      </c>
      <c r="D81" s="5">
        <f t="shared" si="4"/>
        <v>-2.5711504387461575</v>
      </c>
      <c r="E81" s="5">
        <f t="shared" si="5"/>
        <v>3.0641777724759121</v>
      </c>
      <c r="I81" s="3">
        <v>1104.9000000000001</v>
      </c>
      <c r="J81">
        <v>4</v>
      </c>
    </row>
    <row r="82" spans="1:10">
      <c r="A82" s="3">
        <f t="shared" si="3"/>
        <v>1056.9208000000001</v>
      </c>
      <c r="B82" s="3">
        <v>272.87607276377986</v>
      </c>
      <c r="C82" s="4">
        <v>0</v>
      </c>
      <c r="D82" s="5">
        <f t="shared" si="4"/>
        <v>-2.5711504387461575</v>
      </c>
      <c r="E82" s="5">
        <f t="shared" si="5"/>
        <v>3.0641777724759121</v>
      </c>
      <c r="I82" s="3">
        <v>1118.9208000000001</v>
      </c>
      <c r="J82">
        <v>4</v>
      </c>
    </row>
    <row r="83" spans="1:10">
      <c r="A83" s="3">
        <f t="shared" si="3"/>
        <v>1073.0752</v>
      </c>
      <c r="B83" s="3">
        <v>273.01598967469835</v>
      </c>
      <c r="C83" s="4">
        <v>0</v>
      </c>
      <c r="D83" s="5">
        <f t="shared" si="4"/>
        <v>-2.6142172085951558</v>
      </c>
      <c r="E83" s="5">
        <f t="shared" si="5"/>
        <v>3.1155027501648838</v>
      </c>
      <c r="I83" s="3">
        <v>1135.0752</v>
      </c>
      <c r="J83">
        <v>4.0670000000000002</v>
      </c>
    </row>
    <row r="84" spans="1:10">
      <c r="A84" s="3">
        <f t="shared" si="3"/>
        <v>1090.144</v>
      </c>
      <c r="B84" s="3">
        <v>273.24289001759513</v>
      </c>
      <c r="C84" s="4">
        <v>0</v>
      </c>
      <c r="D84" s="5">
        <f t="shared" si="4"/>
        <v>-2.6572839784441538</v>
      </c>
      <c r="E84" s="5">
        <f t="shared" si="5"/>
        <v>3.1668277278538555</v>
      </c>
      <c r="I84" s="3">
        <v>1152.144</v>
      </c>
      <c r="J84">
        <v>4.1340000000000003</v>
      </c>
    </row>
    <row r="85" spans="1:10">
      <c r="A85" s="3">
        <f t="shared" si="3"/>
        <v>1105.9936</v>
      </c>
      <c r="B85" s="3">
        <v>273.38169593105164</v>
      </c>
      <c r="C85" s="4">
        <v>0</v>
      </c>
      <c r="D85" s="5">
        <f t="shared" si="4"/>
        <v>-2.7003507482931517</v>
      </c>
      <c r="E85" s="5">
        <f t="shared" si="5"/>
        <v>3.2181527055428263</v>
      </c>
      <c r="I85" s="3">
        <v>1167.9936</v>
      </c>
      <c r="J85">
        <v>4.2009999999999996</v>
      </c>
    </row>
    <row r="86" spans="1:10">
      <c r="A86" s="3">
        <f t="shared" si="3"/>
        <v>1120.0144</v>
      </c>
      <c r="B86" s="3">
        <v>273.62505112710863</v>
      </c>
      <c r="C86" s="4">
        <v>0</v>
      </c>
      <c r="D86" s="5">
        <f t="shared" si="4"/>
        <v>-2.7434175181421501</v>
      </c>
      <c r="E86" s="5">
        <f t="shared" si="5"/>
        <v>3.269477683231798</v>
      </c>
      <c r="I86" s="3">
        <v>1182.0144</v>
      </c>
      <c r="J86">
        <v>4.2679999999999998</v>
      </c>
    </row>
    <row r="87" spans="1:10">
      <c r="A87" s="3">
        <f t="shared" si="3"/>
        <v>1134.9496000000001</v>
      </c>
      <c r="B87" s="3">
        <v>273.78054686382507</v>
      </c>
      <c r="C87" s="4">
        <v>0</v>
      </c>
      <c r="D87" s="5">
        <f t="shared" si="4"/>
        <v>-2.786484287991148</v>
      </c>
      <c r="E87" s="5">
        <f t="shared" si="5"/>
        <v>3.3208026609207697</v>
      </c>
      <c r="I87" s="3">
        <v>1196.9496000000001</v>
      </c>
      <c r="J87">
        <v>4.335</v>
      </c>
    </row>
    <row r="88" spans="1:10">
      <c r="A88" s="3">
        <f t="shared" si="3"/>
        <v>1151.104</v>
      </c>
      <c r="B88" s="3">
        <v>273.8216870123639</v>
      </c>
      <c r="C88" s="4">
        <v>0</v>
      </c>
      <c r="D88" s="5">
        <f t="shared" si="4"/>
        <v>-2.8295510578401464</v>
      </c>
      <c r="E88" s="5">
        <f t="shared" si="5"/>
        <v>3.3721276386097414</v>
      </c>
      <c r="I88" s="3">
        <v>1213.104</v>
      </c>
      <c r="J88">
        <v>4.4020000000000001</v>
      </c>
    </row>
    <row r="89" spans="1:10">
      <c r="A89" s="3">
        <f t="shared" si="3"/>
        <v>1165.1248000000001</v>
      </c>
      <c r="B89" s="3">
        <v>273.39101913996416</v>
      </c>
      <c r="C89" s="4">
        <v>0</v>
      </c>
      <c r="D89" s="5">
        <f t="shared" si="4"/>
        <v>-2.8726178276891448</v>
      </c>
      <c r="E89" s="5">
        <f t="shared" si="5"/>
        <v>3.4234526162987131</v>
      </c>
      <c r="I89" s="3">
        <v>1227.1248000000001</v>
      </c>
      <c r="J89">
        <v>4.4690000000000003</v>
      </c>
    </row>
    <row r="90" spans="1:10">
      <c r="A90" s="3">
        <f t="shared" si="3"/>
        <v>1180.9744000000001</v>
      </c>
      <c r="B90" s="3">
        <v>273.43160651338655</v>
      </c>
      <c r="C90" s="4">
        <v>0</v>
      </c>
      <c r="D90" s="5">
        <f t="shared" si="4"/>
        <v>-2.9156845975381422</v>
      </c>
      <c r="E90" s="5">
        <f t="shared" si="5"/>
        <v>3.4747775939876839</v>
      </c>
      <c r="I90" s="3">
        <v>1242.9744000000001</v>
      </c>
      <c r="J90">
        <v>4.5359999999999996</v>
      </c>
    </row>
    <row r="91" spans="1:10">
      <c r="A91" s="3">
        <f t="shared" si="3"/>
        <v>1198.0432000000001</v>
      </c>
      <c r="B91" s="3">
        <v>273.18390899258787</v>
      </c>
      <c r="C91" s="4">
        <v>0</v>
      </c>
      <c r="D91" s="5">
        <f t="shared" si="4"/>
        <v>-2.9587513673871406</v>
      </c>
      <c r="E91" s="5">
        <f t="shared" si="5"/>
        <v>3.5261025716766556</v>
      </c>
      <c r="I91" s="3">
        <v>1260.0432000000001</v>
      </c>
      <c r="J91">
        <v>4.6029999999999998</v>
      </c>
    </row>
    <row r="92" spans="1:10">
      <c r="A92" s="3">
        <f t="shared" si="3"/>
        <v>1213.8928000000001</v>
      </c>
      <c r="B92" s="3">
        <v>272.93611060451872</v>
      </c>
      <c r="C92" s="4">
        <v>0</v>
      </c>
      <c r="D92" s="5">
        <f t="shared" si="4"/>
        <v>-3.001818137236139</v>
      </c>
      <c r="E92" s="5">
        <f t="shared" si="5"/>
        <v>3.5774275493656273</v>
      </c>
      <c r="I92" s="3">
        <v>1275.8928000000001</v>
      </c>
      <c r="J92">
        <v>4.67</v>
      </c>
    </row>
    <row r="93" spans="1:10">
      <c r="A93" s="3">
        <f t="shared" si="3"/>
        <v>1227.9136000000001</v>
      </c>
      <c r="B93" s="3">
        <v>272.70610382949951</v>
      </c>
      <c r="C93" s="4">
        <v>0</v>
      </c>
      <c r="D93" s="5">
        <f t="shared" si="4"/>
        <v>-3.0448849070851369</v>
      </c>
      <c r="E93" s="5">
        <f t="shared" si="5"/>
        <v>3.6287525270545991</v>
      </c>
      <c r="I93" s="3">
        <v>1289.9136000000001</v>
      </c>
      <c r="J93">
        <v>4.7370000000000001</v>
      </c>
    </row>
    <row r="94" spans="1:10">
      <c r="A94" s="3">
        <f t="shared" si="3"/>
        <v>1247.116</v>
      </c>
      <c r="B94" s="3">
        <v>272.33546107697958</v>
      </c>
      <c r="C94" s="4">
        <v>0</v>
      </c>
      <c r="D94" s="5">
        <f t="shared" si="4"/>
        <v>-3.0879516769341353</v>
      </c>
      <c r="E94" s="5">
        <f t="shared" si="5"/>
        <v>3.6800775047435708</v>
      </c>
      <c r="I94" s="3">
        <v>1309.116</v>
      </c>
      <c r="J94">
        <v>4.8040000000000003</v>
      </c>
    </row>
    <row r="95" spans="1:10">
      <c r="A95" s="3">
        <f t="shared" si="3"/>
        <v>1262.9656</v>
      </c>
      <c r="B95" s="3">
        <v>272.08740168050173</v>
      </c>
      <c r="C95" s="4">
        <v>0</v>
      </c>
      <c r="D95" s="5">
        <f t="shared" si="4"/>
        <v>-3.1310184467831337</v>
      </c>
      <c r="E95" s="5">
        <f t="shared" si="5"/>
        <v>3.731402482432542</v>
      </c>
      <c r="I95" s="3">
        <v>1324.9656</v>
      </c>
      <c r="J95">
        <v>4.8710000000000004</v>
      </c>
    </row>
    <row r="96" spans="1:10">
      <c r="A96" s="3">
        <f t="shared" si="3"/>
        <v>1279.1200000000001</v>
      </c>
      <c r="B96" s="3">
        <v>271.83923958155373</v>
      </c>
      <c r="C96" s="4">
        <v>0</v>
      </c>
      <c r="D96" s="5">
        <f t="shared" si="4"/>
        <v>-3.1740852166321312</v>
      </c>
      <c r="E96" s="5">
        <f t="shared" si="5"/>
        <v>3.7827274601215133</v>
      </c>
      <c r="I96" s="3">
        <v>1341.1200000000001</v>
      </c>
      <c r="J96">
        <v>4.9379999999999997</v>
      </c>
    </row>
    <row r="97" spans="1:10">
      <c r="A97" s="3">
        <f t="shared" si="3"/>
        <v>1293.1408000000001</v>
      </c>
      <c r="B97" s="3">
        <v>271.51329899978765</v>
      </c>
      <c r="C97" s="4">
        <v>0</v>
      </c>
      <c r="D97" s="5">
        <f t="shared" si="4"/>
        <v>-3.2171519864811295</v>
      </c>
      <c r="E97" s="5">
        <f t="shared" si="5"/>
        <v>3.834052437810485</v>
      </c>
      <c r="I97" s="3">
        <v>1355.1408000000001</v>
      </c>
      <c r="J97">
        <v>5.0049999999999999</v>
      </c>
    </row>
    <row r="98" spans="1:10">
      <c r="A98" s="3">
        <f t="shared" si="3"/>
        <v>1309.9048</v>
      </c>
      <c r="B98" s="3">
        <v>271.0738360893796</v>
      </c>
      <c r="C98" s="4">
        <v>0</v>
      </c>
      <c r="D98" s="5">
        <f t="shared" si="4"/>
        <v>-3.2602187563301275</v>
      </c>
      <c r="E98" s="5">
        <f t="shared" si="5"/>
        <v>3.8853774154994567</v>
      </c>
      <c r="I98" s="3">
        <v>1371.9048</v>
      </c>
      <c r="J98">
        <v>5.0720000000000001</v>
      </c>
    </row>
    <row r="99" spans="1:10">
      <c r="A99" s="3">
        <f t="shared" si="3"/>
        <v>1323.9256</v>
      </c>
      <c r="B99" s="3">
        <v>270.74798443998441</v>
      </c>
      <c r="C99" s="4">
        <v>0</v>
      </c>
      <c r="D99" s="5">
        <f t="shared" si="4"/>
        <v>-3.3032855261791259</v>
      </c>
      <c r="E99" s="5">
        <f t="shared" si="5"/>
        <v>3.9367023931884284</v>
      </c>
      <c r="I99" s="3">
        <v>1385.9256</v>
      </c>
      <c r="J99">
        <v>5.1390000000000002</v>
      </c>
    </row>
    <row r="100" spans="1:10">
      <c r="A100" s="3">
        <f t="shared" si="3"/>
        <v>1341.9088000000002</v>
      </c>
      <c r="B100" s="3">
        <v>270.48167068549566</v>
      </c>
      <c r="C100" s="4">
        <v>0</v>
      </c>
      <c r="D100" s="5">
        <f t="shared" si="4"/>
        <v>-3.3463522960281242</v>
      </c>
      <c r="E100" s="5">
        <f t="shared" si="5"/>
        <v>3.9880273708773997</v>
      </c>
      <c r="I100" s="3">
        <v>1403.9088000000002</v>
      </c>
      <c r="J100">
        <v>5.2060000000000004</v>
      </c>
    </row>
    <row r="101" spans="1:10">
      <c r="A101" s="3">
        <f t="shared" si="3"/>
        <v>1358.0632000000001</v>
      </c>
      <c r="B101" s="3">
        <v>270.23322269229192</v>
      </c>
      <c r="C101" s="4">
        <v>0</v>
      </c>
      <c r="D101" s="5">
        <f t="shared" si="4"/>
        <v>-3.3894190658771217</v>
      </c>
      <c r="E101" s="5">
        <f t="shared" si="5"/>
        <v>4.0393523485663705</v>
      </c>
      <c r="I101" s="3">
        <v>1420.0632000000001</v>
      </c>
      <c r="J101">
        <v>5.2729999999999997</v>
      </c>
    </row>
    <row r="102" spans="1:10">
      <c r="A102" s="3">
        <f t="shared" si="3"/>
        <v>1373.9128000000001</v>
      </c>
      <c r="B102" s="3">
        <v>270.27077120285315</v>
      </c>
      <c r="C102" s="4">
        <v>0</v>
      </c>
      <c r="D102" s="5">
        <f t="shared" si="4"/>
        <v>-3.4324858357261201</v>
      </c>
      <c r="E102" s="5">
        <f t="shared" si="5"/>
        <v>4.0906773262553422</v>
      </c>
      <c r="I102" s="3">
        <v>1435.9128000000001</v>
      </c>
      <c r="J102">
        <v>5.34</v>
      </c>
    </row>
    <row r="103" spans="1:10">
      <c r="A103" s="3">
        <f t="shared" si="3"/>
        <v>1388.8480000000002</v>
      </c>
      <c r="B103" s="3">
        <v>270.13533378576716</v>
      </c>
      <c r="C103" s="4">
        <v>0</v>
      </c>
      <c r="D103" s="5">
        <f t="shared" si="4"/>
        <v>-3.4755526055751185</v>
      </c>
      <c r="E103" s="5">
        <f t="shared" si="5"/>
        <v>4.1420023039443139</v>
      </c>
      <c r="I103" s="3">
        <v>1450.8480000000002</v>
      </c>
      <c r="J103">
        <v>5.407</v>
      </c>
    </row>
    <row r="104" spans="1:10">
      <c r="A104" s="3">
        <f t="shared" si="3"/>
        <v>1405.0024000000001</v>
      </c>
      <c r="B104" s="3">
        <v>269.98163581544503</v>
      </c>
      <c r="C104" s="4">
        <v>0</v>
      </c>
      <c r="D104" s="5">
        <f t="shared" si="4"/>
        <v>-3.5186193754241164</v>
      </c>
      <c r="E104" s="5">
        <f t="shared" si="5"/>
        <v>4.1933272816332856</v>
      </c>
      <c r="I104" s="3">
        <v>1467.0024000000001</v>
      </c>
      <c r="J104">
        <v>5.4740000000000002</v>
      </c>
    </row>
    <row r="105" spans="1:10">
      <c r="A105" s="3">
        <f t="shared" si="3"/>
        <v>1420.8520000000001</v>
      </c>
      <c r="B105" s="3">
        <v>269.9319961037009</v>
      </c>
      <c r="C105" s="4">
        <v>0</v>
      </c>
      <c r="D105" s="5">
        <f t="shared" si="4"/>
        <v>-3.5616861452731148</v>
      </c>
      <c r="E105" s="5">
        <f t="shared" si="5"/>
        <v>4.2446522593222573</v>
      </c>
      <c r="I105" s="3">
        <v>1482.8520000000001</v>
      </c>
      <c r="J105">
        <v>5.5410000000000004</v>
      </c>
    </row>
    <row r="106" spans="1:10">
      <c r="A106" s="3">
        <f t="shared" si="3"/>
        <v>1437.0064</v>
      </c>
      <c r="B106" s="3">
        <v>269.8729843585657</v>
      </c>
      <c r="C106" s="4">
        <v>0</v>
      </c>
      <c r="D106" s="5">
        <f t="shared" si="4"/>
        <v>-3.6047529151221127</v>
      </c>
      <c r="E106" s="5">
        <f t="shared" si="5"/>
        <v>4.2959772370112281</v>
      </c>
      <c r="I106" s="3">
        <v>1499.0064</v>
      </c>
      <c r="J106">
        <v>5.6079999999999997</v>
      </c>
    </row>
    <row r="107" spans="1:10">
      <c r="A107" s="3">
        <f t="shared" si="3"/>
        <v>1454.0752</v>
      </c>
      <c r="B107" s="3">
        <v>269.81364663488034</v>
      </c>
      <c r="C107" s="4">
        <v>0</v>
      </c>
      <c r="D107" s="5">
        <f t="shared" si="4"/>
        <v>-3.6478196849711106</v>
      </c>
      <c r="E107" s="5">
        <f t="shared" si="5"/>
        <v>4.3473022147001998</v>
      </c>
      <c r="I107" s="3">
        <v>1516.0752</v>
      </c>
      <c r="J107">
        <v>5.6749999999999998</v>
      </c>
    </row>
    <row r="108" spans="1:10">
      <c r="A108" s="3">
        <f t="shared" si="3"/>
        <v>1469.9248</v>
      </c>
      <c r="B108" s="3">
        <v>269.84903269887513</v>
      </c>
      <c r="C108" s="4">
        <v>0</v>
      </c>
      <c r="D108" s="5">
        <f t="shared" si="4"/>
        <v>-3.690886454820109</v>
      </c>
      <c r="E108" s="5">
        <f t="shared" si="5"/>
        <v>4.3986271923891715</v>
      </c>
      <c r="I108" s="3">
        <v>1531.9248</v>
      </c>
      <c r="J108">
        <v>5.742</v>
      </c>
    </row>
    <row r="109" spans="1:10">
      <c r="A109" s="3">
        <f t="shared" si="3"/>
        <v>1486.0792000000001</v>
      </c>
      <c r="B109" s="3">
        <v>269.60811630790852</v>
      </c>
      <c r="C109" s="4">
        <v>0</v>
      </c>
      <c r="D109" s="5">
        <f t="shared" si="4"/>
        <v>-3.7339532246691074</v>
      </c>
      <c r="E109" s="5">
        <f t="shared" si="5"/>
        <v>4.4499521700781433</v>
      </c>
      <c r="I109" s="3">
        <v>1548.0792000000001</v>
      </c>
      <c r="J109">
        <v>5.8090000000000002</v>
      </c>
    </row>
    <row r="110" spans="1:10">
      <c r="A110" s="3">
        <f t="shared" si="3"/>
        <v>1501.9288000000001</v>
      </c>
      <c r="B110" s="3">
        <v>269.35797636313976</v>
      </c>
      <c r="C110" s="4">
        <v>0</v>
      </c>
      <c r="D110" s="5">
        <f t="shared" si="4"/>
        <v>-3.7770199945181053</v>
      </c>
      <c r="E110" s="5">
        <f t="shared" si="5"/>
        <v>4.501277147767115</v>
      </c>
      <c r="I110" s="3">
        <v>1563.9288000000001</v>
      </c>
      <c r="J110">
        <v>5.8760000000000003</v>
      </c>
    </row>
    <row r="111" spans="1:10">
      <c r="A111" s="3">
        <f t="shared" si="3"/>
        <v>1518.9976000000001</v>
      </c>
      <c r="B111" s="3">
        <v>269.10772572040588</v>
      </c>
      <c r="C111" s="4">
        <v>0</v>
      </c>
      <c r="D111" s="5">
        <f t="shared" si="4"/>
        <v>-3.8200867643671033</v>
      </c>
      <c r="E111" s="5">
        <f t="shared" si="5"/>
        <v>4.5526021254560858</v>
      </c>
      <c r="I111" s="3">
        <v>1580.9976000000001</v>
      </c>
      <c r="J111">
        <v>5.9429999999999996</v>
      </c>
    </row>
    <row r="112" spans="1:10">
      <c r="A112" s="3">
        <f t="shared" si="3"/>
        <v>1535.152</v>
      </c>
      <c r="B112" s="3">
        <v>268.86651539392102</v>
      </c>
      <c r="C112" s="4">
        <v>0</v>
      </c>
      <c r="D112" s="5">
        <f t="shared" si="4"/>
        <v>-3.8631535342161079</v>
      </c>
      <c r="E112" s="5">
        <f t="shared" si="5"/>
        <v>4.6039271031450655</v>
      </c>
      <c r="I112" s="3">
        <v>1597.152</v>
      </c>
      <c r="J112">
        <v>6.0100000000000096</v>
      </c>
    </row>
    <row r="113" spans="1:10">
      <c r="A113" s="3">
        <f t="shared" si="3"/>
        <v>1551.0016000000001</v>
      </c>
      <c r="B113" s="3">
        <v>268.71083497349474</v>
      </c>
      <c r="C113" s="4">
        <v>0</v>
      </c>
      <c r="D113" s="5">
        <f t="shared" si="4"/>
        <v>-3.9062203040651058</v>
      </c>
      <c r="E113" s="5">
        <f t="shared" si="5"/>
        <v>4.6552520808340372</v>
      </c>
      <c r="I113" s="3">
        <v>1613.0016000000001</v>
      </c>
      <c r="J113">
        <v>6.0770000000000097</v>
      </c>
    </row>
    <row r="114" spans="1:10">
      <c r="A114" s="3">
        <f t="shared" si="3"/>
        <v>1566.8512000000001</v>
      </c>
      <c r="B114" s="3">
        <v>268.65884085409147</v>
      </c>
      <c r="C114" s="4">
        <v>0</v>
      </c>
      <c r="D114" s="5">
        <f t="shared" si="4"/>
        <v>-3.7924468971505823</v>
      </c>
      <c r="E114" s="5">
        <f t="shared" si="5"/>
        <v>4.5196622144019702</v>
      </c>
      <c r="I114" s="3">
        <v>1628.8512000000001</v>
      </c>
      <c r="J114">
        <v>5.9</v>
      </c>
    </row>
    <row r="115" spans="1:10">
      <c r="A115" s="3">
        <f t="shared" si="3"/>
        <v>1583.0056000000002</v>
      </c>
      <c r="B115" s="3">
        <v>268.59734985163351</v>
      </c>
      <c r="C115" s="4">
        <v>0</v>
      </c>
      <c r="D115" s="5">
        <f t="shared" si="4"/>
        <v>-3.7217402600850629</v>
      </c>
      <c r="E115" s="5">
        <f t="shared" si="5"/>
        <v>4.435397325658883</v>
      </c>
      <c r="I115" s="3">
        <v>1645.0056000000002</v>
      </c>
      <c r="J115">
        <v>5.79</v>
      </c>
    </row>
    <row r="116" spans="1:10">
      <c r="A116" s="3">
        <f t="shared" si="3"/>
        <v>1600.0744000000002</v>
      </c>
      <c r="B116" s="3">
        <v>268.45011232359923</v>
      </c>
      <c r="C116" s="4">
        <v>0</v>
      </c>
      <c r="D116" s="5">
        <f t="shared" si="4"/>
        <v>-3.6510336230195435</v>
      </c>
      <c r="E116" s="5">
        <f t="shared" si="5"/>
        <v>4.3511324369157949</v>
      </c>
      <c r="I116" s="3">
        <v>1662.0744000000002</v>
      </c>
      <c r="J116">
        <v>5.68</v>
      </c>
    </row>
    <row r="117" spans="1:10">
      <c r="A117" s="3">
        <f t="shared" si="3"/>
        <v>1615.924</v>
      </c>
      <c r="B117" s="3">
        <v>268.38802387474561</v>
      </c>
      <c r="C117" s="4">
        <v>0</v>
      </c>
      <c r="D117" s="5">
        <f t="shared" si="4"/>
        <v>-3.5803269859540245</v>
      </c>
      <c r="E117" s="5">
        <f t="shared" si="5"/>
        <v>4.2668675481727076</v>
      </c>
      <c r="I117" s="3">
        <v>1677.924</v>
      </c>
      <c r="J117">
        <v>5.57</v>
      </c>
    </row>
    <row r="118" spans="1:10">
      <c r="A118" s="3">
        <f t="shared" si="3"/>
        <v>1632.0784000000001</v>
      </c>
      <c r="B118" s="3">
        <v>268.33484064928786</v>
      </c>
      <c r="C118" s="4">
        <v>0</v>
      </c>
      <c r="D118" s="5">
        <f t="shared" si="4"/>
        <v>-3.5096203488885047</v>
      </c>
      <c r="E118" s="5">
        <f t="shared" si="5"/>
        <v>4.1826026594296195</v>
      </c>
      <c r="I118" s="3">
        <v>1694.0784000000001</v>
      </c>
      <c r="J118">
        <v>5.46</v>
      </c>
    </row>
    <row r="119" spans="1:10">
      <c r="A119" s="3">
        <f t="shared" si="3"/>
        <v>1646.0992000000001</v>
      </c>
      <c r="B119" s="3">
        <v>268.19614052573104</v>
      </c>
      <c r="C119" s="4">
        <v>0</v>
      </c>
      <c r="D119" s="5">
        <f t="shared" si="4"/>
        <v>-3.4389137118229853</v>
      </c>
      <c r="E119" s="5">
        <f t="shared" si="5"/>
        <v>4.0983377706865323</v>
      </c>
      <c r="I119" s="3">
        <v>1708.0992000000001</v>
      </c>
      <c r="J119">
        <v>5.35</v>
      </c>
    </row>
    <row r="120" spans="1:10">
      <c r="A120" s="3">
        <f t="shared" si="3"/>
        <v>1662.8632</v>
      </c>
      <c r="B120" s="3">
        <v>268.04799895606101</v>
      </c>
      <c r="C120" s="4">
        <v>0</v>
      </c>
      <c r="D120" s="5">
        <f t="shared" si="4"/>
        <v>-3.3682070747574664</v>
      </c>
      <c r="E120" s="5">
        <f t="shared" si="5"/>
        <v>4.014072881943445</v>
      </c>
      <c r="I120" s="3">
        <v>1724.8632</v>
      </c>
      <c r="J120">
        <v>5.24</v>
      </c>
    </row>
    <row r="121" spans="1:10">
      <c r="A121" s="3">
        <f t="shared" si="3"/>
        <v>1679.0176000000001</v>
      </c>
      <c r="B121" s="3">
        <v>267.99401977867609</v>
      </c>
      <c r="C121" s="4">
        <v>0</v>
      </c>
      <c r="D121" s="5">
        <f t="shared" si="4"/>
        <v>-3.297500437691947</v>
      </c>
      <c r="E121" s="5">
        <f t="shared" si="5"/>
        <v>3.9298079932003573</v>
      </c>
      <c r="I121" s="3">
        <v>1741.0176000000001</v>
      </c>
      <c r="J121">
        <v>5.13</v>
      </c>
    </row>
    <row r="122" spans="1:10">
      <c r="A122" s="3">
        <f t="shared" si="3"/>
        <v>1694.8672000000001</v>
      </c>
      <c r="B122" s="3">
        <v>267.93043621229134</v>
      </c>
      <c r="C122" s="4">
        <v>0</v>
      </c>
      <c r="D122" s="5">
        <f t="shared" si="4"/>
        <v>-3.2267938006264272</v>
      </c>
      <c r="E122" s="5">
        <f t="shared" si="5"/>
        <v>3.8455431044572692</v>
      </c>
      <c r="I122" s="3">
        <v>1756.8672000000001</v>
      </c>
      <c r="J122">
        <v>5.0199999999999996</v>
      </c>
    </row>
    <row r="123" spans="1:10">
      <c r="A123" s="3">
        <f t="shared" si="3"/>
        <v>1711.0216</v>
      </c>
      <c r="B123" s="3">
        <v>267.87582614188977</v>
      </c>
      <c r="C123" s="4">
        <v>0</v>
      </c>
      <c r="D123" s="5">
        <f t="shared" si="4"/>
        <v>-3.1560871635609082</v>
      </c>
      <c r="E123" s="5">
        <f t="shared" si="5"/>
        <v>3.761278215714182</v>
      </c>
      <c r="I123" s="3">
        <v>1773.0216</v>
      </c>
      <c r="J123">
        <v>4.91</v>
      </c>
    </row>
    <row r="124" spans="1:10">
      <c r="A124" s="3">
        <f t="shared" si="3"/>
        <v>1728.0904</v>
      </c>
      <c r="B124" s="3">
        <v>267.82090724811451</v>
      </c>
      <c r="C124" s="4">
        <v>0</v>
      </c>
      <c r="D124" s="5">
        <f t="shared" si="4"/>
        <v>-3.0853805264953889</v>
      </c>
      <c r="E124" s="5">
        <f t="shared" si="5"/>
        <v>3.6770133269710943</v>
      </c>
      <c r="I124" s="3">
        <v>1790.0904</v>
      </c>
      <c r="J124">
        <v>4.8</v>
      </c>
    </row>
    <row r="125" spans="1:10">
      <c r="A125" s="3">
        <f t="shared" si="3"/>
        <v>1743.94</v>
      </c>
      <c r="B125" s="3">
        <v>267.67152755920716</v>
      </c>
      <c r="C125" s="4">
        <v>0</v>
      </c>
      <c r="D125" s="5">
        <f t="shared" si="4"/>
        <v>-3.0146738894298699</v>
      </c>
      <c r="E125" s="5">
        <f t="shared" si="5"/>
        <v>3.592748438228007</v>
      </c>
      <c r="I125" s="3">
        <v>1805.94</v>
      </c>
      <c r="J125">
        <v>4.6900000000000004</v>
      </c>
    </row>
    <row r="126" spans="1:10">
      <c r="A126" s="3">
        <f t="shared" si="3"/>
        <v>1760.0944000000002</v>
      </c>
      <c r="B126" s="3">
        <v>267.5219424943715</v>
      </c>
      <c r="C126" s="4">
        <v>0</v>
      </c>
      <c r="D126" s="5">
        <f t="shared" si="4"/>
        <v>-2.9439672523643505</v>
      </c>
      <c r="E126" s="5">
        <f t="shared" si="5"/>
        <v>3.5084835494849194</v>
      </c>
      <c r="I126" s="3">
        <v>1822.0944000000002</v>
      </c>
      <c r="J126">
        <v>4.58</v>
      </c>
    </row>
    <row r="127" spans="1:10">
      <c r="A127" s="3">
        <f t="shared" si="3"/>
        <v>1776.8584000000001</v>
      </c>
      <c r="B127" s="3">
        <v>267.46619715238256</v>
      </c>
      <c r="C127" s="4">
        <v>0</v>
      </c>
      <c r="D127" s="5">
        <f t="shared" si="4"/>
        <v>-2.8732606152988307</v>
      </c>
      <c r="E127" s="5">
        <f t="shared" si="5"/>
        <v>3.4242186607418317</v>
      </c>
      <c r="I127" s="3">
        <v>1838.8584000000001</v>
      </c>
      <c r="J127">
        <v>4.47</v>
      </c>
    </row>
    <row r="128" spans="1:10">
      <c r="A128" s="3">
        <f t="shared" si="3"/>
        <v>1793.0128000000002</v>
      </c>
      <c r="B128" s="3">
        <v>267.49474092119954</v>
      </c>
      <c r="C128" s="4">
        <v>0</v>
      </c>
      <c r="D128" s="5">
        <f t="shared" si="4"/>
        <v>-2.8025539782333118</v>
      </c>
      <c r="E128" s="5">
        <f t="shared" si="5"/>
        <v>3.3399537719987444</v>
      </c>
      <c r="I128" s="3">
        <v>1855.0128000000002</v>
      </c>
      <c r="J128">
        <v>4.3600000000000003</v>
      </c>
    </row>
    <row r="129" spans="1:10">
      <c r="A129" s="3">
        <f t="shared" si="3"/>
        <v>1808.8624000000002</v>
      </c>
      <c r="B129" s="3">
        <v>267.43830100953232</v>
      </c>
      <c r="C129" s="4">
        <v>0</v>
      </c>
      <c r="D129" s="5">
        <f t="shared" si="4"/>
        <v>-2.7318473411677924</v>
      </c>
      <c r="E129" s="5">
        <f t="shared" si="5"/>
        <v>3.2556888832556568</v>
      </c>
      <c r="I129" s="3">
        <v>1870.8624000000002</v>
      </c>
      <c r="J129">
        <v>4.25</v>
      </c>
    </row>
    <row r="130" spans="1:10">
      <c r="A130" s="3">
        <f t="shared" si="3"/>
        <v>1825.0168000000001</v>
      </c>
      <c r="B130" s="3">
        <v>267.28766292162265</v>
      </c>
      <c r="C130" s="4">
        <v>0</v>
      </c>
      <c r="D130" s="5">
        <f t="shared" si="4"/>
        <v>-2.6611407041022663</v>
      </c>
      <c r="E130" s="5">
        <f t="shared" si="5"/>
        <v>3.1714239945125611</v>
      </c>
      <c r="I130" s="3">
        <v>1887.0168000000001</v>
      </c>
      <c r="J130">
        <v>4.1399999999999899</v>
      </c>
    </row>
    <row r="131" spans="1:10">
      <c r="A131" s="3">
        <f t="shared" si="3"/>
        <v>1843.9144000000001</v>
      </c>
      <c r="B131" s="3">
        <v>267.30559374852828</v>
      </c>
      <c r="C131" s="4">
        <v>0</v>
      </c>
      <c r="D131" s="5">
        <f t="shared" si="4"/>
        <v>-2.5904340670367469</v>
      </c>
      <c r="E131" s="5">
        <f t="shared" si="5"/>
        <v>3.0871591057694734</v>
      </c>
      <c r="I131" s="3">
        <v>1905.9144000000001</v>
      </c>
      <c r="J131">
        <v>4.0299999999999896</v>
      </c>
    </row>
    <row r="132" spans="1:10">
      <c r="A132" s="3">
        <f t="shared" si="3"/>
        <v>1860.0688</v>
      </c>
      <c r="B132" s="3">
        <v>267.24817552674426</v>
      </c>
      <c r="C132" s="4">
        <v>0</v>
      </c>
      <c r="D132" s="5">
        <f t="shared" si="4"/>
        <v>-2.519727429971228</v>
      </c>
      <c r="E132" s="5">
        <f t="shared" si="5"/>
        <v>3.0028942170263861</v>
      </c>
      <c r="I132" s="3">
        <v>1922.0688</v>
      </c>
      <c r="J132">
        <v>3.9199999999999902</v>
      </c>
    </row>
    <row r="133" spans="1:10">
      <c r="A133" s="3">
        <f t="shared" si="3"/>
        <v>1875.9184</v>
      </c>
      <c r="B133" s="3">
        <v>267.19044022795191</v>
      </c>
      <c r="C133" s="4">
        <v>0</v>
      </c>
      <c r="D133" s="5">
        <f t="shared" si="4"/>
        <v>-2.4490207929057086</v>
      </c>
      <c r="E133" s="5">
        <f t="shared" si="5"/>
        <v>2.9186293282832985</v>
      </c>
      <c r="I133" s="3">
        <v>1937.9184</v>
      </c>
      <c r="J133">
        <v>3.8099999999999898</v>
      </c>
    </row>
    <row r="134" spans="1:10">
      <c r="A134" s="3">
        <f t="shared" si="3"/>
        <v>1892.9872</v>
      </c>
      <c r="B134" s="3">
        <v>267.14187885311219</v>
      </c>
      <c r="C134" s="4">
        <v>0</v>
      </c>
      <c r="D134" s="5">
        <f t="shared" si="4"/>
        <v>-2.3783141558401892</v>
      </c>
      <c r="E134" s="5">
        <f t="shared" si="5"/>
        <v>2.8343644395402108</v>
      </c>
      <c r="I134" s="3">
        <v>1954.9872</v>
      </c>
      <c r="J134">
        <v>3.69999999999999</v>
      </c>
    </row>
    <row r="135" spans="1:10">
      <c r="A135" s="3">
        <f t="shared" si="3"/>
        <v>1909.1416000000002</v>
      </c>
      <c r="B135" s="3">
        <v>266.98990825780714</v>
      </c>
      <c r="C135" s="4">
        <v>0</v>
      </c>
      <c r="D135" s="5">
        <f t="shared" si="4"/>
        <v>-2.3076075187746699</v>
      </c>
      <c r="E135" s="5">
        <f t="shared" si="5"/>
        <v>2.7500995507971235</v>
      </c>
      <c r="I135" s="3">
        <v>1971.1416000000002</v>
      </c>
      <c r="J135">
        <v>3.5899999999999901</v>
      </c>
    </row>
    <row r="136" spans="1:10">
      <c r="A136" s="3">
        <f t="shared" ref="A136:A188" si="6">I136-$K$1</f>
        <v>1924.9912000000002</v>
      </c>
      <c r="B136" s="3">
        <v>266.83772455201921</v>
      </c>
      <c r="C136" s="4">
        <v>0</v>
      </c>
      <c r="D136" s="5">
        <f t="shared" ref="D136:D188" si="7">COS(RADIANS($K$5))*J136</f>
        <v>-2.2369008817091509</v>
      </c>
      <c r="E136" s="5">
        <f t="shared" ref="E136:E188" si="8">SIN(RADIANS($K$5))*J136</f>
        <v>2.6658346620540359</v>
      </c>
      <c r="I136" s="3">
        <v>1986.9912000000002</v>
      </c>
      <c r="J136">
        <v>3.4799999999999902</v>
      </c>
    </row>
    <row r="137" spans="1:10">
      <c r="A137" s="3">
        <f t="shared" si="6"/>
        <v>1942.0600000000002</v>
      </c>
      <c r="B137" s="3">
        <v>266.59181883598086</v>
      </c>
      <c r="C137" s="4">
        <v>0</v>
      </c>
      <c r="D137" s="5">
        <f t="shared" si="7"/>
        <v>-2.1661942446436311</v>
      </c>
      <c r="E137" s="5">
        <f t="shared" si="8"/>
        <v>2.5815697733109482</v>
      </c>
      <c r="I137" s="3">
        <v>2004.0600000000002</v>
      </c>
      <c r="J137">
        <v>3.3699999999999899</v>
      </c>
    </row>
    <row r="138" spans="1:10">
      <c r="A138" s="3">
        <f t="shared" si="6"/>
        <v>1957.9096000000002</v>
      </c>
      <c r="B138" s="3">
        <v>266.53271492276764</v>
      </c>
      <c r="C138" s="4">
        <v>0</v>
      </c>
      <c r="D138" s="5">
        <f t="shared" si="7"/>
        <v>-2.0954876075781117</v>
      </c>
      <c r="E138" s="5">
        <f t="shared" si="8"/>
        <v>2.4973048845678605</v>
      </c>
      <c r="I138" s="3">
        <v>2019.9096000000002</v>
      </c>
      <c r="J138">
        <v>3.25999999999999</v>
      </c>
    </row>
    <row r="139" spans="1:10">
      <c r="A139" s="3">
        <f t="shared" si="6"/>
        <v>1974.0640000000001</v>
      </c>
      <c r="B139" s="3">
        <v>266.20263671062236</v>
      </c>
      <c r="C139" s="4">
        <v>0</v>
      </c>
      <c r="D139" s="5">
        <f t="shared" si="7"/>
        <v>-2.0247809705125928</v>
      </c>
      <c r="E139" s="5">
        <f t="shared" si="8"/>
        <v>2.4130399958247732</v>
      </c>
      <c r="I139" s="3">
        <v>2036.0640000000001</v>
      </c>
      <c r="J139">
        <v>3.1499999999999901</v>
      </c>
    </row>
    <row r="140" spans="1:10">
      <c r="A140" s="3">
        <f t="shared" si="6"/>
        <v>1992.9616000000001</v>
      </c>
      <c r="B140" s="3">
        <v>265.8438954951082</v>
      </c>
      <c r="C140" s="4">
        <v>0</v>
      </c>
      <c r="D140" s="5">
        <f t="shared" si="7"/>
        <v>-1.9540743334470732</v>
      </c>
      <c r="E140" s="5">
        <f t="shared" si="8"/>
        <v>2.3287751070816856</v>
      </c>
      <c r="I140" s="3">
        <v>2054.9616000000001</v>
      </c>
      <c r="J140">
        <v>3.0399999999999898</v>
      </c>
    </row>
    <row r="141" spans="1:10">
      <c r="A141" s="3">
        <f t="shared" si="6"/>
        <v>2009.116</v>
      </c>
      <c r="B141" s="3">
        <v>265.59754642696316</v>
      </c>
      <c r="C141" s="4">
        <v>0</v>
      </c>
      <c r="D141" s="5">
        <f t="shared" si="7"/>
        <v>-1.8833676963815538</v>
      </c>
      <c r="E141" s="5">
        <f t="shared" si="8"/>
        <v>2.2445102183385979</v>
      </c>
      <c r="I141" s="3">
        <v>2071.116</v>
      </c>
      <c r="J141">
        <v>2.9299999999999899</v>
      </c>
    </row>
    <row r="142" spans="1:10">
      <c r="A142" s="3">
        <f t="shared" si="6"/>
        <v>2023.1368000000002</v>
      </c>
      <c r="B142" s="3">
        <v>265.37024570234195</v>
      </c>
      <c r="C142" s="4">
        <v>0</v>
      </c>
      <c r="D142" s="5">
        <f t="shared" si="7"/>
        <v>-1.8126610593160346</v>
      </c>
      <c r="E142" s="5">
        <f t="shared" si="8"/>
        <v>2.1602453295955102</v>
      </c>
      <c r="I142" s="3">
        <v>2085.1368000000002</v>
      </c>
      <c r="J142">
        <v>2.8199999999999901</v>
      </c>
    </row>
    <row r="143" spans="1:10">
      <c r="A143" s="3">
        <f t="shared" si="6"/>
        <v>2036.8528000000001</v>
      </c>
      <c r="B143" s="3">
        <v>265.24565821699633</v>
      </c>
      <c r="C143" s="4">
        <v>0</v>
      </c>
      <c r="D143" s="5">
        <f t="shared" si="7"/>
        <v>-1.7419544222505154</v>
      </c>
      <c r="E143" s="5">
        <f t="shared" si="8"/>
        <v>2.0759804408524229</v>
      </c>
      <c r="I143" s="3">
        <v>2098.8528000000001</v>
      </c>
      <c r="J143">
        <v>2.7099999999999902</v>
      </c>
    </row>
    <row r="144" spans="1:10">
      <c r="A144" s="3">
        <f t="shared" si="6"/>
        <v>2052.0927999999999</v>
      </c>
      <c r="B144" s="3">
        <v>265.01817361525389</v>
      </c>
      <c r="C144" s="4">
        <v>0</v>
      </c>
      <c r="D144" s="5">
        <f t="shared" si="7"/>
        <v>-1.6712477851849958</v>
      </c>
      <c r="E144" s="5">
        <f t="shared" si="8"/>
        <v>1.991715552109335</v>
      </c>
      <c r="I144" s="3">
        <v>2114.0927999999999</v>
      </c>
      <c r="J144">
        <v>2.5999999999999899</v>
      </c>
    </row>
    <row r="145" spans="1:10">
      <c r="A145" s="3">
        <f t="shared" si="6"/>
        <v>2067.9423999999999</v>
      </c>
      <c r="B145" s="3">
        <v>264.78100904866761</v>
      </c>
      <c r="C145" s="4">
        <v>0</v>
      </c>
      <c r="D145" s="5">
        <f t="shared" si="7"/>
        <v>-1.6005411481194767</v>
      </c>
      <c r="E145" s="5">
        <f t="shared" si="8"/>
        <v>1.9074506633662476</v>
      </c>
      <c r="I145" s="3">
        <v>2129.9423999999999</v>
      </c>
      <c r="J145">
        <v>2.48999999999999</v>
      </c>
    </row>
    <row r="146" spans="1:10">
      <c r="A146" s="3">
        <f t="shared" si="6"/>
        <v>2084.0968000000003</v>
      </c>
      <c r="B146" s="3">
        <v>264.53413568724852</v>
      </c>
      <c r="C146" s="4">
        <v>0</v>
      </c>
      <c r="D146" s="5">
        <f t="shared" si="7"/>
        <v>-1.5298345110539573</v>
      </c>
      <c r="E146" s="5">
        <f t="shared" si="8"/>
        <v>1.8231857746231601</v>
      </c>
      <c r="I146" s="3">
        <v>2146.0968000000003</v>
      </c>
      <c r="J146">
        <v>2.3799999999999901</v>
      </c>
    </row>
    <row r="147" spans="1:10">
      <c r="A147" s="3">
        <f t="shared" si="6"/>
        <v>2099.9464000000003</v>
      </c>
      <c r="B147" s="3">
        <v>264.38977468641667</v>
      </c>
      <c r="C147" s="4">
        <v>0</v>
      </c>
      <c r="D147" s="5">
        <f t="shared" si="7"/>
        <v>-1.4591278739884379</v>
      </c>
      <c r="E147" s="5">
        <f t="shared" si="8"/>
        <v>1.7389208858800722</v>
      </c>
      <c r="I147" s="3">
        <v>2161.9464000000003</v>
      </c>
      <c r="J147">
        <v>2.2699999999999898</v>
      </c>
    </row>
    <row r="148" spans="1:10">
      <c r="A148" s="3">
        <f t="shared" si="6"/>
        <v>2114.8816000000002</v>
      </c>
      <c r="B148" s="3">
        <v>264.06896396697488</v>
      </c>
      <c r="C148" s="4">
        <v>0</v>
      </c>
      <c r="D148" s="5">
        <f t="shared" si="7"/>
        <v>-1.3884212369229185</v>
      </c>
      <c r="E148" s="5">
        <f t="shared" si="8"/>
        <v>1.6546559971369847</v>
      </c>
      <c r="I148" s="3">
        <v>2176.8816000000002</v>
      </c>
      <c r="J148">
        <v>2.1599999999999899</v>
      </c>
    </row>
    <row r="149" spans="1:10">
      <c r="A149" s="3">
        <f t="shared" si="6"/>
        <v>2128.9023999999999</v>
      </c>
      <c r="B149" s="3">
        <v>263.93397721032653</v>
      </c>
      <c r="C149" s="4">
        <v>0</v>
      </c>
      <c r="D149" s="5">
        <f t="shared" si="7"/>
        <v>-1.3177145998573994</v>
      </c>
      <c r="E149" s="5">
        <f t="shared" si="8"/>
        <v>1.5703911083938973</v>
      </c>
      <c r="I149" s="3">
        <v>2190.9023999999999</v>
      </c>
      <c r="J149">
        <v>2.0499999999999901</v>
      </c>
    </row>
    <row r="150" spans="1:10">
      <c r="A150" s="3">
        <f t="shared" si="6"/>
        <v>2145.0568000000003</v>
      </c>
      <c r="B150" s="3">
        <v>263.69630899974669</v>
      </c>
      <c r="C150" s="4">
        <v>0</v>
      </c>
      <c r="D150" s="5">
        <f t="shared" si="7"/>
        <v>-1.24700796279188</v>
      </c>
      <c r="E150" s="5">
        <f t="shared" si="8"/>
        <v>1.4861262196508096</v>
      </c>
      <c r="I150" s="3">
        <v>2207.0568000000003</v>
      </c>
      <c r="J150">
        <v>1.93999999999999</v>
      </c>
    </row>
    <row r="151" spans="1:10">
      <c r="A151" s="3">
        <f t="shared" si="6"/>
        <v>2163.9544000000001</v>
      </c>
      <c r="B151" s="3">
        <v>263.43921070482281</v>
      </c>
      <c r="C151" s="4">
        <v>0</v>
      </c>
      <c r="D151" s="5">
        <f t="shared" si="7"/>
        <v>-1.1763013257263606</v>
      </c>
      <c r="E151" s="5">
        <f t="shared" si="8"/>
        <v>1.4018613309077221</v>
      </c>
      <c r="I151" s="3">
        <v>2225.9544000000001</v>
      </c>
      <c r="J151">
        <v>1.8299999999999901</v>
      </c>
    </row>
    <row r="152" spans="1:10">
      <c r="A152" s="3">
        <f t="shared" si="6"/>
        <v>2180.1088</v>
      </c>
      <c r="B152" s="3">
        <v>263.09891750702428</v>
      </c>
      <c r="C152" s="4">
        <v>0</v>
      </c>
      <c r="D152" s="5">
        <f t="shared" si="7"/>
        <v>-1.1055946886608412</v>
      </c>
      <c r="E152" s="5">
        <f t="shared" si="8"/>
        <v>1.3175964421646345</v>
      </c>
      <c r="I152" s="3">
        <v>2242.1088</v>
      </c>
      <c r="J152">
        <v>1.71999999999999</v>
      </c>
    </row>
    <row r="153" spans="1:10">
      <c r="A153" s="3">
        <f t="shared" si="6"/>
        <v>2194.1296000000002</v>
      </c>
      <c r="B153" s="3">
        <v>262.88035878218199</v>
      </c>
      <c r="C153" s="4">
        <v>0</v>
      </c>
      <c r="D153" s="5">
        <f t="shared" si="7"/>
        <v>-1.034888051595322</v>
      </c>
      <c r="E153" s="5">
        <f t="shared" si="8"/>
        <v>1.233331553421547</v>
      </c>
      <c r="I153" s="3">
        <v>2256.1296000000002</v>
      </c>
      <c r="J153">
        <v>1.6099999999999901</v>
      </c>
    </row>
    <row r="154" spans="1:10">
      <c r="A154" s="3">
        <f t="shared" si="6"/>
        <v>2212.1128000000003</v>
      </c>
      <c r="B154" s="3">
        <v>262.62296470459245</v>
      </c>
      <c r="C154" s="4">
        <v>0</v>
      </c>
      <c r="D154" s="5">
        <f t="shared" si="7"/>
        <v>-0.96418141452980266</v>
      </c>
      <c r="E154" s="5">
        <f t="shared" si="8"/>
        <v>1.1490666646784593</v>
      </c>
      <c r="I154" s="3">
        <v>2274.1128000000003</v>
      </c>
      <c r="J154">
        <v>1.49999999999999</v>
      </c>
    </row>
    <row r="155" spans="1:10">
      <c r="A155" s="3">
        <f t="shared" si="6"/>
        <v>2227.9623999999999</v>
      </c>
      <c r="B155" s="3">
        <v>262.18997683286347</v>
      </c>
      <c r="C155" s="4">
        <v>0</v>
      </c>
      <c r="D155" s="5">
        <f t="shared" si="7"/>
        <v>-0.89347477746428328</v>
      </c>
      <c r="E155" s="5">
        <f t="shared" si="8"/>
        <v>1.0648017759353716</v>
      </c>
      <c r="I155" s="3">
        <v>2289.9623999999999</v>
      </c>
      <c r="J155">
        <v>1.3899999999999899</v>
      </c>
    </row>
    <row r="156" spans="1:10">
      <c r="A156" s="3">
        <f t="shared" si="6"/>
        <v>2246.86</v>
      </c>
      <c r="B156" s="3">
        <v>262.02495671996218</v>
      </c>
      <c r="C156" s="4">
        <v>0</v>
      </c>
      <c r="D156" s="5">
        <f t="shared" si="7"/>
        <v>-0.822768140398764</v>
      </c>
      <c r="E156" s="5">
        <f t="shared" si="8"/>
        <v>0.98053688719228427</v>
      </c>
      <c r="I156" s="3">
        <v>2308.86</v>
      </c>
      <c r="J156">
        <v>1.27999999999999</v>
      </c>
    </row>
    <row r="157" spans="1:10">
      <c r="A157" s="3">
        <f t="shared" si="6"/>
        <v>2263.0144</v>
      </c>
      <c r="B157" s="3">
        <v>261.78666666007473</v>
      </c>
      <c r="C157" s="4">
        <v>0</v>
      </c>
      <c r="D157" s="5">
        <f t="shared" si="7"/>
        <v>-0.75206150333324462</v>
      </c>
      <c r="E157" s="5">
        <f t="shared" si="8"/>
        <v>0.89627199844919658</v>
      </c>
      <c r="I157" s="3">
        <v>2325.0144</v>
      </c>
      <c r="J157">
        <v>1.1699999999999899</v>
      </c>
    </row>
    <row r="158" spans="1:10">
      <c r="A158" s="3">
        <f t="shared" si="6"/>
        <v>2345.92</v>
      </c>
      <c r="B158" s="3">
        <v>260.57420315644146</v>
      </c>
      <c r="C158" s="4">
        <v>0</v>
      </c>
      <c r="D158" s="5">
        <f t="shared" si="7"/>
        <v>-0.68135486626772535</v>
      </c>
      <c r="E158" s="5">
        <f t="shared" si="8"/>
        <v>0.81200710970610912</v>
      </c>
      <c r="I158" s="3">
        <v>2407.92</v>
      </c>
      <c r="J158">
        <v>1.0599999999999901</v>
      </c>
    </row>
    <row r="159" spans="1:10">
      <c r="A159" s="3">
        <f t="shared" si="6"/>
        <v>2424.8632000000002</v>
      </c>
      <c r="B159" s="3">
        <v>259.21445592715077</v>
      </c>
      <c r="C159" s="4">
        <v>0</v>
      </c>
      <c r="D159" s="5">
        <f t="shared" si="7"/>
        <v>-0.61064822920220596</v>
      </c>
      <c r="E159" s="5">
        <f t="shared" si="8"/>
        <v>0.72774222096302144</v>
      </c>
      <c r="I159" s="3">
        <v>2486.8632000000002</v>
      </c>
      <c r="J159">
        <v>0.94999999999998996</v>
      </c>
    </row>
    <row r="160" spans="1:10">
      <c r="A160" s="3">
        <f t="shared" si="6"/>
        <v>2505.0255999999999</v>
      </c>
      <c r="B160" s="3">
        <v>258.10874015104912</v>
      </c>
      <c r="C160" s="4">
        <v>0</v>
      </c>
      <c r="D160" s="5">
        <f t="shared" si="7"/>
        <v>-0.53994159213668658</v>
      </c>
      <c r="E160" s="5">
        <f t="shared" si="8"/>
        <v>0.64347733221993386</v>
      </c>
      <c r="I160" s="3">
        <v>2567.0255999999999</v>
      </c>
      <c r="J160">
        <v>0.83999999999998998</v>
      </c>
    </row>
    <row r="161" spans="1:10">
      <c r="A161" s="3">
        <f t="shared" si="6"/>
        <v>2591.8936000000003</v>
      </c>
      <c r="B161" s="3">
        <v>256.7872773321651</v>
      </c>
      <c r="C161" s="4">
        <v>0</v>
      </c>
      <c r="D161" s="5">
        <f t="shared" si="7"/>
        <v>-0.46923495507116086</v>
      </c>
      <c r="E161" s="5">
        <f t="shared" si="8"/>
        <v>0.55921244347683863</v>
      </c>
      <c r="I161" s="3">
        <v>2653.8936000000003</v>
      </c>
      <c r="J161">
        <v>0.72999999999998</v>
      </c>
    </row>
    <row r="162" spans="1:10">
      <c r="A162" s="3">
        <f t="shared" si="6"/>
        <v>2673.8848000000003</v>
      </c>
      <c r="B162" s="3">
        <v>255.4021598646606</v>
      </c>
      <c r="C162" s="4">
        <v>0</v>
      </c>
      <c r="D162" s="5">
        <f t="shared" si="7"/>
        <v>-0.3985283180056422</v>
      </c>
      <c r="E162" s="5">
        <f t="shared" si="8"/>
        <v>0.47494755473375183</v>
      </c>
      <c r="I162" s="3">
        <v>2735.8848000000003</v>
      </c>
      <c r="J162">
        <v>0.61999999999998101</v>
      </c>
    </row>
    <row r="163" spans="1:10">
      <c r="A163" s="3">
        <f t="shared" si="6"/>
        <v>2751.9136000000003</v>
      </c>
      <c r="B163" s="3">
        <v>254.51997480360768</v>
      </c>
      <c r="C163" s="4">
        <v>0</v>
      </c>
      <c r="D163" s="5">
        <f t="shared" si="7"/>
        <v>-0.32139380484326968</v>
      </c>
      <c r="E163" s="5">
        <f t="shared" si="8"/>
        <v>0.38302222155948901</v>
      </c>
      <c r="I163" s="3">
        <v>2813.9136000000003</v>
      </c>
      <c r="J163">
        <v>0.5</v>
      </c>
    </row>
    <row r="164" spans="1:10">
      <c r="A164" s="3">
        <f t="shared" si="6"/>
        <v>2828.1136000000001</v>
      </c>
      <c r="B164" s="3">
        <v>253.56355568755106</v>
      </c>
      <c r="C164" s="4">
        <v>0</v>
      </c>
      <c r="D164" s="5">
        <f t="shared" si="7"/>
        <v>-0.69441888164700094</v>
      </c>
      <c r="E164" s="5">
        <f t="shared" si="8"/>
        <v>0.82757619696806684</v>
      </c>
      <c r="I164" s="3">
        <v>2890.1136000000001</v>
      </c>
      <c r="J164">
        <v>1.0803240000000001</v>
      </c>
    </row>
    <row r="165" spans="1:10">
      <c r="A165" s="3">
        <f t="shared" si="6"/>
        <v>2906.1424000000002</v>
      </c>
      <c r="B165" s="3">
        <v>252.50349094518367</v>
      </c>
      <c r="C165" s="4">
        <v>0</v>
      </c>
      <c r="D165" s="5">
        <f t="shared" si="7"/>
        <v>-1.3557701975012872</v>
      </c>
      <c r="E165" s="5">
        <f t="shared" si="8"/>
        <v>1.6157440036043207</v>
      </c>
      <c r="I165" s="3">
        <v>2968.1424000000002</v>
      </c>
      <c r="J165">
        <v>2.1092039999999996</v>
      </c>
    </row>
    <row r="166" spans="1:10">
      <c r="A166" s="3">
        <f t="shared" si="6"/>
        <v>2989.9624000000003</v>
      </c>
      <c r="B166" s="3">
        <v>251.4900010972205</v>
      </c>
      <c r="C166" s="4">
        <v>0</v>
      </c>
      <c r="D166" s="5">
        <f t="shared" si="7"/>
        <v>-1.8517836843920024</v>
      </c>
      <c r="E166" s="5">
        <f t="shared" si="8"/>
        <v>2.2068698585815114</v>
      </c>
      <c r="I166" s="3">
        <v>3051.9624000000003</v>
      </c>
      <c r="J166">
        <v>2.8808639999999999</v>
      </c>
    </row>
    <row r="167" spans="1:10">
      <c r="A167" s="3">
        <f t="shared" si="6"/>
        <v>3067.9911999999999</v>
      </c>
      <c r="B167" s="3">
        <v>249.90502250042061</v>
      </c>
      <c r="C167" s="4">
        <v>0</v>
      </c>
      <c r="D167" s="5">
        <f t="shared" si="7"/>
        <v>-2.3808647370754321</v>
      </c>
      <c r="E167" s="5">
        <f t="shared" si="8"/>
        <v>2.8374041038905147</v>
      </c>
      <c r="I167" s="3">
        <v>3129.9911999999999</v>
      </c>
      <c r="J167">
        <v>3.7039680000000001</v>
      </c>
    </row>
    <row r="168" spans="1:10">
      <c r="A168" s="3">
        <f t="shared" si="6"/>
        <v>3145.1056000000003</v>
      </c>
      <c r="B168" s="3">
        <v>249.03751767866962</v>
      </c>
      <c r="C168" s="4">
        <v>0</v>
      </c>
      <c r="D168" s="5">
        <f t="shared" si="7"/>
        <v>-2.9430133555515758</v>
      </c>
      <c r="E168" s="5">
        <f t="shared" si="8"/>
        <v>3.5073467395313309</v>
      </c>
      <c r="I168" s="3">
        <v>3207.1056000000003</v>
      </c>
      <c r="J168">
        <v>4.5785160000000005</v>
      </c>
    </row>
    <row r="169" spans="1:10">
      <c r="A169" s="3">
        <f t="shared" si="6"/>
        <v>3223.1344000000004</v>
      </c>
      <c r="B169" s="3">
        <v>248.61328763004653</v>
      </c>
      <c r="C169" s="4">
        <v>0</v>
      </c>
      <c r="D169" s="5">
        <f t="shared" si="7"/>
        <v>-3.4059592766495763</v>
      </c>
      <c r="E169" s="5">
        <f t="shared" si="8"/>
        <v>4.0590642041767087</v>
      </c>
      <c r="I169" s="3">
        <v>3285.1344000000004</v>
      </c>
      <c r="J169">
        <v>5.2987320000000002</v>
      </c>
    </row>
    <row r="170" spans="1:10">
      <c r="A170" s="3">
        <f t="shared" si="6"/>
        <v>3300.8584000000001</v>
      </c>
      <c r="B170" s="3">
        <v>248.02538919714081</v>
      </c>
      <c r="C170" s="4">
        <v>0</v>
      </c>
      <c r="D170" s="5">
        <f t="shared" si="7"/>
        <v>-3.73663493457672</v>
      </c>
      <c r="E170" s="5">
        <f t="shared" si="8"/>
        <v>4.4531481074948358</v>
      </c>
      <c r="I170" s="3">
        <v>3362.8584000000001</v>
      </c>
      <c r="J170">
        <v>5.8131720000000007</v>
      </c>
    </row>
    <row r="171" spans="1:10">
      <c r="A171" s="3">
        <f t="shared" si="6"/>
        <v>3384.0688</v>
      </c>
      <c r="B171" s="3">
        <v>247.1130895081651</v>
      </c>
      <c r="C171" s="4">
        <v>0</v>
      </c>
      <c r="D171" s="5">
        <f t="shared" si="7"/>
        <v>-3.6043646714058624</v>
      </c>
      <c r="E171" s="5">
        <f t="shared" si="8"/>
        <v>4.2955145461675857</v>
      </c>
      <c r="I171" s="3">
        <v>3446.0688</v>
      </c>
      <c r="J171">
        <v>5.6073960000000005</v>
      </c>
    </row>
    <row r="172" spans="1:10">
      <c r="A172" s="3">
        <f t="shared" si="6"/>
        <v>3467.8888000000002</v>
      </c>
      <c r="B172" s="3">
        <v>246.11841284439768</v>
      </c>
      <c r="C172" s="4">
        <v>0</v>
      </c>
      <c r="D172" s="5">
        <f t="shared" si="7"/>
        <v>-3.2736890134787187</v>
      </c>
      <c r="E172" s="5">
        <f t="shared" si="8"/>
        <v>3.9014306428494576</v>
      </c>
      <c r="I172" s="3">
        <v>3529.8888000000002</v>
      </c>
      <c r="J172">
        <v>5.092956</v>
      </c>
    </row>
    <row r="173" spans="1:10">
      <c r="A173" s="3">
        <f t="shared" si="6"/>
        <v>3541.0408000000002</v>
      </c>
      <c r="B173" s="3">
        <v>245.02839982230003</v>
      </c>
      <c r="C173" s="4">
        <v>0</v>
      </c>
      <c r="D173" s="5">
        <f t="shared" si="7"/>
        <v>-3.2736890134787187</v>
      </c>
      <c r="E173" s="5">
        <f t="shared" si="8"/>
        <v>3.9014306428494576</v>
      </c>
      <c r="I173" s="3">
        <v>3603.0408000000002</v>
      </c>
      <c r="J173">
        <v>5.092956</v>
      </c>
    </row>
    <row r="174" spans="1:10">
      <c r="A174" s="3">
        <f t="shared" si="6"/>
        <v>3605.9632000000001</v>
      </c>
      <c r="B174" s="3">
        <v>244.11016881758954</v>
      </c>
      <c r="C174" s="4">
        <v>0</v>
      </c>
      <c r="D174" s="5">
        <f t="shared" si="7"/>
        <v>-3.4059592766495763</v>
      </c>
      <c r="E174" s="5">
        <f t="shared" si="8"/>
        <v>4.0590642041767087</v>
      </c>
      <c r="I174" s="3">
        <v>3667.9632000000001</v>
      </c>
      <c r="J174">
        <v>5.2987320000000002</v>
      </c>
    </row>
    <row r="175" spans="1:10">
      <c r="A175" s="3">
        <f t="shared" si="6"/>
        <v>3680.0296000000003</v>
      </c>
      <c r="B175" s="3">
        <v>243.12594127357258</v>
      </c>
      <c r="C175" s="4">
        <v>0</v>
      </c>
      <c r="D175" s="5">
        <f t="shared" si="7"/>
        <v>-3.4720944082350051</v>
      </c>
      <c r="E175" s="5">
        <f t="shared" si="8"/>
        <v>4.1378809848403346</v>
      </c>
      <c r="I175" s="3">
        <v>3742.0296000000003</v>
      </c>
      <c r="J175">
        <v>5.4016200000000003</v>
      </c>
    </row>
    <row r="176" spans="1:10">
      <c r="A176" s="3">
        <f t="shared" si="6"/>
        <v>3765.0688</v>
      </c>
      <c r="B176" s="3">
        <v>241.94382658230981</v>
      </c>
      <c r="C176" s="4">
        <v>0</v>
      </c>
      <c r="D176" s="5">
        <f t="shared" si="7"/>
        <v>-3.6704998029912907</v>
      </c>
      <c r="E176" s="5">
        <f t="shared" si="8"/>
        <v>4.3743313268312098</v>
      </c>
      <c r="I176" s="3">
        <v>3827.0688</v>
      </c>
      <c r="J176">
        <v>5.7102839999999997</v>
      </c>
    </row>
    <row r="177" spans="1:10">
      <c r="A177" s="3">
        <f t="shared" si="6"/>
        <v>3844.9264000000003</v>
      </c>
      <c r="B177" s="3">
        <v>240.90050092671564</v>
      </c>
      <c r="C177" s="4">
        <v>0</v>
      </c>
      <c r="D177" s="5">
        <f t="shared" si="7"/>
        <v>-4.1665132898820056</v>
      </c>
      <c r="E177" s="5">
        <f t="shared" si="8"/>
        <v>4.9654571818084001</v>
      </c>
      <c r="I177" s="3">
        <v>3906.9264000000003</v>
      </c>
      <c r="J177">
        <v>6.4819439999999995</v>
      </c>
    </row>
    <row r="178" spans="1:10">
      <c r="A178" s="3">
        <f t="shared" si="6"/>
        <v>3914.116</v>
      </c>
      <c r="B178" s="3">
        <v>239.60360805885614</v>
      </c>
      <c r="C178" s="4">
        <v>0</v>
      </c>
      <c r="D178" s="5">
        <f t="shared" si="7"/>
        <v>-4.6955943425654345</v>
      </c>
      <c r="E178" s="5">
        <f t="shared" si="8"/>
        <v>5.5959914271174034</v>
      </c>
      <c r="I178" s="3">
        <v>3976.116</v>
      </c>
      <c r="J178">
        <v>7.3050479999999993</v>
      </c>
    </row>
    <row r="179" spans="1:10">
      <c r="A179" s="3">
        <f t="shared" si="6"/>
        <v>3979.0384000000004</v>
      </c>
      <c r="B179" s="3">
        <v>238.52427098962741</v>
      </c>
      <c r="C179" s="4">
        <v>0</v>
      </c>
      <c r="D179" s="5">
        <f t="shared" si="7"/>
        <v>-5.1916078294561503</v>
      </c>
      <c r="E179" s="5">
        <f t="shared" si="8"/>
        <v>6.1871172820945946</v>
      </c>
      <c r="I179" s="3">
        <v>4041.0384000000004</v>
      </c>
      <c r="J179">
        <v>8.076708</v>
      </c>
    </row>
    <row r="180" spans="1:10">
      <c r="A180" s="3">
        <f t="shared" si="6"/>
        <v>4039.9984000000004</v>
      </c>
      <c r="B180" s="3">
        <v>237.48804780445005</v>
      </c>
      <c r="C180" s="4">
        <v>0</v>
      </c>
      <c r="D180" s="5">
        <f t="shared" si="7"/>
        <v>-5.6545537505541512</v>
      </c>
      <c r="E180" s="5">
        <f t="shared" si="8"/>
        <v>6.7388347467399727</v>
      </c>
      <c r="I180" s="3">
        <v>4101.9984000000004</v>
      </c>
      <c r="J180">
        <v>8.7969240000000006</v>
      </c>
    </row>
    <row r="181" spans="1:10">
      <c r="A181" s="3">
        <f t="shared" si="6"/>
        <v>4115.8936000000003</v>
      </c>
      <c r="B181" s="3">
        <v>236.39479052142482</v>
      </c>
      <c r="C181" s="4">
        <v>0</v>
      </c>
      <c r="D181" s="5">
        <f t="shared" si="7"/>
        <v>-5.9190942768958648</v>
      </c>
      <c r="E181" s="5">
        <f t="shared" si="8"/>
        <v>7.0541018693944739</v>
      </c>
      <c r="I181" s="3">
        <v>4177.8936000000003</v>
      </c>
      <c r="J181">
        <v>9.2084759999999992</v>
      </c>
    </row>
    <row r="182" spans="1:10">
      <c r="A182" s="3">
        <f t="shared" si="6"/>
        <v>4178.9872000000005</v>
      </c>
      <c r="B182" s="3">
        <v>235.60505097788001</v>
      </c>
      <c r="C182" s="4">
        <v>0</v>
      </c>
      <c r="D182" s="5">
        <f t="shared" si="7"/>
        <v>-5.9852294084812945</v>
      </c>
      <c r="E182" s="5">
        <f t="shared" si="8"/>
        <v>7.1329186500581008</v>
      </c>
      <c r="I182" s="3">
        <v>4240.9872000000005</v>
      </c>
      <c r="J182">
        <v>9.3113640000000011</v>
      </c>
    </row>
    <row r="183" spans="1:10">
      <c r="A183" s="3">
        <f t="shared" si="6"/>
        <v>4232.9368000000004</v>
      </c>
      <c r="B183" s="3">
        <v>234.62155635546492</v>
      </c>
      <c r="C183" s="4">
        <v>0</v>
      </c>
      <c r="D183" s="5">
        <f t="shared" si="7"/>
        <v>-5.7868240137250089</v>
      </c>
      <c r="E183" s="5">
        <f t="shared" si="8"/>
        <v>6.8964683080672238</v>
      </c>
      <c r="I183" s="3">
        <v>4294.9368000000004</v>
      </c>
      <c r="J183">
        <v>9.0027000000000008</v>
      </c>
    </row>
    <row r="184" spans="1:10">
      <c r="A184" s="3">
        <f t="shared" si="6"/>
        <v>4282.0096000000003</v>
      </c>
      <c r="B184" s="3">
        <v>234.12385244257294</v>
      </c>
      <c r="C184" s="4">
        <v>0</v>
      </c>
      <c r="D184" s="5">
        <f t="shared" si="7"/>
        <v>-5.8529591453104359</v>
      </c>
      <c r="E184" s="5">
        <f t="shared" si="8"/>
        <v>6.975285088730848</v>
      </c>
      <c r="I184" s="3">
        <v>4344.0096000000003</v>
      </c>
      <c r="J184">
        <v>9.1055879999999991</v>
      </c>
    </row>
    <row r="185" spans="1:10">
      <c r="A185" s="3">
        <f t="shared" si="6"/>
        <v>4331.9967999999999</v>
      </c>
      <c r="B185" s="3">
        <v>233.1838801883577</v>
      </c>
      <c r="C185" s="4">
        <v>0</v>
      </c>
      <c r="D185" s="5">
        <f t="shared" si="7"/>
        <v>-5.8529591453104359</v>
      </c>
      <c r="E185" s="5">
        <f t="shared" si="8"/>
        <v>6.975285088730848</v>
      </c>
      <c r="I185" s="3">
        <v>4393.9967999999999</v>
      </c>
      <c r="J185">
        <v>9.1055879999999991</v>
      </c>
    </row>
    <row r="186" spans="1:10">
      <c r="A186" s="3">
        <f t="shared" si="6"/>
        <v>4399.9672</v>
      </c>
      <c r="B186" s="3">
        <v>232.17271729567639</v>
      </c>
      <c r="C186" s="4">
        <v>0</v>
      </c>
      <c r="D186" s="5">
        <f t="shared" si="7"/>
        <v>-5.6545537505541512</v>
      </c>
      <c r="E186" s="5">
        <f t="shared" si="8"/>
        <v>6.7388347467399727</v>
      </c>
      <c r="I186" s="3">
        <v>4461.9672</v>
      </c>
      <c r="J186">
        <v>8.7969240000000006</v>
      </c>
    </row>
    <row r="187" spans="1:10">
      <c r="A187" s="3">
        <f t="shared" si="6"/>
        <v>4466.1088</v>
      </c>
      <c r="B187" s="3">
        <v>231.27939891105586</v>
      </c>
      <c r="C187" s="4">
        <v>0</v>
      </c>
      <c r="D187" s="5">
        <f t="shared" si="7"/>
        <v>-5.5884186189687215</v>
      </c>
      <c r="E187" s="5">
        <f t="shared" si="8"/>
        <v>6.6600179660763459</v>
      </c>
      <c r="I187" s="3">
        <v>4528.1088</v>
      </c>
      <c r="J187">
        <v>8.6940359999999988</v>
      </c>
    </row>
    <row r="188" spans="1:10">
      <c r="A188" s="3">
        <f t="shared" si="6"/>
        <v>4530.1167999999998</v>
      </c>
      <c r="B188" s="3">
        <v>230.39578759028464</v>
      </c>
      <c r="C188" s="4">
        <v>0</v>
      </c>
      <c r="D188" s="5">
        <f t="shared" si="7"/>
        <v>-5.9190942768958648</v>
      </c>
      <c r="E188" s="5">
        <f t="shared" si="8"/>
        <v>7.0541018693944739</v>
      </c>
      <c r="I188" s="3">
        <v>4592.1167999999998</v>
      </c>
      <c r="J188">
        <v>9.2084759999999992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"/>
  <sheetViews>
    <sheetView workbookViewId="0">
      <selection activeCell="A2" sqref="A2:E193"/>
    </sheetView>
  </sheetViews>
  <sheetFormatPr baseColWidth="10" defaultRowHeight="15" x14ac:dyDescent="0"/>
  <cols>
    <col min="1" max="1" width="17.5" customWidth="1"/>
    <col min="2" max="2" width="15.83203125" customWidth="1"/>
    <col min="3" max="3" width="9.1640625" customWidth="1"/>
    <col min="4" max="4" width="8.6640625" customWidth="1"/>
    <col min="5" max="5" width="7.33203125" customWidth="1"/>
  </cols>
  <sheetData>
    <row r="2" spans="1:5">
      <c r="A2" t="s">
        <v>0</v>
      </c>
      <c r="B2" t="s">
        <v>1</v>
      </c>
      <c r="C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5" spans="1:5" s="1" customFormat="1"/>
    <row r="6" spans="1:5">
      <c r="A6" t="s">
        <v>0</v>
      </c>
      <c r="B6" t="s">
        <v>1</v>
      </c>
      <c r="C6" t="s">
        <v>2</v>
      </c>
    </row>
    <row r="7" spans="1:5">
      <c r="A7">
        <v>1020</v>
      </c>
      <c r="B7">
        <v>298</v>
      </c>
      <c r="C7">
        <v>6.2</v>
      </c>
    </row>
    <row r="9" spans="1:5">
      <c r="A9" t="s">
        <v>30</v>
      </c>
      <c r="B9" t="s">
        <v>32</v>
      </c>
      <c r="C9" s="4" t="s">
        <v>34</v>
      </c>
      <c r="D9" s="5" t="s">
        <v>36</v>
      </c>
      <c r="E9" s="5" t="s">
        <v>37</v>
      </c>
    </row>
    <row r="10" spans="1:5">
      <c r="A10" t="s">
        <v>31</v>
      </c>
      <c r="B10" t="s">
        <v>33</v>
      </c>
      <c r="C10" s="4" t="s">
        <v>35</v>
      </c>
      <c r="D10" s="5" t="s">
        <v>38</v>
      </c>
      <c r="E10" s="5" t="s">
        <v>38</v>
      </c>
    </row>
    <row r="11" spans="1:5">
      <c r="C11" s="4"/>
      <c r="D11" s="5"/>
      <c r="E11" s="5"/>
    </row>
    <row r="12" spans="1:5">
      <c r="A12" s="3">
        <v>61.874400000000001</v>
      </c>
      <c r="B12" s="3">
        <v>299.06780761260364</v>
      </c>
      <c r="C12" s="4">
        <v>6.2196711190038378</v>
      </c>
      <c r="D12" s="5">
        <v>-3.0037779715250683</v>
      </c>
      <c r="E12" s="5">
        <v>3.4554488362637859</v>
      </c>
    </row>
    <row r="13" spans="1:5">
      <c r="A13" s="3">
        <v>71.0184</v>
      </c>
      <c r="B13" s="3">
        <v>297.4517956813998</v>
      </c>
      <c r="C13" s="4">
        <v>7.5438275097704999</v>
      </c>
      <c r="D13" s="5">
        <v>-2.1913042871677106</v>
      </c>
      <c r="E13" s="5">
        <v>1.5343667517202049</v>
      </c>
    </row>
    <row r="14" spans="1:5">
      <c r="A14" s="3">
        <v>85.039200000000008</v>
      </c>
      <c r="B14" s="3">
        <v>294.69259400761712</v>
      </c>
      <c r="C14" s="4">
        <v>6.3233236735233627</v>
      </c>
      <c r="D14" s="5">
        <v>-1.855216827416257</v>
      </c>
      <c r="E14" s="5">
        <v>1.2047910772144506</v>
      </c>
    </row>
    <row r="15" spans="1:5">
      <c r="A15" s="3">
        <v>99.974400000000003</v>
      </c>
      <c r="B15" s="3">
        <v>291.93920759159522</v>
      </c>
      <c r="C15" s="4">
        <v>5.3951695919395588</v>
      </c>
      <c r="D15" s="5">
        <v>-1.8120400836194526</v>
      </c>
      <c r="E15" s="5">
        <v>1.2688032754609384</v>
      </c>
    </row>
    <row r="16" spans="1:5">
      <c r="A16" s="3">
        <v>113.08080000000001</v>
      </c>
      <c r="B16" s="3">
        <v>292.06404878393897</v>
      </c>
      <c r="C16" s="4">
        <v>5.5573234881523774</v>
      </c>
      <c r="D16" s="5">
        <v>-1.9863833357986003</v>
      </c>
      <c r="E16" s="5">
        <v>1.5519317171826947</v>
      </c>
    </row>
    <row r="17" spans="1:5">
      <c r="A17" s="3">
        <v>123.1392</v>
      </c>
      <c r="B17" s="3">
        <v>292.06386557324345</v>
      </c>
      <c r="C17" s="4">
        <v>5.6425747452931567</v>
      </c>
      <c r="D17" s="5">
        <v>-2.1280536628830751</v>
      </c>
      <c r="E17" s="5">
        <v>1.7856478556719766</v>
      </c>
    </row>
    <row r="18" spans="1:5">
      <c r="A18" s="3">
        <v>135.9408</v>
      </c>
      <c r="B18" s="3">
        <v>292.08882281407142</v>
      </c>
      <c r="C18" s="4">
        <v>5.6115430033184062</v>
      </c>
      <c r="D18" s="5">
        <v>-2.3188114271897127</v>
      </c>
      <c r="E18" s="5">
        <v>1.8777352216535772</v>
      </c>
    </row>
    <row r="19" spans="1:5">
      <c r="A19" s="3">
        <v>148.1328</v>
      </c>
      <c r="B19" s="3">
        <v>292.11393378305513</v>
      </c>
      <c r="C19" s="4">
        <v>5.7393361511937826</v>
      </c>
      <c r="D19" s="5">
        <v>-2.478729456651072</v>
      </c>
      <c r="E19" s="5">
        <v>2.0072342024572722</v>
      </c>
    </row>
    <row r="20" spans="1:5">
      <c r="A20" s="3">
        <v>163.06800000000001</v>
      </c>
      <c r="B20" s="3">
        <v>291.95523564290113</v>
      </c>
      <c r="C20" s="4">
        <v>5.6295311526019063</v>
      </c>
      <c r="D20" s="5">
        <v>-2.5944598671655181</v>
      </c>
      <c r="E20" s="5">
        <v>2.0270128550957645</v>
      </c>
    </row>
    <row r="21" spans="1:5">
      <c r="A21" s="3">
        <v>174.95520000000002</v>
      </c>
      <c r="B21" s="3">
        <v>291.67937782266523</v>
      </c>
      <c r="C21" s="4">
        <v>5.6380028563444817</v>
      </c>
      <c r="D21" s="5">
        <v>-2.7937810259169065</v>
      </c>
      <c r="E21" s="5">
        <v>2.1052636053688571</v>
      </c>
    </row>
    <row r="22" spans="1:5">
      <c r="A22" s="3">
        <v>188.0616</v>
      </c>
      <c r="B22" s="3">
        <v>291.69636973047233</v>
      </c>
      <c r="C22" s="4">
        <v>5.7256377080277145</v>
      </c>
      <c r="D22" s="5">
        <v>-2.9498326942642255</v>
      </c>
      <c r="E22" s="5">
        <v>2.0654937042387371</v>
      </c>
    </row>
    <row r="23" spans="1:5">
      <c r="A23" s="3">
        <v>198.12</v>
      </c>
      <c r="B23" s="3">
        <v>291.70508706695881</v>
      </c>
      <c r="C23" s="4">
        <v>5.693096697482928</v>
      </c>
      <c r="D23" s="5">
        <v>-3.02012041672414</v>
      </c>
      <c r="E23" s="5">
        <v>1.9612878001165477</v>
      </c>
    </row>
    <row r="24" spans="1:5">
      <c r="A24" s="3">
        <v>209.09280000000001</v>
      </c>
      <c r="B24" s="3">
        <v>291.60497802384299</v>
      </c>
      <c r="C24" s="4">
        <v>5.6205685447876075</v>
      </c>
      <c r="D24" s="5">
        <v>-3.2077309428318532</v>
      </c>
      <c r="E24" s="5">
        <v>1.8519830300040743</v>
      </c>
    </row>
    <row r="25" spans="1:5">
      <c r="A25" s="3">
        <v>219.15120000000002</v>
      </c>
      <c r="B25" s="3">
        <v>291.60543923828959</v>
      </c>
      <c r="C25" s="4">
        <v>5.7068758485826301</v>
      </c>
      <c r="D25" s="5">
        <v>-3.2704101466962916</v>
      </c>
      <c r="E25" s="5">
        <v>1.7389066730017284</v>
      </c>
    </row>
    <row r="26" spans="1:5">
      <c r="A26" s="3">
        <v>227.07600000000002</v>
      </c>
      <c r="B26" s="3">
        <v>291.68970853971786</v>
      </c>
      <c r="C26" s="4">
        <v>5.7126368672011454</v>
      </c>
      <c r="D26" s="5">
        <v>-3.4215799957353821</v>
      </c>
      <c r="E26" s="5">
        <v>1.6688148302071935</v>
      </c>
    </row>
    <row r="27" spans="1:5">
      <c r="A27" s="3">
        <v>238.0488</v>
      </c>
      <c r="B27" s="3">
        <v>291.7909752414642</v>
      </c>
      <c r="C27" s="4">
        <v>5.8409754000396035</v>
      </c>
      <c r="D27" s="5">
        <v>-3.4777364515101845</v>
      </c>
      <c r="E27" s="5">
        <v>1.5483868310513855</v>
      </c>
    </row>
    <row r="28" spans="1:5">
      <c r="A28" s="3">
        <v>245.9736</v>
      </c>
      <c r="B28" s="3">
        <v>291.67419063166773</v>
      </c>
      <c r="C28" s="4">
        <v>5.929181462312493</v>
      </c>
      <c r="D28" s="5">
        <v>-3.5042298479531655</v>
      </c>
      <c r="E28" s="5">
        <v>1.4874561430341853</v>
      </c>
    </row>
    <row r="29" spans="1:5">
      <c r="A29" s="3">
        <v>253.89840000000001</v>
      </c>
      <c r="B29" s="3">
        <v>291.75875037735813</v>
      </c>
      <c r="C29" s="4">
        <v>5.8120025539645228</v>
      </c>
      <c r="D29" s="5">
        <v>-3.5296558223464491</v>
      </c>
      <c r="E29" s="5">
        <v>1.4260723615973394</v>
      </c>
    </row>
    <row r="30" spans="1:5">
      <c r="A30" s="3">
        <v>264.87119999999999</v>
      </c>
      <c r="B30" s="3">
        <v>291.7596556082982</v>
      </c>
      <c r="C30" s="4">
        <v>5.7784733936401578</v>
      </c>
      <c r="D30" s="5">
        <v>-3.6500608629291413</v>
      </c>
      <c r="E30" s="5">
        <v>1.401125919555045</v>
      </c>
    </row>
    <row r="31" spans="1:5">
      <c r="A31" s="3">
        <v>277.06319999999999</v>
      </c>
      <c r="B31" s="3">
        <v>291.67686276006901</v>
      </c>
      <c r="C31" s="4">
        <v>5.8273489485163763</v>
      </c>
      <c r="D31" s="5">
        <v>-3.6500608629291413</v>
      </c>
      <c r="E31" s="5">
        <v>1.401125919555045</v>
      </c>
    </row>
    <row r="32" spans="1:5">
      <c r="A32" s="3">
        <v>289.8648</v>
      </c>
      <c r="B32" s="3">
        <v>291.70340866942678</v>
      </c>
      <c r="C32" s="4">
        <v>5.7955166370031677</v>
      </c>
      <c r="D32" s="5">
        <v>-3.746115096164119</v>
      </c>
      <c r="E32" s="5">
        <v>1.4379976542801778</v>
      </c>
    </row>
    <row r="33" spans="1:5">
      <c r="A33" s="3">
        <v>302.05680000000001</v>
      </c>
      <c r="B33" s="3">
        <v>291.82244396029569</v>
      </c>
      <c r="C33" s="4">
        <v>5.8037804435128173</v>
      </c>
      <c r="D33" s="5">
        <v>-3.7706410607502456</v>
      </c>
      <c r="E33" s="5">
        <v>1.3723999265550344</v>
      </c>
    </row>
    <row r="34" spans="1:5">
      <c r="A34" s="3">
        <v>314.85840000000002</v>
      </c>
      <c r="B34" s="3">
        <v>291.84934133889732</v>
      </c>
      <c r="C34" s="4">
        <v>5.7720705519977287</v>
      </c>
      <c r="D34" s="5">
        <v>-3.8673241648720467</v>
      </c>
      <c r="E34" s="5">
        <v>1.4075896682615736</v>
      </c>
    </row>
    <row r="35" spans="1:5">
      <c r="A35" s="3">
        <v>328.87920000000003</v>
      </c>
      <c r="B35" s="3">
        <v>291.79254639838507</v>
      </c>
      <c r="C35" s="4">
        <v>5.7015327771915283</v>
      </c>
      <c r="D35" s="5">
        <v>-3.9885835006879513</v>
      </c>
      <c r="E35" s="5">
        <v>1.3733782117478932</v>
      </c>
    </row>
    <row r="36" spans="1:5">
      <c r="A36" s="3">
        <v>344.11920000000003</v>
      </c>
      <c r="B36" s="3">
        <v>291.83685421584971</v>
      </c>
      <c r="C36" s="4">
        <v>5.7921575552757245</v>
      </c>
      <c r="D36" s="5">
        <v>-4.0858660250949752</v>
      </c>
      <c r="E36" s="5">
        <v>1.4068752413027201</v>
      </c>
    </row>
    <row r="37" spans="1:5">
      <c r="A37" s="3">
        <v>356.00640000000004</v>
      </c>
      <c r="B37" s="3">
        <v>291.85568241844646</v>
      </c>
      <c r="C37" s="4">
        <v>5.7599318744098289</v>
      </c>
      <c r="D37" s="5">
        <v>-4.2076493945632398</v>
      </c>
      <c r="E37" s="5">
        <v>1.3671468971136915</v>
      </c>
    </row>
    <row r="38" spans="1:5">
      <c r="A38" s="3">
        <v>369.11279999999999</v>
      </c>
      <c r="B38" s="3">
        <v>291.97571200111992</v>
      </c>
      <c r="C38" s="4">
        <v>5.7682087863917326</v>
      </c>
      <c r="D38" s="5">
        <v>-4.2565755503139755</v>
      </c>
      <c r="E38" s="5">
        <v>1.383043954056874</v>
      </c>
    </row>
    <row r="39" spans="1:5">
      <c r="A39" s="3">
        <v>383.1336</v>
      </c>
      <c r="B39" s="3">
        <v>292.02064351585011</v>
      </c>
      <c r="C39" s="4">
        <v>5.737877116147736</v>
      </c>
      <c r="D39" s="5">
        <v>-4.3544278618154468</v>
      </c>
      <c r="E39" s="5">
        <v>1.4148380679432393</v>
      </c>
    </row>
    <row r="40" spans="1:5">
      <c r="A40" s="3">
        <v>395.93520000000001</v>
      </c>
      <c r="B40" s="3">
        <v>291.94741480066079</v>
      </c>
      <c r="C40" s="4">
        <v>5.7872170613033109</v>
      </c>
      <c r="D40" s="5">
        <v>-4.5236373849265803</v>
      </c>
      <c r="E40" s="5">
        <v>1.5576118742994403</v>
      </c>
    </row>
    <row r="41" spans="1:5">
      <c r="A41" s="3">
        <v>409.95600000000002</v>
      </c>
      <c r="B41" s="3">
        <v>291.98408970348038</v>
      </c>
      <c r="C41" s="4">
        <v>5.7562235985542296</v>
      </c>
      <c r="D41" s="5">
        <v>-4.6209199093336029</v>
      </c>
      <c r="E41" s="5">
        <v>1.5911089038542667</v>
      </c>
    </row>
    <row r="42" spans="1:5">
      <c r="A42" s="3">
        <v>427.02480000000003</v>
      </c>
      <c r="B42" s="3">
        <v>291.9456172820889</v>
      </c>
      <c r="C42" s="4">
        <v>5.8081513265095781</v>
      </c>
      <c r="D42" s="5">
        <v>-4.6586303118964043</v>
      </c>
      <c r="E42" s="5">
        <v>1.788279134168939</v>
      </c>
    </row>
    <row r="43" spans="1:5">
      <c r="A43" s="3">
        <v>438.91200000000003</v>
      </c>
      <c r="B43" s="3">
        <v>291.87271753407367</v>
      </c>
      <c r="C43" s="4">
        <v>5.7360462724756944</v>
      </c>
      <c r="D43" s="5">
        <v>-4.7221071136797086</v>
      </c>
      <c r="E43" s="5">
        <v>1.9078535648396835</v>
      </c>
    </row>
    <row r="44" spans="1:5">
      <c r="A44" s="3">
        <v>454.15200000000004</v>
      </c>
      <c r="B44" s="3">
        <v>291.80855718181073</v>
      </c>
      <c r="C44" s="4">
        <v>5.7053115610600349</v>
      </c>
      <c r="D44" s="5">
        <v>-4.7466402919260631</v>
      </c>
      <c r="E44" s="5">
        <v>2.1133387829214856</v>
      </c>
    </row>
    <row r="45" spans="1:5">
      <c r="A45" s="3">
        <v>467.86800000000005</v>
      </c>
      <c r="B45" s="3">
        <v>291.75317366075507</v>
      </c>
      <c r="C45" s="4">
        <v>5.7153837494246122</v>
      </c>
      <c r="D45" s="5">
        <v>-4.7624694535235719</v>
      </c>
      <c r="E45" s="5">
        <v>2.3228098312343368</v>
      </c>
    </row>
    <row r="46" spans="1:5">
      <c r="A46" s="3">
        <v>480.06</v>
      </c>
      <c r="B46" s="3">
        <v>291.67185316074534</v>
      </c>
      <c r="C46" s="4">
        <v>5.6835774619392936</v>
      </c>
      <c r="D46" s="5">
        <v>-4.6785034043016394</v>
      </c>
      <c r="E46" s="5">
        <v>2.4876026016552504</v>
      </c>
    </row>
    <row r="47" spans="1:5">
      <c r="A47" s="3">
        <v>497.12880000000001</v>
      </c>
      <c r="B47" s="3">
        <v>291.83710400523097</v>
      </c>
      <c r="C47" s="4">
        <v>5.6948295723456148</v>
      </c>
      <c r="D47" s="5">
        <v>-4.6300928830988672</v>
      </c>
      <c r="E47" s="5">
        <v>2.7820385544196231</v>
      </c>
    </row>
    <row r="48" spans="1:5">
      <c r="A48" s="3">
        <v>512.97840000000008</v>
      </c>
      <c r="B48" s="3">
        <v>292.00277325799391</v>
      </c>
      <c r="C48" s="4">
        <v>5.5867681289841009</v>
      </c>
      <c r="D48" s="5">
        <v>-4.53018062508621</v>
      </c>
      <c r="E48" s="5">
        <v>2.9419317001748215</v>
      </c>
    </row>
    <row r="49" spans="1:5">
      <c r="A49" s="3">
        <v>527.91359999999997</v>
      </c>
      <c r="B49" s="3">
        <v>292.15135984536721</v>
      </c>
      <c r="C49" s="4">
        <v>5.5966996916274923</v>
      </c>
      <c r="D49" s="5">
        <v>-4.4247490413963391</v>
      </c>
      <c r="E49" s="5">
        <v>3.0982405563581059</v>
      </c>
    </row>
    <row r="50" spans="1:5">
      <c r="A50" s="3">
        <v>541.93439999999998</v>
      </c>
      <c r="B50" s="3">
        <v>292.18984800909789</v>
      </c>
      <c r="C50" s="4">
        <v>5.6856778973344131</v>
      </c>
      <c r="D50" s="5">
        <v>-4.3139265841364001</v>
      </c>
      <c r="E50" s="5">
        <v>3.2507746847607355</v>
      </c>
    </row>
    <row r="51" spans="1:5">
      <c r="A51" s="3">
        <v>556.86959999999999</v>
      </c>
      <c r="B51" s="3">
        <v>292.22853885425934</v>
      </c>
      <c r="C51" s="4">
        <v>5.8577264494199088</v>
      </c>
      <c r="D51" s="5">
        <v>-4.0590653199436435</v>
      </c>
      <c r="E51" s="5">
        <v>3.4059579469298811</v>
      </c>
    </row>
    <row r="52" spans="1:5">
      <c r="A52" s="3">
        <v>573.024</v>
      </c>
      <c r="B52" s="3">
        <v>291.98851032678363</v>
      </c>
      <c r="C52" s="4">
        <v>5.7066014738616024</v>
      </c>
      <c r="D52" s="5">
        <v>-3.9377264467544038</v>
      </c>
      <c r="E52" s="5">
        <v>3.5455424462774294</v>
      </c>
    </row>
    <row r="53" spans="1:5">
      <c r="A53" s="3">
        <v>587.95920000000001</v>
      </c>
      <c r="B53" s="3">
        <v>292.13814351616486</v>
      </c>
      <c r="C53" s="4">
        <v>5.8387789340210414</v>
      </c>
      <c r="D53" s="5">
        <v>-3.7375786043238981</v>
      </c>
      <c r="E53" s="5">
        <v>3.6093352641222212</v>
      </c>
    </row>
    <row r="54" spans="1:5">
      <c r="A54" s="3">
        <v>600.15120000000002</v>
      </c>
      <c r="B54" s="3">
        <v>292.15975923618055</v>
      </c>
      <c r="C54" s="4">
        <v>5.9301166059531596</v>
      </c>
      <c r="D54" s="5">
        <v>-3.5378657713282355</v>
      </c>
      <c r="E54" s="5">
        <v>3.6635647397036766</v>
      </c>
    </row>
    <row r="55" spans="1:5">
      <c r="A55" s="3">
        <v>616.00080000000003</v>
      </c>
      <c r="B55" s="3">
        <v>292.21688802712919</v>
      </c>
      <c r="C55" s="4">
        <v>5.8998359559373599</v>
      </c>
      <c r="D55" s="5">
        <v>-3.3390085161961505</v>
      </c>
      <c r="E55" s="5">
        <v>3.7083420518330805</v>
      </c>
    </row>
    <row r="56" spans="1:5">
      <c r="A56" s="3">
        <v>630.93600000000004</v>
      </c>
      <c r="B56" s="3">
        <v>292.26543079424022</v>
      </c>
      <c r="C56" s="4">
        <v>6.0785983719514514</v>
      </c>
      <c r="D56" s="5">
        <v>-3.1414200710895557</v>
      </c>
      <c r="E56" s="5">
        <v>3.7437959732543771</v>
      </c>
    </row>
    <row r="57" spans="1:5">
      <c r="A57" s="3">
        <v>647.09040000000005</v>
      </c>
      <c r="B57" s="3">
        <v>292.22106133956464</v>
      </c>
      <c r="C57" s="4">
        <v>6.0054521187091616</v>
      </c>
      <c r="D57" s="5">
        <v>-2.9455056201613172</v>
      </c>
      <c r="E57" s="5">
        <v>3.7700724903988383</v>
      </c>
    </row>
    <row r="58" spans="1:5">
      <c r="A58" s="3">
        <v>663.85440000000006</v>
      </c>
      <c r="B58" s="3">
        <v>292.28784251908024</v>
      </c>
      <c r="C58" s="4">
        <v>6.0599189419140131</v>
      </c>
      <c r="D58" s="5">
        <v>-2.6851444246370408</v>
      </c>
      <c r="E58" s="5">
        <v>3.8347806756132239</v>
      </c>
    </row>
    <row r="59" spans="1:5">
      <c r="A59" s="3">
        <v>677.87520000000006</v>
      </c>
      <c r="B59" s="3">
        <v>292.32819825725824</v>
      </c>
      <c r="C59" s="4">
        <v>6.1558593066146434</v>
      </c>
      <c r="D59" s="5">
        <v>-2.4936399584488727</v>
      </c>
      <c r="E59" s="5">
        <v>3.8398656903442738</v>
      </c>
    </row>
    <row r="60" spans="1:5">
      <c r="A60" s="3">
        <v>694.94400000000007</v>
      </c>
      <c r="B60" s="3">
        <v>292.39555691016636</v>
      </c>
      <c r="C60" s="4">
        <v>6.1253181517480613</v>
      </c>
      <c r="D60" s="5">
        <v>-2.2378154650977251</v>
      </c>
      <c r="E60" s="5">
        <v>3.8760067000140039</v>
      </c>
    </row>
    <row r="61" spans="1:5">
      <c r="A61" s="3">
        <v>711.09840000000008</v>
      </c>
      <c r="B61" s="3">
        <v>292.35202753514426</v>
      </c>
      <c r="C61" s="4">
        <v>6.1371105270155502</v>
      </c>
      <c r="D61" s="5">
        <v>-2.0085390249339361</v>
      </c>
      <c r="E61" s="5">
        <v>3.9419760338152017</v>
      </c>
    </row>
    <row r="62" spans="1:5">
      <c r="A62" s="3">
        <v>726.94800000000009</v>
      </c>
      <c r="B62" s="3">
        <v>292.41098175817768</v>
      </c>
      <c r="C62" s="4">
        <v>6.1060222960113002</v>
      </c>
      <c r="D62" s="5">
        <v>-1.7576309806617811</v>
      </c>
      <c r="E62" s="5">
        <v>3.9476996409851028</v>
      </c>
    </row>
    <row r="63" spans="1:5">
      <c r="A63" s="3">
        <v>741.88319999999999</v>
      </c>
      <c r="B63" s="3">
        <v>292.34988714224011</v>
      </c>
      <c r="C63" s="4">
        <v>6.15950934861963</v>
      </c>
      <c r="D63" s="5">
        <v>-1.5117438032371098</v>
      </c>
      <c r="E63" s="5">
        <v>3.9382225340676462</v>
      </c>
    </row>
    <row r="64" spans="1:5">
      <c r="A64" s="3">
        <v>758.0376</v>
      </c>
      <c r="B64" s="3">
        <v>292.41831700836724</v>
      </c>
      <c r="C64" s="4">
        <v>6.2154570962937754</v>
      </c>
      <c r="D64" s="5">
        <v>-1.2333447951788334</v>
      </c>
      <c r="E64" s="5">
        <v>4.0340831263955481</v>
      </c>
    </row>
    <row r="65" spans="1:5">
      <c r="A65" s="3">
        <v>772.05840000000001</v>
      </c>
      <c r="B65" s="3">
        <v>292.46001511052577</v>
      </c>
      <c r="C65" s="4">
        <v>6.1827383865777508</v>
      </c>
      <c r="D65" s="5">
        <v>-0.94893705698823294</v>
      </c>
      <c r="E65" s="5">
        <v>4.1102900769092328</v>
      </c>
    </row>
    <row r="66" spans="1:5">
      <c r="A66" s="3">
        <v>789.12720000000002</v>
      </c>
      <c r="B66" s="3">
        <v>292.5200004738092</v>
      </c>
      <c r="C66" s="4">
        <v>6.1515041089451188</v>
      </c>
      <c r="D66" s="5">
        <v>-0.73252064152656238</v>
      </c>
      <c r="E66" s="5">
        <v>4.1543205899643212</v>
      </c>
    </row>
    <row r="67" spans="1:5">
      <c r="A67" s="3">
        <v>804.97680000000003</v>
      </c>
      <c r="B67" s="3">
        <v>292.5802752360043</v>
      </c>
      <c r="C67" s="4">
        <v>6.2068146083449394</v>
      </c>
      <c r="D67" s="5">
        <v>-0.45170031458415855</v>
      </c>
      <c r="E67" s="5">
        <v>4.2976232903106544</v>
      </c>
    </row>
    <row r="68" spans="1:5">
      <c r="A68" s="3">
        <v>822.04560000000004</v>
      </c>
      <c r="B68" s="3">
        <v>292.64991673354547</v>
      </c>
      <c r="C68" s="4">
        <v>6.0901355960105725</v>
      </c>
      <c r="D68" s="5">
        <v>-0.23154587084897305</v>
      </c>
      <c r="E68" s="5">
        <v>4.4181207063126724</v>
      </c>
    </row>
    <row r="69" spans="1:5">
      <c r="A69" s="3">
        <v>836.06640000000004</v>
      </c>
      <c r="B69" s="3">
        <v>292.79530337739266</v>
      </c>
      <c r="C69" s="4">
        <v>6.1007137424526032</v>
      </c>
      <c r="D69" s="5">
        <v>-7.8112497431452099E-2</v>
      </c>
      <c r="E69" s="5">
        <v>4.4749463049436713</v>
      </c>
    </row>
    <row r="70" spans="1:5">
      <c r="A70" s="3">
        <v>851.91600000000005</v>
      </c>
      <c r="B70" s="3">
        <v>292.65097915391283</v>
      </c>
      <c r="C70" s="4">
        <v>5.985132245702534</v>
      </c>
      <c r="D70" s="5">
        <v>0.15978580548017063</v>
      </c>
      <c r="E70" s="5">
        <v>4.5757269650431569</v>
      </c>
    </row>
    <row r="71" spans="1:5">
      <c r="A71" s="3">
        <v>868.98480000000006</v>
      </c>
      <c r="B71" s="3">
        <v>292.71234790028382</v>
      </c>
      <c r="C71" s="4">
        <v>6.0817892639547999</v>
      </c>
      <c r="D71" s="5">
        <v>0.32655606987457786</v>
      </c>
      <c r="E71" s="5">
        <v>4.6700004865571554</v>
      </c>
    </row>
    <row r="72" spans="1:5">
      <c r="A72" s="3">
        <v>885.13920000000007</v>
      </c>
      <c r="B72" s="3">
        <v>292.77401268931186</v>
      </c>
      <c r="C72" s="4">
        <v>6.0510657775804706</v>
      </c>
      <c r="D72" s="5">
        <v>0.5000924604251239</v>
      </c>
      <c r="E72" s="5">
        <v>4.7580833822338544</v>
      </c>
    </row>
    <row r="73" spans="1:5">
      <c r="A73" s="3">
        <v>900.98880000000008</v>
      </c>
      <c r="B73" s="3">
        <v>292.83597492167212</v>
      </c>
      <c r="C73" s="4">
        <v>6.0204871200965595</v>
      </c>
      <c r="D73" s="5">
        <v>0.69448089652678258</v>
      </c>
      <c r="E73" s="5">
        <v>4.9415053302595311</v>
      </c>
    </row>
    <row r="74" spans="1:5">
      <c r="A74" s="3">
        <v>918.05760000000009</v>
      </c>
      <c r="B74" s="3">
        <v>292.89823600723685</v>
      </c>
      <c r="C74" s="4">
        <v>5.8646999757446094</v>
      </c>
      <c r="D74" s="5">
        <v>0.79671145157823098</v>
      </c>
      <c r="E74" s="5">
        <v>5.0302536398138127</v>
      </c>
    </row>
    <row r="75" spans="1:5">
      <c r="A75" s="3">
        <v>933.9072000000001</v>
      </c>
      <c r="B75" s="3">
        <v>292.96079736515327</v>
      </c>
      <c r="C75" s="4">
        <v>5.8762903528117159</v>
      </c>
      <c r="D75" s="5">
        <v>0.99141131891264767</v>
      </c>
      <c r="E75" s="5">
        <v>5.1003821885293936</v>
      </c>
    </row>
    <row r="76" spans="1:5">
      <c r="A76" s="3">
        <v>950.0616</v>
      </c>
      <c r="B76" s="3">
        <v>293.22986989642339</v>
      </c>
      <c r="C76" s="4">
        <v>6.0137805664796939</v>
      </c>
      <c r="D76" s="5">
        <v>1.1016658216518136</v>
      </c>
      <c r="E76" s="5">
        <v>5.1829425257500432</v>
      </c>
    </row>
    <row r="77" spans="1:5">
      <c r="A77" s="3">
        <v>964.99680000000001</v>
      </c>
      <c r="B77" s="3">
        <v>293.17148803065038</v>
      </c>
      <c r="C77" s="4">
        <v>5.9400705895219073</v>
      </c>
      <c r="D77" s="5">
        <v>1.331658398653764</v>
      </c>
      <c r="E77" s="5">
        <v>5.341001238659179</v>
      </c>
    </row>
    <row r="78" spans="1:5">
      <c r="A78" s="3">
        <v>981.15120000000002</v>
      </c>
      <c r="B78" s="3">
        <v>293.12249570337354</v>
      </c>
      <c r="C78" s="4">
        <v>5.8678016755340625</v>
      </c>
      <c r="D78" s="5">
        <v>1.4512982167075272</v>
      </c>
      <c r="E78" s="5">
        <v>5.4163293277825675</v>
      </c>
    </row>
    <row r="79" spans="1:5">
      <c r="A79" s="3">
        <v>994.86720000000003</v>
      </c>
      <c r="B79" s="3">
        <v>293.16764310729798</v>
      </c>
      <c r="C79" s="4">
        <v>5.9198379181260092</v>
      </c>
      <c r="D79" s="5">
        <v>1.57396487161988</v>
      </c>
      <c r="E79" s="5">
        <v>5.4890780595253528</v>
      </c>
    </row>
    <row r="80" spans="1:5">
      <c r="A80" s="3">
        <v>1011.0216</v>
      </c>
      <c r="B80" s="3">
        <v>293.12830217218618</v>
      </c>
      <c r="C80" s="4">
        <v>5.8484369225573323</v>
      </c>
      <c r="D80" s="5">
        <v>1.6695227566462378</v>
      </c>
      <c r="E80" s="5">
        <v>5.4607725758995258</v>
      </c>
    </row>
    <row r="81" spans="1:5">
      <c r="A81" s="3">
        <v>1025.9568000000002</v>
      </c>
      <c r="B81" s="3">
        <v>293.06120591811947</v>
      </c>
      <c r="C81" s="4">
        <v>5.8581744198127197</v>
      </c>
      <c r="D81" s="5">
        <v>1.6996042477569813</v>
      </c>
      <c r="E81" s="5">
        <v>5.5591648745643836</v>
      </c>
    </row>
    <row r="82" spans="1:5">
      <c r="A82" s="3">
        <v>1042.1112000000001</v>
      </c>
      <c r="B82" s="3">
        <v>293.22905858021556</v>
      </c>
      <c r="C82" s="4">
        <v>5.869902303689063</v>
      </c>
      <c r="D82" s="5">
        <v>1.6996042477569813</v>
      </c>
      <c r="E82" s="5">
        <v>5.5591648745643836</v>
      </c>
    </row>
    <row r="83" spans="1:5">
      <c r="A83" s="3">
        <v>1057.9608000000001</v>
      </c>
      <c r="B83" s="3">
        <v>293.29384976683326</v>
      </c>
      <c r="C83" s="4">
        <v>5.8816772394829684</v>
      </c>
      <c r="D83" s="5">
        <v>1.6695227566462378</v>
      </c>
      <c r="E83" s="5">
        <v>5.4607725758995258</v>
      </c>
    </row>
    <row r="84" spans="1:5">
      <c r="A84" s="3">
        <v>1071.9816000000001</v>
      </c>
      <c r="B84" s="3">
        <v>293.43436506128478</v>
      </c>
      <c r="C84" s="4">
        <v>5.8915258330402782</v>
      </c>
      <c r="D84" s="5">
        <v>1.5456051442033059</v>
      </c>
      <c r="E84" s="5">
        <v>5.3901757521465177</v>
      </c>
    </row>
    <row r="85" spans="1:5">
      <c r="A85" s="3">
        <v>1089.0504000000001</v>
      </c>
      <c r="B85" s="3">
        <v>293.39617982639038</v>
      </c>
      <c r="C85" s="4">
        <v>5.9033877692295098</v>
      </c>
      <c r="D85" s="5">
        <v>1.3980395665531224</v>
      </c>
      <c r="E85" s="5">
        <v>5.217564948781372</v>
      </c>
    </row>
    <row r="86" spans="1:5">
      <c r="A86" s="3">
        <v>1104.9000000000001</v>
      </c>
      <c r="B86" s="3">
        <v>293.46185063583096</v>
      </c>
      <c r="C86" s="4">
        <v>5.8736086573792079</v>
      </c>
      <c r="D86" s="5">
        <v>1.1688081237789694</v>
      </c>
      <c r="E86" s="5">
        <v>5.0626754233433022</v>
      </c>
    </row>
    <row r="87" spans="1:5">
      <c r="A87" s="3">
        <v>1118.9208000000001</v>
      </c>
      <c r="B87" s="3">
        <v>293.49953328202031</v>
      </c>
      <c r="C87" s="4">
        <v>5.5587622819241576</v>
      </c>
      <c r="D87" s="5">
        <v>0.95214750430224582</v>
      </c>
      <c r="E87" s="5">
        <v>4.8983868543302096</v>
      </c>
    </row>
    <row r="88" spans="1:5">
      <c r="A88" s="3">
        <v>1135.0752</v>
      </c>
      <c r="B88" s="3">
        <v>293.97139008462244</v>
      </c>
      <c r="C88" s="4">
        <v>5.3359815926972516</v>
      </c>
      <c r="D88" s="5">
        <v>0.57051744212228828</v>
      </c>
      <c r="E88" s="5">
        <v>4.6465097933233972</v>
      </c>
    </row>
    <row r="89" spans="1:5">
      <c r="A89" s="3">
        <v>1152.144</v>
      </c>
      <c r="B89" s="3">
        <v>294.55730758380292</v>
      </c>
      <c r="C89" s="4">
        <v>4.0578623367885847</v>
      </c>
      <c r="D89" s="5">
        <v>0.30861342867267799</v>
      </c>
      <c r="E89" s="5">
        <v>4.4134070532298386</v>
      </c>
    </row>
    <row r="90" spans="1:5">
      <c r="A90" s="3">
        <v>1167.9936</v>
      </c>
      <c r="B90" s="3">
        <v>295.03072517459935</v>
      </c>
      <c r="C90" s="4">
        <v>3.2018141823637598</v>
      </c>
      <c r="D90" s="5">
        <v>-7.3623273441138753E-2</v>
      </c>
      <c r="E90" s="5">
        <v>4.2177654828204716</v>
      </c>
    </row>
    <row r="91" spans="1:5">
      <c r="A91" s="3">
        <v>1182.0144</v>
      </c>
      <c r="B91" s="3">
        <v>295.59925038598448</v>
      </c>
      <c r="C91" s="4">
        <v>2.3584501304239809</v>
      </c>
      <c r="D91" s="5">
        <v>-0.34972568513028213</v>
      </c>
      <c r="E91" s="5">
        <v>3.997362569568109</v>
      </c>
    </row>
    <row r="92" spans="1:5">
      <c r="A92" s="3">
        <v>1196.9496000000001</v>
      </c>
      <c r="B92" s="3">
        <v>296.05496419844343</v>
      </c>
      <c r="C92" s="4">
        <v>1.5337452684909907</v>
      </c>
      <c r="D92" s="5">
        <v>-0.74601595927215969</v>
      </c>
      <c r="E92" s="5">
        <v>3.8379106730156241</v>
      </c>
    </row>
    <row r="93" spans="1:5">
      <c r="A93" s="3">
        <v>1213.104</v>
      </c>
      <c r="B93" s="3">
        <v>296.42652079758386</v>
      </c>
      <c r="C93" s="4">
        <v>1.3579894702617179</v>
      </c>
      <c r="D93" s="5">
        <v>-1.0493132341325306</v>
      </c>
      <c r="E93" s="5">
        <v>3.6593844211028626</v>
      </c>
    </row>
    <row r="94" spans="1:5">
      <c r="A94" s="3">
        <v>1227.1248000000001</v>
      </c>
      <c r="B94" s="3">
        <v>296.26854698739407</v>
      </c>
      <c r="C94" s="4">
        <v>1.2412399147897997</v>
      </c>
      <c r="D94" s="5">
        <v>-1.3642566029212946</v>
      </c>
      <c r="E94" s="5">
        <v>3.5540057014756816</v>
      </c>
    </row>
    <row r="95" spans="1:5">
      <c r="A95" s="3">
        <v>1242.9744000000001</v>
      </c>
      <c r="B95" s="3">
        <v>296.6410541717276</v>
      </c>
      <c r="C95" s="4">
        <v>1.162737782559907</v>
      </c>
      <c r="D95" s="5">
        <v>-1.6088482130282782</v>
      </c>
      <c r="E95" s="5">
        <v>3.450182608525485</v>
      </c>
    </row>
    <row r="96" spans="1:5">
      <c r="A96" s="3">
        <v>1260.0432000000001</v>
      </c>
      <c r="B96" s="3">
        <v>296.70155280704762</v>
      </c>
      <c r="C96" s="4">
        <v>1.1551858493715619</v>
      </c>
      <c r="D96" s="5">
        <v>-1.8355149480348936</v>
      </c>
      <c r="E96" s="5">
        <v>3.45209835043506</v>
      </c>
    </row>
    <row r="97" spans="1:5">
      <c r="A97" s="3">
        <v>1275.8928000000001</v>
      </c>
      <c r="B97" s="3">
        <v>296.76234420063224</v>
      </c>
      <c r="C97" s="4">
        <v>1.1476785160670508</v>
      </c>
      <c r="D97" s="5">
        <v>-2.1196508226006006</v>
      </c>
      <c r="E97" s="5">
        <v>3.5276883735172242</v>
      </c>
    </row>
    <row r="98" spans="1:5">
      <c r="A98" s="3">
        <v>1289.9136000000001</v>
      </c>
      <c r="B98" s="3">
        <v>296.80395437941945</v>
      </c>
      <c r="C98" s="4">
        <v>1.1496361774577455</v>
      </c>
      <c r="D98" s="5">
        <v>-2.2975109729528933</v>
      </c>
      <c r="E98" s="5">
        <v>3.5378537821149481</v>
      </c>
    </row>
    <row r="99" spans="1:5">
      <c r="A99" s="3">
        <v>1309.116</v>
      </c>
      <c r="B99" s="3">
        <v>296.79017811475245</v>
      </c>
      <c r="C99" s="4">
        <v>1.132925846745364</v>
      </c>
      <c r="D99" s="5">
        <v>-2.4739736458806973</v>
      </c>
      <c r="E99" s="5">
        <v>3.6678138536931999</v>
      </c>
    </row>
    <row r="100" spans="1:5">
      <c r="A100" s="3">
        <v>1324.9656</v>
      </c>
      <c r="B100" s="3">
        <v>296.85181857425226</v>
      </c>
      <c r="C100" s="4">
        <v>1.1255503563154938</v>
      </c>
      <c r="D100" s="5">
        <v>-2.5671160982793686</v>
      </c>
      <c r="E100" s="5">
        <v>3.6662188876741806</v>
      </c>
    </row>
    <row r="101" spans="1:5">
      <c r="A101" s="3">
        <v>1341.1200000000001</v>
      </c>
      <c r="B101" s="3">
        <v>296.9137572789067</v>
      </c>
      <c r="C101" s="4">
        <v>1.1277396035531138</v>
      </c>
      <c r="D101" s="5">
        <v>-2.7516616055401539</v>
      </c>
      <c r="E101" s="5">
        <v>3.7873343950346108</v>
      </c>
    </row>
    <row r="102" spans="1:5">
      <c r="A102" s="3">
        <v>1355.1408000000001</v>
      </c>
      <c r="B102" s="3">
        <v>296.851794357458</v>
      </c>
      <c r="C102" s="4">
        <v>1.1106756000481215</v>
      </c>
      <c r="D102" s="5">
        <v>-2.8121376847827952</v>
      </c>
      <c r="E102" s="5">
        <v>3.8705725136068008</v>
      </c>
    </row>
    <row r="103" spans="1:5">
      <c r="A103" s="3">
        <v>1371.9048</v>
      </c>
      <c r="B103" s="3">
        <v>296.70499064129757</v>
      </c>
      <c r="C103" s="4">
        <v>1.0940908974308401</v>
      </c>
      <c r="D103" s="5">
        <v>-2.8726137640254352</v>
      </c>
      <c r="E103" s="5">
        <v>3.9538106321789894</v>
      </c>
    </row>
    <row r="104" spans="1:5">
      <c r="A104" s="3">
        <v>1385.9256</v>
      </c>
      <c r="B104" s="3">
        <v>296.64324248294895</v>
      </c>
      <c r="C104" s="4">
        <v>1.0774770648024161</v>
      </c>
      <c r="D104" s="5">
        <v>-2.9411797513286717</v>
      </c>
      <c r="E104" s="5">
        <v>3.9030744321334958</v>
      </c>
    </row>
    <row r="105" spans="1:5">
      <c r="A105" s="3">
        <v>1403.9088000000002</v>
      </c>
      <c r="B105" s="3">
        <v>296.72579955823164</v>
      </c>
      <c r="C105" s="4">
        <v>1.1655412241893162</v>
      </c>
      <c r="D105" s="5">
        <v>-3.0721940339316962</v>
      </c>
      <c r="E105" s="5">
        <v>3.9322261458998633</v>
      </c>
    </row>
    <row r="106" spans="1:5">
      <c r="A106" s="3">
        <v>1420.0632000000001</v>
      </c>
      <c r="B106" s="3">
        <v>296.78897065637392</v>
      </c>
      <c r="C106" s="4">
        <v>1.1579966776753861</v>
      </c>
      <c r="D106" s="5">
        <v>-3.0721940339316962</v>
      </c>
      <c r="E106" s="5">
        <v>3.9322261458998633</v>
      </c>
    </row>
    <row r="107" spans="1:5">
      <c r="A107" s="3">
        <v>1435.9128000000001</v>
      </c>
      <c r="B107" s="3">
        <v>297.16702121561906</v>
      </c>
      <c r="C107" s="4">
        <v>1.1701279793950803</v>
      </c>
      <c r="D107" s="5">
        <v>-3.1403529230290133</v>
      </c>
      <c r="E107" s="5">
        <v>3.8780100777908162</v>
      </c>
    </row>
    <row r="108" spans="1:5">
      <c r="A108" s="3">
        <v>1450.8480000000002</v>
      </c>
      <c r="B108" s="3">
        <v>297.31601147628777</v>
      </c>
      <c r="C108" s="4">
        <v>1.1721630444213822</v>
      </c>
      <c r="D108" s="5">
        <v>-3.2737804858194561</v>
      </c>
      <c r="E108" s="5">
        <v>3.766050978849294</v>
      </c>
    </row>
    <row r="109" spans="1:5">
      <c r="A109" s="3">
        <v>1467.0024000000001</v>
      </c>
      <c r="B109" s="3">
        <v>297.48527064597226</v>
      </c>
      <c r="C109" s="4">
        <v>1.0881154890835365</v>
      </c>
      <c r="D109" s="5">
        <v>-3.4078540526125658</v>
      </c>
      <c r="E109" s="5">
        <v>3.7848027126956181</v>
      </c>
    </row>
    <row r="110" spans="1:5">
      <c r="A110" s="3">
        <v>1482.8520000000001</v>
      </c>
      <c r="B110" s="3">
        <v>297.74999318392423</v>
      </c>
      <c r="C110" s="4">
        <v>0.90998707262872658</v>
      </c>
      <c r="D110" s="5">
        <v>-3.4733889257747776</v>
      </c>
      <c r="E110" s="5">
        <v>3.7247510236579755</v>
      </c>
    </row>
    <row r="111" spans="1:5">
      <c r="A111" s="3">
        <v>1499.0064</v>
      </c>
      <c r="B111" s="3">
        <v>298.02523654290047</v>
      </c>
      <c r="C111" s="4">
        <v>0.7320373781472197</v>
      </c>
      <c r="D111" s="5">
        <v>-3.543558399022753</v>
      </c>
      <c r="E111" s="5">
        <v>3.7999985190854093</v>
      </c>
    </row>
    <row r="112" spans="1:5">
      <c r="A112" s="3">
        <v>1516.0752</v>
      </c>
      <c r="B112" s="3">
        <v>298.30103482095387</v>
      </c>
      <c r="C112" s="4">
        <v>0.64718389098204199</v>
      </c>
      <c r="D112" s="5">
        <v>-3.543558399022753</v>
      </c>
      <c r="E112" s="5">
        <v>3.7999985190854093</v>
      </c>
    </row>
    <row r="113" spans="1:5">
      <c r="A113" s="3">
        <v>1531.9248</v>
      </c>
      <c r="B113" s="3">
        <v>298.68259742824705</v>
      </c>
      <c r="C113" s="4">
        <v>0.66023782805510123</v>
      </c>
      <c r="D113" s="5">
        <v>-3.6137278722707284</v>
      </c>
      <c r="E113" s="5">
        <v>3.8752460145128436</v>
      </c>
    </row>
    <row r="114" spans="1:5">
      <c r="A114" s="3">
        <v>1548.0792000000001</v>
      </c>
      <c r="B114" s="3">
        <v>298.73892931329914</v>
      </c>
      <c r="C114" s="4">
        <v>0.65555773983842769</v>
      </c>
      <c r="D114" s="5">
        <v>-3.6838973455187038</v>
      </c>
      <c r="E114" s="5">
        <v>3.9504935099402774</v>
      </c>
    </row>
    <row r="115" spans="1:5">
      <c r="A115" s="3">
        <v>1563.9288000000001</v>
      </c>
      <c r="B115" s="3">
        <v>298.8056677834993</v>
      </c>
      <c r="C115" s="4">
        <v>0.65098410943954566</v>
      </c>
      <c r="D115" s="5">
        <v>-3.7520817346946433</v>
      </c>
      <c r="E115" s="5">
        <v>4.1671060170083072</v>
      </c>
    </row>
    <row r="116" spans="1:5">
      <c r="A116" s="3">
        <v>1580.9976000000001</v>
      </c>
      <c r="B116" s="3">
        <v>298.87272758405709</v>
      </c>
      <c r="C116" s="4">
        <v>0.64643954498927014</v>
      </c>
      <c r="D116" s="5">
        <v>-3.7462848858346351</v>
      </c>
      <c r="E116" s="5">
        <v>4.3096047283739347</v>
      </c>
    </row>
    <row r="117" spans="1:5">
      <c r="A117" s="3">
        <v>1597.152</v>
      </c>
      <c r="B117" s="3">
        <v>298.9299351101613</v>
      </c>
      <c r="C117" s="4">
        <v>0.64765893052542189</v>
      </c>
      <c r="D117" s="5">
        <v>-3.6583492814667888</v>
      </c>
      <c r="E117" s="5">
        <v>4.5176818431996111</v>
      </c>
    </row>
    <row r="118" spans="1:5">
      <c r="A118" s="3">
        <v>1613.0016000000001</v>
      </c>
      <c r="B118" s="3">
        <v>299.10312328093426</v>
      </c>
      <c r="C118" s="4">
        <v>0.64895957832006446</v>
      </c>
      <c r="D118" s="5">
        <v>-3.6422918958984023</v>
      </c>
      <c r="E118" s="5">
        <v>4.6619175956544767</v>
      </c>
    </row>
    <row r="119" spans="1:5">
      <c r="A119" s="3">
        <v>1628.8512000000001</v>
      </c>
      <c r="B119" s="3">
        <v>299.37209490039066</v>
      </c>
      <c r="C119" s="4">
        <v>0.65018849855335747</v>
      </c>
      <c r="D119" s="5">
        <v>-3.4773745564518426</v>
      </c>
      <c r="E119" s="5">
        <v>4.7861918179008818</v>
      </c>
    </row>
    <row r="120" spans="1:5">
      <c r="A120" s="3">
        <v>1645.0056000000002</v>
      </c>
      <c r="B120" s="3">
        <v>299.65183961963243</v>
      </c>
      <c r="C120" s="4">
        <v>0.65739197438874808</v>
      </c>
      <c r="D120" s="5">
        <v>-3.45232854596191</v>
      </c>
      <c r="E120" s="5">
        <v>4.9304322972170018</v>
      </c>
    </row>
    <row r="121" spans="1:5">
      <c r="A121" s="3">
        <v>1662.0744000000002</v>
      </c>
      <c r="B121" s="3">
        <v>299.81619043980771</v>
      </c>
      <c r="C121" s="4">
        <v>0.65864175595020313</v>
      </c>
      <c r="D121" s="5">
        <v>-3.3657548438144378</v>
      </c>
      <c r="E121" s="5">
        <v>4.989932800954703</v>
      </c>
    </row>
    <row r="122" spans="1:5">
      <c r="A122" s="3">
        <v>1677.924</v>
      </c>
      <c r="B122" s="3">
        <v>300.09699701648566</v>
      </c>
      <c r="C122" s="4">
        <v>0.76138641040286215</v>
      </c>
      <c r="D122" s="5">
        <v>-3.3341927534316387</v>
      </c>
      <c r="E122" s="5">
        <v>5.1342024398985231</v>
      </c>
    </row>
    <row r="123" spans="1:5">
      <c r="A123" s="3">
        <v>1694.0784000000001</v>
      </c>
      <c r="B123" s="3">
        <v>300.3680394427152</v>
      </c>
      <c r="C123" s="4">
        <v>0.76963165448402848</v>
      </c>
      <c r="D123" s="5">
        <v>-3.3341927534316387</v>
      </c>
      <c r="E123" s="5">
        <v>5.1342024398985231</v>
      </c>
    </row>
    <row r="124" spans="1:5">
      <c r="A124" s="3">
        <v>1708.0992000000001</v>
      </c>
      <c r="B124" s="3">
        <v>300.5233775624269</v>
      </c>
      <c r="C124" s="4">
        <v>0.67444000941693394</v>
      </c>
      <c r="D124" s="5">
        <v>-3.2781559004327874</v>
      </c>
      <c r="E124" s="5">
        <v>5.0479133232615725</v>
      </c>
    </row>
    <row r="125" spans="1:5">
      <c r="A125" s="3">
        <v>1724.8632</v>
      </c>
      <c r="B125" s="3">
        <v>300.68946723684354</v>
      </c>
      <c r="C125" s="4">
        <v>0.67573205146455961</v>
      </c>
      <c r="D125" s="5">
        <v>-3.2781559004327874</v>
      </c>
      <c r="E125" s="5">
        <v>5.0479133232615725</v>
      </c>
    </row>
    <row r="126" spans="1:5">
      <c r="A126" s="3">
        <v>1741.0176000000001</v>
      </c>
      <c r="B126" s="3">
        <v>300.96193962316795</v>
      </c>
      <c r="C126" s="4">
        <v>0.67702905341025754</v>
      </c>
      <c r="D126" s="5">
        <v>-3.2781559004327874</v>
      </c>
      <c r="E126" s="5">
        <v>5.0479133232615725</v>
      </c>
    </row>
    <row r="127" spans="1:5">
      <c r="A127" s="3">
        <v>1756.8672000000001</v>
      </c>
      <c r="B127" s="3">
        <v>301.2453946667269</v>
      </c>
      <c r="C127" s="4">
        <v>0.68453162319020044</v>
      </c>
      <c r="D127" s="5">
        <v>-3.2221190474339365</v>
      </c>
      <c r="E127" s="5">
        <v>4.9616242066246228</v>
      </c>
    </row>
    <row r="128" spans="1:5">
      <c r="A128" s="3">
        <v>1773.0216</v>
      </c>
      <c r="B128" s="3">
        <v>301.51895810567663</v>
      </c>
      <c r="C128" s="4">
        <v>0.69203114267895283</v>
      </c>
      <c r="D128" s="5">
        <v>-3.1660821944350857</v>
      </c>
      <c r="E128" s="5">
        <v>4.875335089987674</v>
      </c>
    </row>
    <row r="129" spans="1:5">
      <c r="A129" s="3">
        <v>1790.0904</v>
      </c>
      <c r="B129" s="3">
        <v>301.79305577932632</v>
      </c>
      <c r="C129" s="4">
        <v>0.69960964648382962</v>
      </c>
      <c r="D129" s="5">
        <v>-3.1931520313111328</v>
      </c>
      <c r="E129" s="5">
        <v>4.7340388111621543</v>
      </c>
    </row>
    <row r="130" spans="1:5">
      <c r="A130" s="3">
        <v>1805.94</v>
      </c>
      <c r="B130" s="3">
        <v>301.96147770002074</v>
      </c>
      <c r="C130" s="4">
        <v>0.70096307273225045</v>
      </c>
      <c r="D130" s="5">
        <v>-3.2162718932465659</v>
      </c>
      <c r="E130" s="5">
        <v>4.593308721338917</v>
      </c>
    </row>
    <row r="131" spans="1:5">
      <c r="A131" s="3">
        <v>1822.0944000000002</v>
      </c>
      <c r="B131" s="3">
        <v>302.13031965294044</v>
      </c>
      <c r="C131" s="4">
        <v>0.70232174565819971</v>
      </c>
      <c r="D131" s="5">
        <v>-3.2354702394812795</v>
      </c>
      <c r="E131" s="5">
        <v>4.4532393436121245</v>
      </c>
    </row>
    <row r="132" spans="1:5">
      <c r="A132" s="3">
        <v>1838.8584000000001</v>
      </c>
      <c r="B132" s="3">
        <v>302.40591469552544</v>
      </c>
      <c r="C132" s="4">
        <v>0.70368569582974727</v>
      </c>
      <c r="D132" s="5">
        <v>-3.2507776198895848</v>
      </c>
      <c r="E132" s="5">
        <v>4.3139243723580751</v>
      </c>
    </row>
    <row r="133" spans="1:5">
      <c r="A133" s="3">
        <v>1855.0128000000002</v>
      </c>
      <c r="B133" s="3">
        <v>302.79907455773395</v>
      </c>
      <c r="C133" s="4">
        <v>0.61589717076416373</v>
      </c>
      <c r="D133" s="5">
        <v>-3.2622266545872649</v>
      </c>
      <c r="E133" s="5">
        <v>4.1754566291514017</v>
      </c>
    </row>
    <row r="134" spans="1:5">
      <c r="A134" s="3">
        <v>1870.8624000000002</v>
      </c>
      <c r="B134" s="3">
        <v>303.0758485005145</v>
      </c>
      <c r="C134" s="4">
        <v>0.5136966184987054</v>
      </c>
      <c r="D134" s="5">
        <v>-3.205102467833735</v>
      </c>
      <c r="E134" s="5">
        <v>3.9579690484669157</v>
      </c>
    </row>
    <row r="135" spans="1:5">
      <c r="A135" s="3">
        <v>1887.0168000000001</v>
      </c>
      <c r="B135" s="3">
        <v>303.24665610835791</v>
      </c>
      <c r="C135" s="4">
        <v>0.41112370285235994</v>
      </c>
      <c r="D135" s="5">
        <v>-3.2737804858194561</v>
      </c>
      <c r="E135" s="5">
        <v>3.766050978849294</v>
      </c>
    </row>
    <row r="136" spans="1:5">
      <c r="A136" s="3">
        <v>1905.9144000000001</v>
      </c>
      <c r="B136" s="3">
        <v>303.65249324471671</v>
      </c>
      <c r="C136" s="4">
        <v>0.41989889368945432</v>
      </c>
      <c r="D136" s="5">
        <v>-3.2013174433633198</v>
      </c>
      <c r="E136" s="5">
        <v>3.5554207301080054</v>
      </c>
    </row>
    <row r="137" spans="1:5">
      <c r="A137" s="3">
        <v>1922.0688</v>
      </c>
      <c r="B137" s="3">
        <v>303.93098040765335</v>
      </c>
      <c r="C137" s="4">
        <v>0.31555003958296435</v>
      </c>
      <c r="D137" s="5">
        <v>-3.1805055924061918</v>
      </c>
      <c r="E137" s="5">
        <v>3.293507695289164</v>
      </c>
    </row>
    <row r="138" spans="1:5">
      <c r="A138" s="3">
        <v>1937.9184</v>
      </c>
      <c r="B138" s="3">
        <v>304.21002312303818</v>
      </c>
      <c r="C138" s="4">
        <v>0.31925907733049019</v>
      </c>
      <c r="D138" s="5">
        <v>-3.1824926729886651</v>
      </c>
      <c r="E138" s="5">
        <v>3.0732953734109998</v>
      </c>
    </row>
    <row r="139" spans="1:5">
      <c r="A139" s="3">
        <v>1954.9872</v>
      </c>
      <c r="B139" s="3">
        <v>304.47880485531891</v>
      </c>
      <c r="C139" s="4">
        <v>0.31984812930530504</v>
      </c>
      <c r="D139" s="5">
        <v>-3.1348890158627283</v>
      </c>
      <c r="E139" s="5">
        <v>2.8226648601431954</v>
      </c>
    </row>
    <row r="140" spans="1:5">
      <c r="A140" s="3">
        <v>1971.1416000000002</v>
      </c>
      <c r="B140" s="3">
        <v>304.65211412207577</v>
      </c>
      <c r="C140" s="4">
        <v>0.43122687972077711</v>
      </c>
      <c r="D140" s="5">
        <v>-3.0738552908311085</v>
      </c>
      <c r="E140" s="5">
        <v>2.5792691248595214</v>
      </c>
    </row>
    <row r="141" spans="1:5">
      <c r="A141" s="3">
        <v>1986.9912000000002</v>
      </c>
      <c r="B141" s="3">
        <v>304.82586424597997</v>
      </c>
      <c r="C141" s="4">
        <v>0.43207906721155642</v>
      </c>
      <c r="D141" s="5">
        <v>-2.9581210862649598</v>
      </c>
      <c r="E141" s="5">
        <v>2.2291026409787897</v>
      </c>
    </row>
    <row r="142" spans="1:5">
      <c r="A142" s="3">
        <v>2004.0600000000002</v>
      </c>
      <c r="B142" s="3">
        <v>304.89311470585039</v>
      </c>
      <c r="C142" s="4">
        <v>0.42886789129764757</v>
      </c>
      <c r="D142" s="5">
        <v>-2.8300974304517252</v>
      </c>
      <c r="E142" s="5">
        <v>2.0561847686952994</v>
      </c>
    </row>
    <row r="143" spans="1:5">
      <c r="A143" s="3">
        <v>2019.9096000000002</v>
      </c>
      <c r="B143" s="3">
        <v>305.17469505973912</v>
      </c>
      <c r="C143" s="4">
        <v>0.54262113710929005</v>
      </c>
      <c r="D143" s="5">
        <v>-2.6442391080309404</v>
      </c>
      <c r="E143" s="5">
        <v>1.7835605967680876</v>
      </c>
    </row>
    <row r="144" spans="1:5">
      <c r="A144" s="3">
        <v>2036.0640000000001</v>
      </c>
      <c r="B144" s="3">
        <v>305.12470125642022</v>
      </c>
      <c r="C144" s="4">
        <v>0.53368891493106163</v>
      </c>
      <c r="D144" s="5">
        <v>-2.5023854881428589</v>
      </c>
      <c r="E144" s="5">
        <v>1.6250670343822822</v>
      </c>
    </row>
    <row r="145" spans="1:5">
      <c r="A145" s="3">
        <v>2054.9616000000001</v>
      </c>
      <c r="B145" s="3">
        <v>305.10777706194324</v>
      </c>
      <c r="C145" s="4">
        <v>0.63653266802938335</v>
      </c>
      <c r="D145" s="5">
        <v>-2.3558577105412946</v>
      </c>
      <c r="E145" s="5">
        <v>1.472102273708974</v>
      </c>
    </row>
    <row r="146" spans="1:5">
      <c r="A146" s="3">
        <v>2071.116</v>
      </c>
      <c r="B146" s="3">
        <v>305.17635079994653</v>
      </c>
      <c r="C146" s="4">
        <v>0.84912067803011393</v>
      </c>
      <c r="D146" s="5">
        <v>-2.2003734464704445</v>
      </c>
      <c r="E146" s="5">
        <v>1.4289382543706273</v>
      </c>
    </row>
    <row r="147" spans="1:5">
      <c r="A147" s="3">
        <v>2085.1368000000002</v>
      </c>
      <c r="B147" s="3">
        <v>305.22321666330356</v>
      </c>
      <c r="C147" s="4">
        <v>1.0576005841920004</v>
      </c>
      <c r="D147" s="5">
        <v>-2.004503839958939</v>
      </c>
      <c r="E147" s="5">
        <v>1.3520540007758084</v>
      </c>
    </row>
    <row r="148" spans="1:5">
      <c r="A148" s="3">
        <v>2098.8528000000001</v>
      </c>
      <c r="B148" s="3">
        <v>305.36658184895373</v>
      </c>
      <c r="C148" s="4">
        <v>1.2672261681297856</v>
      </c>
      <c r="D148" s="5">
        <v>-1.8728585936812892</v>
      </c>
      <c r="E148" s="5">
        <v>1.3607105086954188</v>
      </c>
    </row>
    <row r="149" spans="1:5">
      <c r="A149" s="3">
        <v>2114.0927999999999</v>
      </c>
      <c r="B149" s="3">
        <v>305.41396046863878</v>
      </c>
      <c r="C149" s="4">
        <v>1.3693894357766563</v>
      </c>
      <c r="D149" s="5">
        <v>-1.6620758524029098</v>
      </c>
      <c r="E149" s="5">
        <v>1.2985551102957238</v>
      </c>
    </row>
    <row r="150" spans="1:5">
      <c r="A150" s="3">
        <v>2129.9423999999999</v>
      </c>
      <c r="B150" s="3">
        <v>305.47266320423068</v>
      </c>
      <c r="C150" s="4">
        <v>1.360511327136033</v>
      </c>
      <c r="D150" s="5">
        <v>-1.5141863406686922</v>
      </c>
      <c r="E150" s="5">
        <v>1.3162612269562433</v>
      </c>
    </row>
    <row r="151" spans="1:5">
      <c r="A151" s="3">
        <v>2146.0968000000003</v>
      </c>
      <c r="B151" s="3">
        <v>305.54276025669122</v>
      </c>
      <c r="C151" s="4">
        <v>1.3632558097017182</v>
      </c>
      <c r="D151" s="5">
        <v>-1.4186801314269437</v>
      </c>
      <c r="E151" s="5">
        <v>1.4186791661790306</v>
      </c>
    </row>
    <row r="152" spans="1:5">
      <c r="A152" s="3">
        <v>2161.9464000000003</v>
      </c>
      <c r="B152" s="3">
        <v>305.70959143887251</v>
      </c>
      <c r="C152" s="4">
        <v>1.3658388373117509</v>
      </c>
      <c r="D152" s="5">
        <v>-1.2487616286115453</v>
      </c>
      <c r="E152" s="5">
        <v>1.4365349094579782</v>
      </c>
    </row>
    <row r="153" spans="1:5">
      <c r="A153" s="3">
        <v>2176.8816000000002</v>
      </c>
      <c r="B153" s="3">
        <v>305.65049670166525</v>
      </c>
      <c r="C153" s="4">
        <v>1.2470174433395811</v>
      </c>
      <c r="D153" s="5">
        <v>-1.2074316873875599</v>
      </c>
      <c r="E153" s="5">
        <v>1.6023147668758562</v>
      </c>
    </row>
    <row r="154" spans="1:5">
      <c r="A154" s="3">
        <v>2190.9023999999999</v>
      </c>
      <c r="B154" s="3">
        <v>305.80681901247112</v>
      </c>
      <c r="C154" s="4">
        <v>1.2492301056236188</v>
      </c>
      <c r="D154" s="5">
        <v>-1.0927186334775958</v>
      </c>
      <c r="E154" s="5">
        <v>1.6826377744205243</v>
      </c>
    </row>
    <row r="155" spans="1:5">
      <c r="A155" s="3">
        <v>2207.0568000000003</v>
      </c>
      <c r="B155" s="3">
        <v>305.86700400147612</v>
      </c>
      <c r="C155" s="4">
        <v>1.2410406388565265</v>
      </c>
      <c r="D155" s="5">
        <v>-1.054602690448353</v>
      </c>
      <c r="E155" s="5">
        <v>1.826623847133036</v>
      </c>
    </row>
    <row r="156" spans="1:5">
      <c r="A156" s="3">
        <v>2225.9544000000001</v>
      </c>
      <c r="B156" s="3">
        <v>305.9499373094821</v>
      </c>
      <c r="C156" s="4">
        <v>1.2332136983912929</v>
      </c>
      <c r="D156" s="5">
        <v>-0.9575593025847835</v>
      </c>
      <c r="E156" s="5">
        <v>1.8793141556560844</v>
      </c>
    </row>
    <row r="157" spans="1:5">
      <c r="A157" s="3">
        <v>2242.1088</v>
      </c>
      <c r="B157" s="3">
        <v>305.91418148974776</v>
      </c>
      <c r="C157" s="4">
        <v>1.2149019671316661</v>
      </c>
      <c r="D157" s="5">
        <v>-0.93487125892183709</v>
      </c>
      <c r="E157" s="5">
        <v>2.0048358400891328</v>
      </c>
    </row>
    <row r="158" spans="1:5">
      <c r="A158" s="3">
        <v>2256.1296000000002</v>
      </c>
      <c r="B158" s="3">
        <v>305.95271694163364</v>
      </c>
      <c r="C158" s="4">
        <v>1.2169191278522078</v>
      </c>
      <c r="D158" s="5">
        <v>-0.98343638203694905</v>
      </c>
      <c r="E158" s="5">
        <v>2.20883194197976</v>
      </c>
    </row>
    <row r="159" spans="1:5">
      <c r="A159" s="3">
        <v>2274.1128000000003</v>
      </c>
      <c r="B159" s="3">
        <v>306.03664112316125</v>
      </c>
      <c r="C159" s="4">
        <v>1.2092318950647507</v>
      </c>
      <c r="D159" s="5">
        <v>-0.98493875453582203</v>
      </c>
      <c r="E159" s="5">
        <v>2.3203677426971412</v>
      </c>
    </row>
    <row r="160" spans="1:5">
      <c r="A160" s="3">
        <v>2289.9623999999999</v>
      </c>
      <c r="B160" s="3">
        <v>305.89361564773316</v>
      </c>
      <c r="C160" s="4">
        <v>1.1811136868474224</v>
      </c>
      <c r="D160" s="5">
        <v>-0.98283530971838307</v>
      </c>
      <c r="E160" s="5">
        <v>2.4325999656143154</v>
      </c>
    </row>
    <row r="161" spans="1:5">
      <c r="A161" s="3">
        <v>2308.86</v>
      </c>
      <c r="B161" s="3">
        <v>306.08626370546727</v>
      </c>
      <c r="C161" s="4">
        <v>1.1836944622644101</v>
      </c>
      <c r="D161" s="5">
        <v>-0.98283530971838307</v>
      </c>
      <c r="E161" s="5">
        <v>2.4325999656143154</v>
      </c>
    </row>
    <row r="162" spans="1:5">
      <c r="A162" s="3">
        <v>2325.0144</v>
      </c>
      <c r="B162" s="3">
        <v>306.14855608390343</v>
      </c>
      <c r="C162" s="4">
        <v>1.1859810010924152</v>
      </c>
      <c r="D162" s="5">
        <v>-1.0021065903010966</v>
      </c>
      <c r="E162" s="5">
        <v>2.480298004155773</v>
      </c>
    </row>
    <row r="163" spans="1:5">
      <c r="A163" s="3">
        <v>2407.92</v>
      </c>
      <c r="B163" s="3">
        <v>306.48759175923738</v>
      </c>
      <c r="C163" s="4">
        <v>1.2499808159400443</v>
      </c>
      <c r="D163" s="5">
        <v>-1.1050275777253391</v>
      </c>
      <c r="E163" s="5">
        <v>2.2656400561436212</v>
      </c>
    </row>
    <row r="164" spans="1:5">
      <c r="A164" s="3">
        <v>2486.8632000000002</v>
      </c>
      <c r="B164" s="3">
        <v>306.57090367804733</v>
      </c>
      <c r="C164" s="4">
        <v>1.1990561831635609</v>
      </c>
      <c r="D164" s="5">
        <v>-1.0327478556296312</v>
      </c>
      <c r="E164" s="5">
        <v>1.4749156444666247</v>
      </c>
    </row>
    <row r="165" spans="1:5">
      <c r="A165" s="3">
        <v>2567.0255999999999</v>
      </c>
      <c r="B165" s="3">
        <v>307.01110684444956</v>
      </c>
      <c r="C165" s="4">
        <v>1.1802910625010787</v>
      </c>
      <c r="D165" s="5">
        <v>-0.91952866940281697</v>
      </c>
      <c r="E165" s="5">
        <v>0.74461913962124604</v>
      </c>
    </row>
    <row r="166" spans="1:5">
      <c r="A166" s="3">
        <v>2653.8936000000003</v>
      </c>
      <c r="B166" s="3">
        <v>307.27694463590308</v>
      </c>
      <c r="C166" s="4">
        <v>1.1425001318361481</v>
      </c>
      <c r="D166" s="5">
        <v>-0.71320693215016007</v>
      </c>
      <c r="E166" s="5">
        <v>0.10023451795143688</v>
      </c>
    </row>
    <row r="167" spans="1:5">
      <c r="A167" s="3">
        <v>2735.8848000000003</v>
      </c>
      <c r="B167" s="3">
        <v>307.40554442297616</v>
      </c>
      <c r="C167" s="4">
        <v>1.1053750325274896</v>
      </c>
      <c r="D167" s="5">
        <v>-0.59899069150855588</v>
      </c>
      <c r="E167" s="5">
        <v>-0.14934527468287034</v>
      </c>
    </row>
    <row r="168" spans="1:5">
      <c r="A168" s="3">
        <v>2813.9136000000003</v>
      </c>
      <c r="B168" s="3">
        <v>308.03083357404421</v>
      </c>
      <c r="C168" s="4">
        <v>0.7569466568579597</v>
      </c>
      <c r="D168" s="5">
        <v>-0.44993943693079719</v>
      </c>
      <c r="E168" s="5">
        <v>0.24940532611473465</v>
      </c>
    </row>
    <row r="169" spans="1:5">
      <c r="A169" s="3">
        <v>2890.1136000000001</v>
      </c>
      <c r="B169" s="3">
        <v>308.53049756251261</v>
      </c>
      <c r="C169" s="4">
        <v>0.92134434191595072</v>
      </c>
      <c r="D169" s="5">
        <v>9.4155938908880715E-2</v>
      </c>
      <c r="E169" s="5">
        <v>1.0762130849158948</v>
      </c>
    </row>
    <row r="170" spans="1:5">
      <c r="A170" s="3">
        <v>2968.1424000000002</v>
      </c>
      <c r="B170" s="3">
        <v>308.94024359027566</v>
      </c>
      <c r="C170" s="4">
        <v>0.73735229982678419</v>
      </c>
      <c r="D170" s="5">
        <v>0.92461319219758109</v>
      </c>
      <c r="E170" s="5">
        <v>1.8957404776050431</v>
      </c>
    </row>
    <row r="171" spans="1:5">
      <c r="A171" s="3">
        <v>3051.9624000000003</v>
      </c>
      <c r="B171" s="3">
        <v>309.5192638291349</v>
      </c>
      <c r="C171" s="4">
        <v>0.89112355189480219</v>
      </c>
      <c r="D171" s="5">
        <v>1.4837533356469941</v>
      </c>
      <c r="E171" s="5">
        <v>2.4693832074938102</v>
      </c>
    </row>
    <row r="172" spans="1:5">
      <c r="A172" s="3">
        <v>3129.9911999999999</v>
      </c>
      <c r="B172" s="3">
        <v>309.25348849229277</v>
      </c>
      <c r="C172" s="4">
        <v>1.0726635030036138</v>
      </c>
      <c r="D172" s="5">
        <v>2.0173238898877024</v>
      </c>
      <c r="E172" s="5">
        <v>3.10641002900653</v>
      </c>
    </row>
    <row r="173" spans="1:5">
      <c r="A173" s="3">
        <v>3207.1056000000003</v>
      </c>
      <c r="B173" s="3">
        <v>309.88439299967359</v>
      </c>
      <c r="C173" s="4">
        <v>0.83820979811698548</v>
      </c>
      <c r="D173" s="5">
        <v>2.81881393335946</v>
      </c>
      <c r="E173" s="5">
        <v>3.6079213920697568</v>
      </c>
    </row>
    <row r="174" spans="1:5">
      <c r="A174" s="3">
        <v>3285.1344000000004</v>
      </c>
      <c r="B174" s="3">
        <v>311.08397599040092</v>
      </c>
      <c r="C174" s="4">
        <v>0.46451912053200661</v>
      </c>
      <c r="D174" s="5">
        <v>3.8115867226804956</v>
      </c>
      <c r="E174" s="5">
        <v>3.6808107073455649</v>
      </c>
    </row>
    <row r="175" spans="1:5">
      <c r="A175" s="3">
        <v>3362.8584000000001</v>
      </c>
      <c r="B175" s="3">
        <v>312.04563472525416</v>
      </c>
      <c r="C175" s="4">
        <v>0.31497342720744342</v>
      </c>
      <c r="D175" s="5">
        <v>4.453145941789213</v>
      </c>
      <c r="E175" s="5">
        <v>3.7366375155626583</v>
      </c>
    </row>
    <row r="176" spans="1:5">
      <c r="A176" s="3">
        <v>3446.0688</v>
      </c>
      <c r="B176" s="3">
        <v>312.74749611127493</v>
      </c>
      <c r="C176" s="4">
        <v>0.23301607963336321</v>
      </c>
      <c r="D176" s="5">
        <v>4.3577631015220843</v>
      </c>
      <c r="E176" s="5">
        <v>3.5288511801758702</v>
      </c>
    </row>
    <row r="177" spans="1:5">
      <c r="A177" s="3">
        <v>3529.8888000000002</v>
      </c>
      <c r="B177" s="3">
        <v>313.3340943847038</v>
      </c>
      <c r="C177" s="4">
        <v>0.23064849747836266</v>
      </c>
      <c r="D177" s="5">
        <v>4.013302262526202</v>
      </c>
      <c r="E177" s="5">
        <v>3.1355391510134369</v>
      </c>
    </row>
    <row r="178" spans="1:5">
      <c r="A178" s="3">
        <v>3603.0408000000002</v>
      </c>
      <c r="B178" s="3">
        <v>313.59564873184462</v>
      </c>
      <c r="C178" s="4">
        <v>0.3026463778178306</v>
      </c>
      <c r="D178" s="5">
        <v>4.222250185677237</v>
      </c>
      <c r="E178" s="5">
        <v>2.847947363889392</v>
      </c>
    </row>
    <row r="179" spans="1:5">
      <c r="A179" s="3">
        <v>3667.9632000000001</v>
      </c>
      <c r="B179" s="3">
        <v>313.86746554279233</v>
      </c>
      <c r="C179" s="4">
        <v>0.37167015789161095</v>
      </c>
      <c r="D179" s="5">
        <v>4.5888349175441849</v>
      </c>
      <c r="E179" s="5">
        <v>2.6493687752653945</v>
      </c>
    </row>
    <row r="180" spans="1:5">
      <c r="A180" s="3">
        <v>3742.0296000000003</v>
      </c>
      <c r="B180" s="3">
        <v>314.22792483520237</v>
      </c>
      <c r="C180" s="4">
        <v>0.36416820484042806</v>
      </c>
      <c r="D180" s="5">
        <v>5.0082935879369259</v>
      </c>
      <c r="E180" s="5">
        <v>2.0234855970403833</v>
      </c>
    </row>
    <row r="181" spans="1:5">
      <c r="A181" s="3">
        <v>3827.0688</v>
      </c>
      <c r="B181" s="3">
        <v>314.62183216360563</v>
      </c>
      <c r="C181" s="4">
        <v>0.35386869164090717</v>
      </c>
      <c r="D181" s="5">
        <v>5.5406632698447682</v>
      </c>
      <c r="E181" s="5">
        <v>1.3814463040049996</v>
      </c>
    </row>
    <row r="182" spans="1:5">
      <c r="A182" s="3">
        <v>3906.9264000000003</v>
      </c>
      <c r="B182" s="3">
        <v>315.06887577244856</v>
      </c>
      <c r="C182" s="4">
        <v>0.34698862312838263</v>
      </c>
      <c r="D182" s="5">
        <v>6.4188615709724219</v>
      </c>
      <c r="E182" s="5">
        <v>0.90211648462348804</v>
      </c>
    </row>
    <row r="183" spans="1:5">
      <c r="A183" s="3">
        <v>3976.116</v>
      </c>
      <c r="B183" s="3">
        <v>314.93720237077565</v>
      </c>
      <c r="C183" s="4">
        <v>0.32980651385481563</v>
      </c>
      <c r="D183" s="5">
        <v>7.2650296747279137</v>
      </c>
      <c r="E183" s="5">
        <v>0.76359027470680252</v>
      </c>
    </row>
    <row r="184" spans="1:5">
      <c r="A184" s="3">
        <v>4041.0384000000004</v>
      </c>
      <c r="B184" s="3">
        <v>314.98182423233231</v>
      </c>
      <c r="C184" s="4">
        <v>0.38545900225888241</v>
      </c>
      <c r="D184" s="5">
        <v>8.0165047909868736</v>
      </c>
      <c r="E184" s="5">
        <v>0.98430841373448275</v>
      </c>
    </row>
    <row r="185" spans="1:5">
      <c r="A185" s="3">
        <v>4101.9984000000004</v>
      </c>
      <c r="B185" s="3">
        <v>314.97269311672011</v>
      </c>
      <c r="C185" s="4">
        <v>0.36976667388403883</v>
      </c>
      <c r="D185" s="5">
        <v>8.7487329181582645</v>
      </c>
      <c r="E185" s="5">
        <v>0.91953476742861451</v>
      </c>
    </row>
    <row r="186" spans="1:5">
      <c r="A186" s="3">
        <v>4177.8936000000003</v>
      </c>
      <c r="B186" s="3">
        <v>315.27344505184988</v>
      </c>
      <c r="C186" s="4">
        <v>0.41982294943917425</v>
      </c>
      <c r="D186" s="5">
        <v>9.186044184707411</v>
      </c>
      <c r="E186" s="5">
        <v>0.64235697176813455</v>
      </c>
    </row>
    <row r="187" spans="1:5">
      <c r="A187" s="3">
        <v>4240.9872000000005</v>
      </c>
      <c r="B187" s="3">
        <v>315.6353808687312</v>
      </c>
      <c r="C187" s="4">
        <v>0.41494831526346798</v>
      </c>
      <c r="D187" s="5">
        <v>9.2986027713679533</v>
      </c>
      <c r="E187" s="5">
        <v>0.48732539519734352</v>
      </c>
    </row>
    <row r="188" spans="1:5">
      <c r="A188" s="3">
        <v>4294.9368000000004</v>
      </c>
      <c r="B188" s="3">
        <v>315.56524963046292</v>
      </c>
      <c r="C188" s="4">
        <v>0.40181023293697626</v>
      </c>
      <c r="D188" s="5">
        <v>9.0013287386770937</v>
      </c>
      <c r="E188" s="5">
        <v>0.15712488111639239</v>
      </c>
    </row>
    <row r="189" spans="1:5">
      <c r="A189" s="3">
        <v>4344.0096000000003</v>
      </c>
      <c r="B189" s="3">
        <v>316.00368449492845</v>
      </c>
      <c r="C189" s="4">
        <v>0.40032565674475257</v>
      </c>
      <c r="D189" s="5">
        <v>9.0931094359444025</v>
      </c>
      <c r="E189" s="5">
        <v>-0.47654339957958181</v>
      </c>
    </row>
    <row r="190" spans="1:5">
      <c r="A190" s="3">
        <v>4393.9967999999999</v>
      </c>
      <c r="B190" s="3">
        <v>315.87929637546847</v>
      </c>
      <c r="C190" s="4">
        <v>0.32731764731216345</v>
      </c>
      <c r="D190" s="5">
        <v>9.0709390385610362</v>
      </c>
      <c r="E190" s="5">
        <v>-0.79359799927505092</v>
      </c>
    </row>
    <row r="191" spans="1:5">
      <c r="A191" s="3">
        <v>4461.9672</v>
      </c>
      <c r="B191" s="3">
        <v>316.08713915571951</v>
      </c>
      <c r="C191" s="4">
        <v>0.32040339038688842</v>
      </c>
      <c r="D191" s="5">
        <v>8.7113137980171729</v>
      </c>
      <c r="E191" s="5">
        <v>-1.2242890893296547</v>
      </c>
    </row>
    <row r="192" spans="1:5">
      <c r="A192" s="3">
        <v>4528.1088</v>
      </c>
      <c r="B192" s="3">
        <v>316.37167142646985</v>
      </c>
      <c r="C192" s="4">
        <v>0.31347233314145406</v>
      </c>
      <c r="D192" s="5">
        <v>8.5619551229879391</v>
      </c>
      <c r="E192" s="5">
        <v>-1.5096974667914669</v>
      </c>
    </row>
    <row r="193" spans="1:5">
      <c r="A193" s="3">
        <v>4592.1167999999998</v>
      </c>
      <c r="B193" s="3">
        <v>316.64645765891748</v>
      </c>
      <c r="C193" s="4">
        <v>0.35627793499217364</v>
      </c>
      <c r="D193" s="5">
        <v>9.0685796864783494</v>
      </c>
      <c r="E193" s="5"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>
      <selection activeCell="R7" sqref="R7:R188"/>
    </sheetView>
  </sheetViews>
  <sheetFormatPr baseColWidth="10" defaultRowHeight="15" x14ac:dyDescent="0"/>
  <cols>
    <col min="1" max="1" width="10.5" bestFit="1" customWidth="1"/>
    <col min="2" max="2" width="6.1640625" bestFit="1" customWidth="1"/>
    <col min="3" max="3" width="6" style="8" customWidth="1"/>
    <col min="4" max="4" width="9.6640625" customWidth="1"/>
    <col min="5" max="5" width="8.1640625" style="7" customWidth="1"/>
    <col min="6" max="6" width="5.83203125" customWidth="1"/>
    <col min="7" max="7" width="6.5" customWidth="1"/>
    <col min="8" max="8" width="8.33203125" customWidth="1"/>
    <col min="9" max="9" width="8.33203125" style="6" bestFit="1" customWidth="1"/>
    <col min="10" max="10" width="7.1640625" customWidth="1"/>
    <col min="11" max="11" width="6.1640625" customWidth="1"/>
    <col min="12" max="12" width="7.1640625" customWidth="1"/>
    <col min="13" max="13" width="7.1640625" bestFit="1" customWidth="1"/>
  </cols>
  <sheetData>
    <row r="1" spans="1:24">
      <c r="A1" s="2" t="s">
        <v>8</v>
      </c>
    </row>
    <row r="4" spans="1:24">
      <c r="B4" t="s">
        <v>9</v>
      </c>
      <c r="C4" s="8" t="s">
        <v>10</v>
      </c>
      <c r="D4" t="s">
        <v>11</v>
      </c>
      <c r="E4" s="7" t="s">
        <v>12</v>
      </c>
      <c r="F4" t="s">
        <v>13</v>
      </c>
      <c r="G4" t="s">
        <v>14</v>
      </c>
      <c r="H4" t="s">
        <v>15</v>
      </c>
      <c r="I4" s="6" t="s">
        <v>16</v>
      </c>
      <c r="J4" t="s">
        <v>17</v>
      </c>
      <c r="K4" t="s">
        <v>18</v>
      </c>
      <c r="L4" t="s">
        <v>19</v>
      </c>
      <c r="M4" t="s">
        <v>20</v>
      </c>
      <c r="Q4" t="s">
        <v>30</v>
      </c>
      <c r="R4" t="s">
        <v>32</v>
      </c>
      <c r="S4" t="s">
        <v>39</v>
      </c>
      <c r="T4" t="s">
        <v>34</v>
      </c>
      <c r="U4" t="s">
        <v>40</v>
      </c>
      <c r="W4" t="s">
        <v>36</v>
      </c>
      <c r="X4" t="s">
        <v>37</v>
      </c>
    </row>
    <row r="5" spans="1:24">
      <c r="A5" t="s">
        <v>21</v>
      </c>
      <c r="B5" t="s">
        <v>22</v>
      </c>
      <c r="C5" s="8" t="s">
        <v>23</v>
      </c>
      <c r="D5" t="s">
        <v>24</v>
      </c>
      <c r="E5" s="7" t="s">
        <v>25</v>
      </c>
      <c r="F5" t="s">
        <v>25</v>
      </c>
      <c r="G5" t="s">
        <v>26</v>
      </c>
      <c r="H5" t="s">
        <v>27</v>
      </c>
      <c r="I5" s="6" t="s">
        <v>28</v>
      </c>
      <c r="J5" t="s">
        <v>29</v>
      </c>
      <c r="K5" t="s">
        <v>27</v>
      </c>
      <c r="Q5" t="s">
        <v>31</v>
      </c>
      <c r="R5" t="s">
        <v>33</v>
      </c>
      <c r="T5" t="s">
        <v>35</v>
      </c>
      <c r="U5" t="s">
        <v>38</v>
      </c>
      <c r="W5" t="s">
        <v>38</v>
      </c>
      <c r="X5" t="s">
        <v>38</v>
      </c>
    </row>
    <row r="7" spans="1:24">
      <c r="A7">
        <v>0</v>
      </c>
      <c r="B7">
        <v>0</v>
      </c>
      <c r="C7" s="8">
        <v>8.9</v>
      </c>
      <c r="D7">
        <v>139</v>
      </c>
      <c r="E7" s="7">
        <v>26</v>
      </c>
      <c r="F7">
        <v>7.1</v>
      </c>
      <c r="G7">
        <v>30</v>
      </c>
      <c r="H7">
        <v>1019.2</v>
      </c>
      <c r="I7" s="6">
        <v>203</v>
      </c>
      <c r="J7">
        <v>1181</v>
      </c>
      <c r="K7">
        <v>305.89999999999998</v>
      </c>
      <c r="L7">
        <v>315.60000000000002</v>
      </c>
      <c r="M7">
        <v>10.1</v>
      </c>
      <c r="Q7">
        <f>I7*0.3048</f>
        <v>61.874400000000001</v>
      </c>
      <c r="R7">
        <f>(E7+273)*(1020/H7)^0.289</f>
        <v>299.06780761260364</v>
      </c>
      <c r="S7">
        <f>6.11*10^((7.5*F7)/(237.3+F7))</f>
        <v>10.090710207787829</v>
      </c>
      <c r="T7">
        <f>621.9907*S7/(H7-S7)</f>
        <v>6.2196711190038378</v>
      </c>
      <c r="U7">
        <f>C7*0.51444</f>
        <v>4.5785160000000005</v>
      </c>
      <c r="W7">
        <f>-U7*SIN(D7*0.01745329)</f>
        <v>-3.0037779715250683</v>
      </c>
      <c r="X7">
        <f>-U7*COS(D7*0.01745329)</f>
        <v>3.4554488362637859</v>
      </c>
    </row>
    <row r="8" spans="1:24">
      <c r="A8">
        <v>0</v>
      </c>
      <c r="B8">
        <v>2</v>
      </c>
      <c r="C8" s="8">
        <v>5.2</v>
      </c>
      <c r="D8">
        <v>125</v>
      </c>
      <c r="E8" s="7">
        <v>24.3</v>
      </c>
      <c r="F8">
        <v>9.9</v>
      </c>
      <c r="G8">
        <v>40</v>
      </c>
      <c r="H8">
        <v>1018.2</v>
      </c>
      <c r="I8" s="6">
        <v>233</v>
      </c>
      <c r="J8">
        <v>1185.5999999999999</v>
      </c>
      <c r="K8">
        <v>316.2</v>
      </c>
      <c r="L8">
        <v>327.39999999999998</v>
      </c>
      <c r="M8">
        <v>12.2</v>
      </c>
      <c r="Q8">
        <f t="shared" ref="Q8:Q71" si="0">I8*0.3048</f>
        <v>71.0184</v>
      </c>
      <c r="R8">
        <f t="shared" ref="R8:R71" si="1">(E8+273)*(1020/H8)^0.289</f>
        <v>297.4517956813998</v>
      </c>
      <c r="S8">
        <f t="shared" ref="S8:S71" si="2">6.11*10^((7.5*F8)/(237.3+F8))</f>
        <v>12.201277030558282</v>
      </c>
      <c r="T8">
        <f t="shared" ref="T8:T71" si="3">621.9907*S8/(H8-S8)</f>
        <v>7.5438275097704999</v>
      </c>
      <c r="U8">
        <f t="shared" ref="U8:U71" si="4">C8*0.51444</f>
        <v>2.6750880000000001</v>
      </c>
      <c r="W8">
        <f t="shared" ref="W8:W71" si="5">-U8*SIN(D8*0.01745329)</f>
        <v>-2.1913042871677106</v>
      </c>
      <c r="X8">
        <f t="shared" ref="X8:X71" si="6">-U8*COS(D8*0.01745329)</f>
        <v>1.5343667517202049</v>
      </c>
    </row>
    <row r="9" spans="1:24">
      <c r="A9">
        <v>0</v>
      </c>
      <c r="B9">
        <v>4</v>
      </c>
      <c r="C9" s="8">
        <v>4.3</v>
      </c>
      <c r="D9">
        <v>123</v>
      </c>
      <c r="E9" s="7">
        <v>21.4</v>
      </c>
      <c r="F9">
        <v>7.3</v>
      </c>
      <c r="G9">
        <v>40</v>
      </c>
      <c r="H9">
        <v>1016.5</v>
      </c>
      <c r="I9" s="6">
        <v>279</v>
      </c>
      <c r="J9">
        <v>1196.2</v>
      </c>
      <c r="K9">
        <v>311.10000000000002</v>
      </c>
      <c r="L9">
        <v>324.5</v>
      </c>
      <c r="M9">
        <v>10.199999999999999</v>
      </c>
      <c r="Q9">
        <f t="shared" si="0"/>
        <v>85.039200000000008</v>
      </c>
      <c r="R9">
        <f t="shared" si="1"/>
        <v>294.69259400761712</v>
      </c>
      <c r="S9">
        <f t="shared" si="2"/>
        <v>10.230009632056785</v>
      </c>
      <c r="T9">
        <f t="shared" si="3"/>
        <v>6.3233236735233627</v>
      </c>
      <c r="U9">
        <f t="shared" si="4"/>
        <v>2.2120919999999997</v>
      </c>
      <c r="W9">
        <f t="shared" si="5"/>
        <v>-1.855216827416257</v>
      </c>
      <c r="X9">
        <f t="shared" si="6"/>
        <v>1.2047910772144506</v>
      </c>
    </row>
    <row r="10" spans="1:24">
      <c r="A10">
        <v>0</v>
      </c>
      <c r="B10">
        <v>6</v>
      </c>
      <c r="C10" s="8">
        <v>4.3</v>
      </c>
      <c r="D10">
        <v>125</v>
      </c>
      <c r="E10" s="7">
        <v>18.5</v>
      </c>
      <c r="F10">
        <v>5</v>
      </c>
      <c r="G10">
        <v>41</v>
      </c>
      <c r="H10">
        <v>1014.7</v>
      </c>
      <c r="I10" s="6">
        <v>328</v>
      </c>
      <c r="J10">
        <v>1206.5999999999999</v>
      </c>
      <c r="K10">
        <v>307.8</v>
      </c>
      <c r="L10">
        <v>323.5</v>
      </c>
      <c r="M10">
        <v>8.6999999999999993</v>
      </c>
      <c r="Q10">
        <f t="shared" si="0"/>
        <v>99.974400000000003</v>
      </c>
      <c r="R10">
        <f t="shared" si="1"/>
        <v>291.93920759159522</v>
      </c>
      <c r="S10">
        <f t="shared" si="2"/>
        <v>8.7258557297469075</v>
      </c>
      <c r="T10">
        <f t="shared" si="3"/>
        <v>5.3951695919395588</v>
      </c>
      <c r="U10">
        <f t="shared" si="4"/>
        <v>2.2120919999999997</v>
      </c>
      <c r="W10">
        <f t="shared" si="5"/>
        <v>-1.8120400836194526</v>
      </c>
      <c r="X10">
        <f t="shared" si="6"/>
        <v>1.2688032754609384</v>
      </c>
    </row>
    <row r="11" spans="1:24">
      <c r="A11">
        <v>0</v>
      </c>
      <c r="B11">
        <v>8</v>
      </c>
      <c r="C11" s="8">
        <v>4.9000000000000004</v>
      </c>
      <c r="D11">
        <v>128</v>
      </c>
      <c r="E11" s="7">
        <v>18.5</v>
      </c>
      <c r="F11">
        <v>5.4</v>
      </c>
      <c r="G11">
        <v>42</v>
      </c>
      <c r="H11">
        <v>1013.2</v>
      </c>
      <c r="I11" s="6">
        <v>371</v>
      </c>
      <c r="J11">
        <v>1204.7</v>
      </c>
      <c r="K11">
        <v>308.39999999999998</v>
      </c>
      <c r="L11">
        <v>326.10000000000002</v>
      </c>
      <c r="M11">
        <v>9</v>
      </c>
      <c r="Q11">
        <f t="shared" si="0"/>
        <v>113.08080000000001</v>
      </c>
      <c r="R11">
        <f t="shared" si="1"/>
        <v>292.06404878393897</v>
      </c>
      <c r="S11">
        <f t="shared" si="2"/>
        <v>8.9725087920738105</v>
      </c>
      <c r="T11">
        <f t="shared" si="3"/>
        <v>5.5573234881523774</v>
      </c>
      <c r="U11">
        <f t="shared" si="4"/>
        <v>2.5207560000000004</v>
      </c>
      <c r="W11">
        <f t="shared" si="5"/>
        <v>-1.9863833357986003</v>
      </c>
      <c r="X11">
        <f t="shared" si="6"/>
        <v>1.5519317171826947</v>
      </c>
    </row>
    <row r="12" spans="1:24">
      <c r="A12">
        <v>0</v>
      </c>
      <c r="B12">
        <v>10</v>
      </c>
      <c r="C12" s="8">
        <v>5.4</v>
      </c>
      <c r="D12">
        <v>130</v>
      </c>
      <c r="E12" s="7">
        <v>18.399999999999999</v>
      </c>
      <c r="F12">
        <v>5.6</v>
      </c>
      <c r="G12">
        <v>43</v>
      </c>
      <c r="H12">
        <v>1012</v>
      </c>
      <c r="I12" s="6">
        <v>404</v>
      </c>
      <c r="J12">
        <v>1203.5999999999999</v>
      </c>
      <c r="K12">
        <v>308.8</v>
      </c>
      <c r="L12">
        <v>328.1</v>
      </c>
      <c r="M12">
        <v>9.1</v>
      </c>
      <c r="Q12">
        <f t="shared" si="0"/>
        <v>123.1392</v>
      </c>
      <c r="R12">
        <f t="shared" si="1"/>
        <v>292.06386557324345</v>
      </c>
      <c r="S12">
        <f t="shared" si="2"/>
        <v>9.0981244494311273</v>
      </c>
      <c r="T12">
        <f t="shared" si="3"/>
        <v>5.6425747452931567</v>
      </c>
      <c r="U12">
        <f t="shared" si="4"/>
        <v>2.7779760000000002</v>
      </c>
      <c r="W12">
        <f t="shared" si="5"/>
        <v>-2.1280536628830751</v>
      </c>
      <c r="X12">
        <f t="shared" si="6"/>
        <v>1.7856478556719766</v>
      </c>
    </row>
    <row r="13" spans="1:24">
      <c r="A13">
        <v>0</v>
      </c>
      <c r="B13">
        <v>12</v>
      </c>
      <c r="C13" s="8">
        <v>5.8</v>
      </c>
      <c r="D13">
        <v>129</v>
      </c>
      <c r="E13" s="7">
        <v>18.3</v>
      </c>
      <c r="F13">
        <v>5.5</v>
      </c>
      <c r="G13">
        <v>43</v>
      </c>
      <c r="H13">
        <v>1010.5</v>
      </c>
      <c r="I13" s="6">
        <v>446</v>
      </c>
      <c r="J13">
        <v>1202.2</v>
      </c>
      <c r="K13">
        <v>308.3</v>
      </c>
      <c r="L13">
        <v>329.7</v>
      </c>
      <c r="M13">
        <v>9.1</v>
      </c>
      <c r="Q13">
        <f t="shared" si="0"/>
        <v>135.9408</v>
      </c>
      <c r="R13">
        <f t="shared" si="1"/>
        <v>292.08882281407142</v>
      </c>
      <c r="S13">
        <f t="shared" si="2"/>
        <v>9.0351241858504121</v>
      </c>
      <c r="T13">
        <f t="shared" si="3"/>
        <v>5.6115430033184062</v>
      </c>
      <c r="U13">
        <f t="shared" si="4"/>
        <v>2.983752</v>
      </c>
      <c r="W13">
        <f t="shared" si="5"/>
        <v>-2.3188114271897127</v>
      </c>
      <c r="X13">
        <f t="shared" si="6"/>
        <v>1.8777352216535772</v>
      </c>
    </row>
    <row r="14" spans="1:24">
      <c r="A14">
        <v>0</v>
      </c>
      <c r="B14">
        <v>14</v>
      </c>
      <c r="C14" s="8">
        <v>6.2</v>
      </c>
      <c r="D14">
        <v>129</v>
      </c>
      <c r="E14" s="7">
        <v>18.2</v>
      </c>
      <c r="F14">
        <v>5.8</v>
      </c>
      <c r="G14">
        <v>44</v>
      </c>
      <c r="H14">
        <v>1009</v>
      </c>
      <c r="I14" s="6">
        <v>486</v>
      </c>
      <c r="J14">
        <v>1200.8</v>
      </c>
      <c r="K14">
        <v>308.7</v>
      </c>
      <c r="L14">
        <v>331.9</v>
      </c>
      <c r="M14">
        <v>9.1999999999999993</v>
      </c>
      <c r="Q14">
        <f t="shared" si="0"/>
        <v>148.1328</v>
      </c>
      <c r="R14">
        <f t="shared" si="1"/>
        <v>292.11393378305513</v>
      </c>
      <c r="S14">
        <f t="shared" si="2"/>
        <v>9.2252876922392808</v>
      </c>
      <c r="T14">
        <f t="shared" si="3"/>
        <v>5.7393361511937826</v>
      </c>
      <c r="U14">
        <f t="shared" si="4"/>
        <v>3.1895280000000001</v>
      </c>
      <c r="W14">
        <f t="shared" si="5"/>
        <v>-2.478729456651072</v>
      </c>
      <c r="X14">
        <f t="shared" si="6"/>
        <v>2.0072342024572722</v>
      </c>
    </row>
    <row r="15" spans="1:24">
      <c r="A15">
        <v>0</v>
      </c>
      <c r="B15">
        <v>16</v>
      </c>
      <c r="C15" s="8">
        <v>6.4</v>
      </c>
      <c r="D15">
        <v>128</v>
      </c>
      <c r="E15" s="7">
        <v>17.899999999999999</v>
      </c>
      <c r="F15">
        <v>5.5</v>
      </c>
      <c r="G15">
        <v>44</v>
      </c>
      <c r="H15">
        <v>1007.3</v>
      </c>
      <c r="I15" s="6">
        <v>535</v>
      </c>
      <c r="J15">
        <v>1200.0999999999999</v>
      </c>
      <c r="K15">
        <v>307.8</v>
      </c>
      <c r="L15">
        <v>333.4</v>
      </c>
      <c r="M15">
        <v>9</v>
      </c>
      <c r="Q15">
        <f t="shared" si="0"/>
        <v>163.06800000000001</v>
      </c>
      <c r="R15">
        <f t="shared" si="1"/>
        <v>291.95523564290113</v>
      </c>
      <c r="S15">
        <f t="shared" si="2"/>
        <v>9.0351241858504121</v>
      </c>
      <c r="T15">
        <f t="shared" si="3"/>
        <v>5.6295311526019063</v>
      </c>
      <c r="U15">
        <f t="shared" si="4"/>
        <v>3.2924160000000002</v>
      </c>
      <c r="W15">
        <f t="shared" si="5"/>
        <v>-2.5944598671655181</v>
      </c>
      <c r="X15">
        <f t="shared" si="6"/>
        <v>2.0270128550957645</v>
      </c>
    </row>
    <row r="16" spans="1:24">
      <c r="A16">
        <v>0</v>
      </c>
      <c r="B16">
        <v>18</v>
      </c>
      <c r="C16" s="8">
        <v>6.8</v>
      </c>
      <c r="D16">
        <v>127</v>
      </c>
      <c r="E16" s="7">
        <v>17.5</v>
      </c>
      <c r="F16">
        <v>5.5</v>
      </c>
      <c r="G16">
        <v>45</v>
      </c>
      <c r="H16">
        <v>1005.8</v>
      </c>
      <c r="I16" s="6">
        <v>574</v>
      </c>
      <c r="J16">
        <v>1199.9000000000001</v>
      </c>
      <c r="K16">
        <v>307.8</v>
      </c>
      <c r="L16">
        <v>335.3</v>
      </c>
      <c r="M16">
        <v>9</v>
      </c>
      <c r="Q16">
        <f t="shared" si="0"/>
        <v>174.95520000000002</v>
      </c>
      <c r="R16">
        <f t="shared" si="1"/>
        <v>291.67937782266523</v>
      </c>
      <c r="S16">
        <f t="shared" si="2"/>
        <v>9.0351241858504121</v>
      </c>
      <c r="T16">
        <f t="shared" si="3"/>
        <v>5.6380028563444817</v>
      </c>
      <c r="U16">
        <f t="shared" si="4"/>
        <v>3.498192</v>
      </c>
      <c r="W16">
        <f t="shared" si="5"/>
        <v>-2.7937810259169065</v>
      </c>
      <c r="X16">
        <f t="shared" si="6"/>
        <v>2.1052636053688571</v>
      </c>
    </row>
    <row r="17" spans="1:24">
      <c r="A17">
        <v>0</v>
      </c>
      <c r="B17">
        <v>20</v>
      </c>
      <c r="C17" s="8">
        <v>7</v>
      </c>
      <c r="D17">
        <v>125</v>
      </c>
      <c r="E17" s="7">
        <v>17.399999999999999</v>
      </c>
      <c r="F17">
        <v>5.7</v>
      </c>
      <c r="G17">
        <v>46</v>
      </c>
      <c r="H17">
        <v>1004.4</v>
      </c>
      <c r="I17" s="6">
        <v>617</v>
      </c>
      <c r="J17">
        <v>1198.5999999999999</v>
      </c>
      <c r="K17">
        <v>308.2</v>
      </c>
      <c r="L17">
        <v>337.7</v>
      </c>
      <c r="M17">
        <v>9.1999999999999993</v>
      </c>
      <c r="Q17">
        <f t="shared" si="0"/>
        <v>188.0616</v>
      </c>
      <c r="R17">
        <f t="shared" si="1"/>
        <v>291.69636973047233</v>
      </c>
      <c r="S17">
        <f t="shared" si="2"/>
        <v>9.1615116072029714</v>
      </c>
      <c r="T17">
        <f t="shared" si="3"/>
        <v>5.7256377080277145</v>
      </c>
      <c r="U17">
        <f t="shared" si="4"/>
        <v>3.6010800000000001</v>
      </c>
      <c r="W17">
        <f t="shared" si="5"/>
        <v>-2.9498326942642255</v>
      </c>
      <c r="X17">
        <f t="shared" si="6"/>
        <v>2.0654937042387371</v>
      </c>
    </row>
    <row r="18" spans="1:24">
      <c r="A18">
        <v>0</v>
      </c>
      <c r="B18">
        <v>22</v>
      </c>
      <c r="C18" s="8">
        <v>7</v>
      </c>
      <c r="D18">
        <v>123</v>
      </c>
      <c r="E18" s="7">
        <v>17.3</v>
      </c>
      <c r="F18">
        <v>5.6</v>
      </c>
      <c r="G18">
        <v>46</v>
      </c>
      <c r="H18">
        <v>1003.1</v>
      </c>
      <c r="I18" s="6">
        <v>650</v>
      </c>
      <c r="J18">
        <v>1197.5</v>
      </c>
      <c r="K18">
        <v>307.7</v>
      </c>
      <c r="L18">
        <v>338.8</v>
      </c>
      <c r="M18">
        <v>9.1</v>
      </c>
      <c r="Q18">
        <f t="shared" si="0"/>
        <v>198.12</v>
      </c>
      <c r="R18">
        <f t="shared" si="1"/>
        <v>291.70508706695881</v>
      </c>
      <c r="S18">
        <f t="shared" si="2"/>
        <v>9.0981244494311273</v>
      </c>
      <c r="T18">
        <f t="shared" si="3"/>
        <v>5.693096697482928</v>
      </c>
      <c r="U18">
        <f t="shared" si="4"/>
        <v>3.6010800000000001</v>
      </c>
      <c r="W18">
        <f t="shared" si="5"/>
        <v>-3.02012041672414</v>
      </c>
      <c r="X18">
        <f t="shared" si="6"/>
        <v>1.9612878001165477</v>
      </c>
    </row>
    <row r="19" spans="1:24">
      <c r="A19">
        <v>0</v>
      </c>
      <c r="B19">
        <v>24</v>
      </c>
      <c r="C19" s="8">
        <v>7.2</v>
      </c>
      <c r="D19">
        <v>120</v>
      </c>
      <c r="E19" s="7">
        <v>17.100000000000001</v>
      </c>
      <c r="F19">
        <v>5.4</v>
      </c>
      <c r="G19">
        <v>46</v>
      </c>
      <c r="H19">
        <v>1001.9</v>
      </c>
      <c r="I19" s="6">
        <v>686</v>
      </c>
      <c r="J19">
        <v>1196.9000000000001</v>
      </c>
      <c r="K19">
        <v>307.10000000000002</v>
      </c>
      <c r="L19">
        <v>339.9</v>
      </c>
      <c r="M19">
        <v>9</v>
      </c>
      <c r="Q19">
        <f t="shared" si="0"/>
        <v>209.09280000000001</v>
      </c>
      <c r="R19">
        <f t="shared" si="1"/>
        <v>291.60497802384299</v>
      </c>
      <c r="S19">
        <f t="shared" si="2"/>
        <v>8.9725087920738105</v>
      </c>
      <c r="T19">
        <f t="shared" si="3"/>
        <v>5.6205685447876075</v>
      </c>
      <c r="U19">
        <f t="shared" si="4"/>
        <v>3.7039680000000001</v>
      </c>
      <c r="W19">
        <f t="shared" si="5"/>
        <v>-3.2077309428318532</v>
      </c>
      <c r="X19">
        <f t="shared" si="6"/>
        <v>1.8519830300040743</v>
      </c>
    </row>
    <row r="20" spans="1:24">
      <c r="A20">
        <v>0</v>
      </c>
      <c r="B20">
        <v>26</v>
      </c>
      <c r="C20" s="8">
        <v>7.2</v>
      </c>
      <c r="D20">
        <v>118</v>
      </c>
      <c r="E20" s="7">
        <v>17</v>
      </c>
      <c r="F20">
        <v>5.6</v>
      </c>
      <c r="G20">
        <v>47</v>
      </c>
      <c r="H20">
        <v>1000.7</v>
      </c>
      <c r="I20" s="6">
        <v>719</v>
      </c>
      <c r="J20">
        <v>1195.8</v>
      </c>
      <c r="K20">
        <v>307.5</v>
      </c>
      <c r="L20">
        <v>341.9</v>
      </c>
      <c r="M20">
        <v>9.1</v>
      </c>
      <c r="Q20">
        <f t="shared" si="0"/>
        <v>219.15120000000002</v>
      </c>
      <c r="R20">
        <f t="shared" si="1"/>
        <v>291.60543923828959</v>
      </c>
      <c r="S20">
        <f t="shared" si="2"/>
        <v>9.0981244494311273</v>
      </c>
      <c r="T20">
        <f t="shared" si="3"/>
        <v>5.7068758485826301</v>
      </c>
      <c r="U20">
        <f t="shared" si="4"/>
        <v>3.7039680000000001</v>
      </c>
      <c r="W20">
        <f t="shared" si="5"/>
        <v>-3.2704101466962916</v>
      </c>
      <c r="X20">
        <f t="shared" si="6"/>
        <v>1.7389066730017284</v>
      </c>
    </row>
    <row r="21" spans="1:24">
      <c r="A21">
        <v>0</v>
      </c>
      <c r="B21">
        <v>28</v>
      </c>
      <c r="C21" s="8">
        <v>7.4</v>
      </c>
      <c r="D21">
        <v>116</v>
      </c>
      <c r="E21" s="7">
        <v>17</v>
      </c>
      <c r="F21">
        <v>5.6</v>
      </c>
      <c r="G21">
        <v>47</v>
      </c>
      <c r="H21">
        <v>999.7</v>
      </c>
      <c r="I21" s="6">
        <v>745</v>
      </c>
      <c r="J21">
        <v>1194.5999999999999</v>
      </c>
      <c r="K21">
        <v>307.2</v>
      </c>
      <c r="L21">
        <v>342.9</v>
      </c>
      <c r="M21">
        <v>9.1</v>
      </c>
      <c r="Q21">
        <f t="shared" si="0"/>
        <v>227.07600000000002</v>
      </c>
      <c r="R21">
        <f t="shared" si="1"/>
        <v>291.68970853971786</v>
      </c>
      <c r="S21">
        <f t="shared" si="2"/>
        <v>9.0981244494311273</v>
      </c>
      <c r="T21">
        <f t="shared" si="3"/>
        <v>5.7126368672011454</v>
      </c>
      <c r="U21">
        <f t="shared" si="4"/>
        <v>3.8068560000000002</v>
      </c>
      <c r="W21">
        <f t="shared" si="5"/>
        <v>-3.4215799957353821</v>
      </c>
      <c r="X21">
        <f t="shared" si="6"/>
        <v>1.6688148302071935</v>
      </c>
    </row>
    <row r="22" spans="1:24">
      <c r="A22">
        <v>0</v>
      </c>
      <c r="B22">
        <v>30</v>
      </c>
      <c r="C22" s="8">
        <v>7.4</v>
      </c>
      <c r="D22">
        <v>114</v>
      </c>
      <c r="E22" s="7">
        <v>17</v>
      </c>
      <c r="F22">
        <v>5.9</v>
      </c>
      <c r="G22">
        <v>48</v>
      </c>
      <c r="H22">
        <v>998.5</v>
      </c>
      <c r="I22" s="6">
        <v>781</v>
      </c>
      <c r="J22">
        <v>1193.0999999999999</v>
      </c>
      <c r="K22">
        <v>307.8</v>
      </c>
      <c r="L22">
        <v>345.1</v>
      </c>
      <c r="M22">
        <v>9.3000000000000007</v>
      </c>
      <c r="Q22">
        <f t="shared" si="0"/>
        <v>238.0488</v>
      </c>
      <c r="R22">
        <f t="shared" si="1"/>
        <v>291.7909752414642</v>
      </c>
      <c r="S22">
        <f t="shared" si="2"/>
        <v>9.2894547463273422</v>
      </c>
      <c r="T22">
        <f t="shared" si="3"/>
        <v>5.8409754000396035</v>
      </c>
      <c r="U22">
        <f t="shared" si="4"/>
        <v>3.8068560000000002</v>
      </c>
      <c r="W22">
        <f t="shared" si="5"/>
        <v>-3.4777364515101845</v>
      </c>
      <c r="X22">
        <f t="shared" si="6"/>
        <v>1.5483868310513855</v>
      </c>
    </row>
    <row r="23" spans="1:24">
      <c r="A23">
        <v>0</v>
      </c>
      <c r="B23">
        <v>32</v>
      </c>
      <c r="C23" s="8">
        <v>7.4</v>
      </c>
      <c r="D23">
        <v>113</v>
      </c>
      <c r="E23" s="7">
        <v>16.8</v>
      </c>
      <c r="F23">
        <v>6.1</v>
      </c>
      <c r="G23">
        <v>49</v>
      </c>
      <c r="H23">
        <v>997.5</v>
      </c>
      <c r="I23" s="6">
        <v>807</v>
      </c>
      <c r="J23">
        <v>1192.7</v>
      </c>
      <c r="K23">
        <v>308.10000000000002</v>
      </c>
      <c r="L23">
        <v>346.7</v>
      </c>
      <c r="M23">
        <v>9.4</v>
      </c>
      <c r="Q23">
        <f t="shared" si="0"/>
        <v>245.9736</v>
      </c>
      <c r="R23">
        <f t="shared" si="1"/>
        <v>291.67419063166773</v>
      </c>
      <c r="S23">
        <f t="shared" si="2"/>
        <v>9.4189699725436871</v>
      </c>
      <c r="T23">
        <f t="shared" si="3"/>
        <v>5.929181462312493</v>
      </c>
      <c r="U23">
        <f t="shared" si="4"/>
        <v>3.8068560000000002</v>
      </c>
      <c r="W23">
        <f t="shared" si="5"/>
        <v>-3.5042298479531655</v>
      </c>
      <c r="X23">
        <f t="shared" si="6"/>
        <v>1.4874561430341853</v>
      </c>
    </row>
    <row r="24" spans="1:24">
      <c r="A24">
        <v>0</v>
      </c>
      <c r="B24">
        <v>34</v>
      </c>
      <c r="C24" s="8">
        <v>7.4</v>
      </c>
      <c r="D24">
        <v>112</v>
      </c>
      <c r="E24" s="7">
        <v>16.8</v>
      </c>
      <c r="F24">
        <v>5.8</v>
      </c>
      <c r="G24">
        <v>48</v>
      </c>
      <c r="H24">
        <v>996.5</v>
      </c>
      <c r="I24" s="6">
        <v>833</v>
      </c>
      <c r="J24">
        <v>1191.5999999999999</v>
      </c>
      <c r="K24">
        <v>307</v>
      </c>
      <c r="L24">
        <v>346.8</v>
      </c>
      <c r="M24">
        <v>9.1999999999999993</v>
      </c>
      <c r="Q24">
        <f t="shared" si="0"/>
        <v>253.89840000000001</v>
      </c>
      <c r="R24">
        <f t="shared" si="1"/>
        <v>291.75875037735813</v>
      </c>
      <c r="S24">
        <f t="shared" si="2"/>
        <v>9.2252876922392808</v>
      </c>
      <c r="T24">
        <f t="shared" si="3"/>
        <v>5.8120025539645228</v>
      </c>
      <c r="U24">
        <f t="shared" si="4"/>
        <v>3.8068560000000002</v>
      </c>
      <c r="W24">
        <f t="shared" si="5"/>
        <v>-3.5296558223464491</v>
      </c>
      <c r="X24">
        <f t="shared" si="6"/>
        <v>1.4260723615973394</v>
      </c>
    </row>
    <row r="25" spans="1:24">
      <c r="A25">
        <v>0</v>
      </c>
      <c r="B25">
        <v>36</v>
      </c>
      <c r="C25" s="8">
        <v>7.6</v>
      </c>
      <c r="D25">
        <v>111</v>
      </c>
      <c r="E25" s="7">
        <v>16.7</v>
      </c>
      <c r="F25">
        <v>5.7</v>
      </c>
      <c r="G25">
        <v>48</v>
      </c>
      <c r="H25">
        <v>995.3</v>
      </c>
      <c r="I25" s="6">
        <v>869</v>
      </c>
      <c r="J25">
        <v>1190.5999999999999</v>
      </c>
      <c r="K25">
        <v>306.5</v>
      </c>
      <c r="L25">
        <v>348.1</v>
      </c>
      <c r="M25">
        <v>9.1</v>
      </c>
      <c r="Q25">
        <f t="shared" si="0"/>
        <v>264.87119999999999</v>
      </c>
      <c r="R25">
        <f t="shared" si="1"/>
        <v>291.7596556082982</v>
      </c>
      <c r="S25">
        <f t="shared" si="2"/>
        <v>9.1615116072029714</v>
      </c>
      <c r="T25">
        <f t="shared" si="3"/>
        <v>5.7784733936401578</v>
      </c>
      <c r="U25">
        <f t="shared" si="4"/>
        <v>3.9097439999999999</v>
      </c>
      <c r="W25">
        <f t="shared" si="5"/>
        <v>-3.6500608629291413</v>
      </c>
      <c r="X25">
        <f t="shared" si="6"/>
        <v>1.401125919555045</v>
      </c>
    </row>
    <row r="26" spans="1:24">
      <c r="A26">
        <v>0</v>
      </c>
      <c r="B26">
        <v>38</v>
      </c>
      <c r="C26" s="8">
        <v>7.6</v>
      </c>
      <c r="D26">
        <v>111</v>
      </c>
      <c r="E26" s="7">
        <v>16.5</v>
      </c>
      <c r="F26">
        <v>5.8</v>
      </c>
      <c r="G26">
        <v>49</v>
      </c>
      <c r="H26">
        <v>993.9</v>
      </c>
      <c r="I26" s="6">
        <v>909</v>
      </c>
      <c r="J26">
        <v>1189.7</v>
      </c>
      <c r="K26">
        <v>306.7</v>
      </c>
      <c r="L26">
        <v>350.2</v>
      </c>
      <c r="M26">
        <v>9.1999999999999993</v>
      </c>
      <c r="Q26">
        <f t="shared" si="0"/>
        <v>277.06319999999999</v>
      </c>
      <c r="R26">
        <f t="shared" si="1"/>
        <v>291.67686276006901</v>
      </c>
      <c r="S26">
        <f t="shared" si="2"/>
        <v>9.2252876922392808</v>
      </c>
      <c r="T26">
        <f t="shared" si="3"/>
        <v>5.8273489485163763</v>
      </c>
      <c r="U26">
        <f t="shared" si="4"/>
        <v>3.9097439999999999</v>
      </c>
      <c r="W26">
        <f t="shared" si="5"/>
        <v>-3.6500608629291413</v>
      </c>
      <c r="X26">
        <f t="shared" si="6"/>
        <v>1.401125919555045</v>
      </c>
    </row>
    <row r="27" spans="1:24">
      <c r="A27">
        <v>0</v>
      </c>
      <c r="B27">
        <v>40</v>
      </c>
      <c r="C27" s="8">
        <v>7.8</v>
      </c>
      <c r="D27">
        <v>111</v>
      </c>
      <c r="E27" s="7">
        <v>16.399999999999999</v>
      </c>
      <c r="F27">
        <v>5.7</v>
      </c>
      <c r="G27">
        <v>49</v>
      </c>
      <c r="H27">
        <v>992.4</v>
      </c>
      <c r="I27" s="6">
        <v>951</v>
      </c>
      <c r="J27">
        <v>1188.3</v>
      </c>
      <c r="K27">
        <v>306.2</v>
      </c>
      <c r="L27">
        <v>351.7</v>
      </c>
      <c r="M27">
        <v>9.1999999999999993</v>
      </c>
      <c r="Q27">
        <f t="shared" si="0"/>
        <v>289.8648</v>
      </c>
      <c r="R27">
        <f t="shared" si="1"/>
        <v>291.70340866942678</v>
      </c>
      <c r="S27">
        <f t="shared" si="2"/>
        <v>9.1615116072029714</v>
      </c>
      <c r="T27">
        <f t="shared" si="3"/>
        <v>5.7955166370031677</v>
      </c>
      <c r="U27">
        <f t="shared" si="4"/>
        <v>4.012632</v>
      </c>
      <c r="W27">
        <f t="shared" si="5"/>
        <v>-3.746115096164119</v>
      </c>
      <c r="X27">
        <f t="shared" si="6"/>
        <v>1.4379976542801778</v>
      </c>
    </row>
    <row r="28" spans="1:24">
      <c r="A28">
        <v>0</v>
      </c>
      <c r="B28">
        <v>42</v>
      </c>
      <c r="C28" s="8">
        <v>7.8</v>
      </c>
      <c r="D28">
        <v>110</v>
      </c>
      <c r="E28" s="7">
        <v>16.399999999999999</v>
      </c>
      <c r="F28">
        <v>5.7</v>
      </c>
      <c r="G28">
        <v>49</v>
      </c>
      <c r="H28">
        <v>991</v>
      </c>
      <c r="I28" s="6">
        <v>991</v>
      </c>
      <c r="J28">
        <v>1186.7</v>
      </c>
      <c r="K28">
        <v>305.8</v>
      </c>
      <c r="L28">
        <v>353.2</v>
      </c>
      <c r="M28">
        <v>9.1999999999999993</v>
      </c>
      <c r="Q28">
        <f t="shared" si="0"/>
        <v>302.05680000000001</v>
      </c>
      <c r="R28">
        <f t="shared" si="1"/>
        <v>291.82244396029569</v>
      </c>
      <c r="S28">
        <f t="shared" si="2"/>
        <v>9.1615116072029714</v>
      </c>
      <c r="T28">
        <f t="shared" si="3"/>
        <v>5.8037804435128173</v>
      </c>
      <c r="U28">
        <f t="shared" si="4"/>
        <v>4.012632</v>
      </c>
      <c r="W28">
        <f t="shared" si="5"/>
        <v>-3.7706410607502456</v>
      </c>
      <c r="X28">
        <f t="shared" si="6"/>
        <v>1.3723999265550344</v>
      </c>
    </row>
    <row r="29" spans="1:24">
      <c r="A29">
        <v>0</v>
      </c>
      <c r="B29">
        <v>44</v>
      </c>
      <c r="C29" s="8">
        <v>8</v>
      </c>
      <c r="D29">
        <v>110</v>
      </c>
      <c r="E29" s="7">
        <v>16.3</v>
      </c>
      <c r="F29">
        <v>5.6</v>
      </c>
      <c r="G29">
        <v>49</v>
      </c>
      <c r="H29">
        <v>989.5</v>
      </c>
      <c r="I29" s="6">
        <v>1033</v>
      </c>
      <c r="J29">
        <v>1185.3</v>
      </c>
      <c r="K29">
        <v>305.2</v>
      </c>
      <c r="L29">
        <v>354.7</v>
      </c>
      <c r="M29">
        <v>9.1</v>
      </c>
      <c r="Q29">
        <f t="shared" si="0"/>
        <v>314.85840000000002</v>
      </c>
      <c r="R29">
        <f t="shared" si="1"/>
        <v>291.84934133889732</v>
      </c>
      <c r="S29">
        <f t="shared" si="2"/>
        <v>9.0981244494311273</v>
      </c>
      <c r="T29">
        <f t="shared" si="3"/>
        <v>5.7720705519977287</v>
      </c>
      <c r="U29">
        <f t="shared" si="4"/>
        <v>4.1155200000000001</v>
      </c>
      <c r="W29">
        <f t="shared" si="5"/>
        <v>-3.8673241648720467</v>
      </c>
      <c r="X29">
        <f t="shared" si="6"/>
        <v>1.4075896682615736</v>
      </c>
    </row>
    <row r="30" spans="1:24">
      <c r="A30">
        <v>0</v>
      </c>
      <c r="B30">
        <v>46</v>
      </c>
      <c r="C30" s="8">
        <v>8.1999999999999993</v>
      </c>
      <c r="D30">
        <v>109</v>
      </c>
      <c r="E30" s="7">
        <v>16.100000000000001</v>
      </c>
      <c r="F30">
        <v>5.4</v>
      </c>
      <c r="G30">
        <v>49</v>
      </c>
      <c r="H30">
        <v>987.8</v>
      </c>
      <c r="I30" s="6">
        <v>1079</v>
      </c>
      <c r="J30">
        <v>1184.0999999999999</v>
      </c>
      <c r="K30">
        <v>304.5</v>
      </c>
      <c r="L30">
        <v>356.2</v>
      </c>
      <c r="M30">
        <v>9</v>
      </c>
      <c r="Q30">
        <f t="shared" si="0"/>
        <v>328.87920000000003</v>
      </c>
      <c r="R30">
        <f t="shared" si="1"/>
        <v>291.79254639838507</v>
      </c>
      <c r="S30">
        <f t="shared" si="2"/>
        <v>8.9725087920738105</v>
      </c>
      <c r="T30">
        <f t="shared" si="3"/>
        <v>5.7015327771915283</v>
      </c>
      <c r="U30">
        <f t="shared" si="4"/>
        <v>4.2184079999999993</v>
      </c>
      <c r="W30">
        <f t="shared" si="5"/>
        <v>-3.9885835006879513</v>
      </c>
      <c r="X30">
        <f t="shared" si="6"/>
        <v>1.3733782117478932</v>
      </c>
    </row>
    <row r="31" spans="1:24">
      <c r="A31">
        <v>0</v>
      </c>
      <c r="B31">
        <v>48</v>
      </c>
      <c r="C31" s="8">
        <v>8.4</v>
      </c>
      <c r="D31">
        <v>109</v>
      </c>
      <c r="E31" s="7">
        <v>16</v>
      </c>
      <c r="F31">
        <v>5.6</v>
      </c>
      <c r="G31">
        <v>50</v>
      </c>
      <c r="H31">
        <v>986.1</v>
      </c>
      <c r="I31" s="6">
        <v>1129</v>
      </c>
      <c r="J31">
        <v>1182.4000000000001</v>
      </c>
      <c r="K31">
        <v>304.7</v>
      </c>
      <c r="L31">
        <v>358.7</v>
      </c>
      <c r="M31">
        <v>9.1</v>
      </c>
      <c r="Q31">
        <f t="shared" si="0"/>
        <v>344.11920000000003</v>
      </c>
      <c r="R31">
        <f t="shared" si="1"/>
        <v>291.83685421584971</v>
      </c>
      <c r="S31">
        <f t="shared" si="2"/>
        <v>9.0981244494311273</v>
      </c>
      <c r="T31">
        <f t="shared" si="3"/>
        <v>5.7921575552757245</v>
      </c>
      <c r="U31">
        <f t="shared" si="4"/>
        <v>4.3212960000000002</v>
      </c>
      <c r="W31">
        <f t="shared" si="5"/>
        <v>-4.0858660250949752</v>
      </c>
      <c r="X31">
        <f t="shared" si="6"/>
        <v>1.4068752413027201</v>
      </c>
    </row>
    <row r="32" spans="1:24">
      <c r="A32">
        <v>0</v>
      </c>
      <c r="B32">
        <v>50</v>
      </c>
      <c r="C32" s="8">
        <v>8.6</v>
      </c>
      <c r="D32">
        <v>108</v>
      </c>
      <c r="E32" s="7">
        <v>15.9</v>
      </c>
      <c r="F32">
        <v>5.5</v>
      </c>
      <c r="G32">
        <v>50</v>
      </c>
      <c r="H32">
        <v>984.7</v>
      </c>
      <c r="I32" s="6">
        <v>1168</v>
      </c>
      <c r="J32">
        <v>1181.2</v>
      </c>
      <c r="K32">
        <v>304.2</v>
      </c>
      <c r="L32">
        <v>360.1</v>
      </c>
      <c r="M32">
        <v>9</v>
      </c>
      <c r="Q32">
        <f t="shared" si="0"/>
        <v>356.00640000000004</v>
      </c>
      <c r="R32">
        <f t="shared" si="1"/>
        <v>291.85568241844646</v>
      </c>
      <c r="S32">
        <f t="shared" si="2"/>
        <v>9.0351241858504121</v>
      </c>
      <c r="T32">
        <f t="shared" si="3"/>
        <v>5.7599318744098289</v>
      </c>
      <c r="U32">
        <f t="shared" si="4"/>
        <v>4.4241839999999995</v>
      </c>
      <c r="W32">
        <f t="shared" si="5"/>
        <v>-4.2076493945632398</v>
      </c>
      <c r="X32">
        <f t="shared" si="6"/>
        <v>1.3671468971136915</v>
      </c>
    </row>
    <row r="33" spans="1:24">
      <c r="A33">
        <v>0</v>
      </c>
      <c r="B33">
        <v>52</v>
      </c>
      <c r="C33" s="8">
        <v>8.6999999999999993</v>
      </c>
      <c r="D33">
        <v>108</v>
      </c>
      <c r="E33" s="7">
        <v>15.9</v>
      </c>
      <c r="F33">
        <v>5.5</v>
      </c>
      <c r="G33">
        <v>50</v>
      </c>
      <c r="H33">
        <v>983.3</v>
      </c>
      <c r="I33" s="6">
        <v>1211</v>
      </c>
      <c r="J33">
        <v>1179.5</v>
      </c>
      <c r="K33">
        <v>303.8</v>
      </c>
      <c r="L33">
        <v>361.8</v>
      </c>
      <c r="M33">
        <v>9</v>
      </c>
      <c r="Q33">
        <f t="shared" si="0"/>
        <v>369.11279999999999</v>
      </c>
      <c r="R33">
        <f t="shared" si="1"/>
        <v>291.97571200111992</v>
      </c>
      <c r="S33">
        <f t="shared" si="2"/>
        <v>9.0351241858504121</v>
      </c>
      <c r="T33">
        <f t="shared" si="3"/>
        <v>5.7682087863917326</v>
      </c>
      <c r="U33">
        <f t="shared" si="4"/>
        <v>4.4756279999999995</v>
      </c>
      <c r="W33">
        <f t="shared" si="5"/>
        <v>-4.2565755503139755</v>
      </c>
      <c r="X33">
        <f t="shared" si="6"/>
        <v>1.383043954056874</v>
      </c>
    </row>
    <row r="34" spans="1:24">
      <c r="A34">
        <v>0</v>
      </c>
      <c r="B34">
        <v>54</v>
      </c>
      <c r="C34" s="8">
        <v>8.9</v>
      </c>
      <c r="D34">
        <v>108</v>
      </c>
      <c r="E34" s="7">
        <v>15.8</v>
      </c>
      <c r="F34">
        <v>5.4</v>
      </c>
      <c r="G34">
        <v>50</v>
      </c>
      <c r="H34">
        <v>981.6</v>
      </c>
      <c r="I34" s="6">
        <v>1257</v>
      </c>
      <c r="J34">
        <v>1177.9000000000001</v>
      </c>
      <c r="K34">
        <v>303.3</v>
      </c>
      <c r="L34">
        <v>363.4</v>
      </c>
      <c r="M34">
        <v>9</v>
      </c>
      <c r="Q34">
        <f t="shared" si="0"/>
        <v>383.1336</v>
      </c>
      <c r="R34">
        <f t="shared" si="1"/>
        <v>292.02064351585011</v>
      </c>
      <c r="S34">
        <f t="shared" si="2"/>
        <v>8.9725087920738105</v>
      </c>
      <c r="T34">
        <f t="shared" si="3"/>
        <v>5.737877116147736</v>
      </c>
      <c r="U34">
        <f t="shared" si="4"/>
        <v>4.5785160000000005</v>
      </c>
      <c r="W34">
        <f t="shared" si="5"/>
        <v>-4.3544278618154468</v>
      </c>
      <c r="X34">
        <f t="shared" si="6"/>
        <v>1.4148380679432393</v>
      </c>
    </row>
    <row r="35" spans="1:24">
      <c r="A35">
        <v>0</v>
      </c>
      <c r="B35">
        <v>56</v>
      </c>
      <c r="C35" s="8">
        <v>9.3000000000000007</v>
      </c>
      <c r="D35">
        <v>109</v>
      </c>
      <c r="E35" s="7">
        <v>15.6</v>
      </c>
      <c r="F35">
        <v>5.5</v>
      </c>
      <c r="G35">
        <v>51</v>
      </c>
      <c r="H35">
        <v>980.1</v>
      </c>
      <c r="I35" s="6">
        <v>1299</v>
      </c>
      <c r="J35">
        <v>1176.9000000000001</v>
      </c>
      <c r="K35">
        <v>303.39999999999998</v>
      </c>
      <c r="L35">
        <v>365.5</v>
      </c>
      <c r="M35">
        <v>9</v>
      </c>
      <c r="Q35">
        <f t="shared" si="0"/>
        <v>395.93520000000001</v>
      </c>
      <c r="R35">
        <f t="shared" si="1"/>
        <v>291.94741480066079</v>
      </c>
      <c r="S35">
        <f t="shared" si="2"/>
        <v>9.0351241858504121</v>
      </c>
      <c r="T35">
        <f t="shared" si="3"/>
        <v>5.7872170613033109</v>
      </c>
      <c r="U35">
        <f t="shared" si="4"/>
        <v>4.7842920000000007</v>
      </c>
      <c r="W35">
        <f t="shared" si="5"/>
        <v>-4.5236373849265803</v>
      </c>
      <c r="X35">
        <f t="shared" si="6"/>
        <v>1.5576118742994403</v>
      </c>
    </row>
    <row r="36" spans="1:24">
      <c r="A36">
        <v>0</v>
      </c>
      <c r="B36">
        <v>58</v>
      </c>
      <c r="C36" s="8">
        <v>9.5</v>
      </c>
      <c r="D36">
        <v>109</v>
      </c>
      <c r="E36" s="7">
        <v>15.5</v>
      </c>
      <c r="F36">
        <v>5.4</v>
      </c>
      <c r="G36">
        <v>51</v>
      </c>
      <c r="H36">
        <v>978.5</v>
      </c>
      <c r="I36" s="6">
        <v>1345</v>
      </c>
      <c r="J36">
        <v>1175.4000000000001</v>
      </c>
      <c r="K36">
        <v>302.8</v>
      </c>
      <c r="L36">
        <v>367.2</v>
      </c>
      <c r="M36">
        <v>9</v>
      </c>
      <c r="Q36">
        <f t="shared" si="0"/>
        <v>409.95600000000002</v>
      </c>
      <c r="R36">
        <f t="shared" si="1"/>
        <v>291.98408970348038</v>
      </c>
      <c r="S36">
        <f t="shared" si="2"/>
        <v>8.9725087920738105</v>
      </c>
      <c r="T36">
        <f t="shared" si="3"/>
        <v>5.7562235985542296</v>
      </c>
      <c r="U36">
        <f t="shared" si="4"/>
        <v>4.8871799999999999</v>
      </c>
      <c r="W36">
        <f t="shared" si="5"/>
        <v>-4.6209199093336029</v>
      </c>
      <c r="X36">
        <f t="shared" si="6"/>
        <v>1.5911089038542667</v>
      </c>
    </row>
    <row r="37" spans="1:24">
      <c r="A37">
        <v>1</v>
      </c>
      <c r="B37">
        <v>0</v>
      </c>
      <c r="C37" s="8">
        <v>9.6999999999999993</v>
      </c>
      <c r="D37">
        <v>111</v>
      </c>
      <c r="E37" s="7">
        <v>15.3</v>
      </c>
      <c r="F37">
        <v>5.5</v>
      </c>
      <c r="G37">
        <v>52</v>
      </c>
      <c r="H37">
        <v>976.6</v>
      </c>
      <c r="I37" s="6">
        <v>1401</v>
      </c>
      <c r="J37">
        <v>1173.9000000000001</v>
      </c>
      <c r="K37">
        <v>302.8</v>
      </c>
      <c r="L37">
        <v>369.8</v>
      </c>
      <c r="M37">
        <v>9.1</v>
      </c>
      <c r="Q37">
        <f t="shared" si="0"/>
        <v>427.02480000000003</v>
      </c>
      <c r="R37">
        <f t="shared" si="1"/>
        <v>291.9456172820889</v>
      </c>
      <c r="S37">
        <f t="shared" si="2"/>
        <v>9.0351241858504121</v>
      </c>
      <c r="T37">
        <f t="shared" si="3"/>
        <v>5.8081513265095781</v>
      </c>
      <c r="U37">
        <f t="shared" si="4"/>
        <v>4.9900679999999999</v>
      </c>
      <c r="W37">
        <f t="shared" si="5"/>
        <v>-4.6586303118964043</v>
      </c>
      <c r="X37">
        <f t="shared" si="6"/>
        <v>1.788279134168939</v>
      </c>
    </row>
    <row r="38" spans="1:24">
      <c r="A38">
        <v>1</v>
      </c>
      <c r="B38">
        <v>2</v>
      </c>
      <c r="C38" s="8">
        <v>9.9</v>
      </c>
      <c r="D38">
        <v>112</v>
      </c>
      <c r="E38" s="7">
        <v>15.1</v>
      </c>
      <c r="F38">
        <v>5.3</v>
      </c>
      <c r="G38">
        <v>52</v>
      </c>
      <c r="H38">
        <v>975.1</v>
      </c>
      <c r="I38" s="6">
        <v>1440</v>
      </c>
      <c r="J38">
        <v>1172.9000000000001</v>
      </c>
      <c r="K38">
        <v>302.10000000000002</v>
      </c>
      <c r="L38">
        <v>371</v>
      </c>
      <c r="M38">
        <v>8.9</v>
      </c>
      <c r="Q38">
        <f t="shared" si="0"/>
        <v>438.91200000000003</v>
      </c>
      <c r="R38">
        <f t="shared" si="1"/>
        <v>291.87271753407367</v>
      </c>
      <c r="S38">
        <f t="shared" si="2"/>
        <v>8.9102762523730608</v>
      </c>
      <c r="T38">
        <f t="shared" si="3"/>
        <v>5.7360462724756944</v>
      </c>
      <c r="U38">
        <f t="shared" si="4"/>
        <v>5.092956</v>
      </c>
      <c r="W38">
        <f t="shared" si="5"/>
        <v>-4.7221071136797086</v>
      </c>
      <c r="X38">
        <f t="shared" si="6"/>
        <v>1.9078535648396835</v>
      </c>
    </row>
    <row r="39" spans="1:24">
      <c r="A39">
        <v>1</v>
      </c>
      <c r="B39">
        <v>4</v>
      </c>
      <c r="C39" s="8">
        <v>10.1</v>
      </c>
      <c r="D39">
        <v>114</v>
      </c>
      <c r="E39" s="7">
        <v>14.9</v>
      </c>
      <c r="F39">
        <v>5.2</v>
      </c>
      <c r="G39">
        <v>52</v>
      </c>
      <c r="H39">
        <v>973.5</v>
      </c>
      <c r="I39" s="6">
        <v>1490</v>
      </c>
      <c r="J39">
        <v>1171.8</v>
      </c>
      <c r="K39">
        <v>301.39999999999998</v>
      </c>
      <c r="L39">
        <v>372.7</v>
      </c>
      <c r="M39">
        <v>8.8000000000000007</v>
      </c>
      <c r="Q39">
        <f t="shared" si="0"/>
        <v>454.15200000000004</v>
      </c>
      <c r="R39">
        <f t="shared" si="1"/>
        <v>291.80855718181073</v>
      </c>
      <c r="S39">
        <f t="shared" si="2"/>
        <v>8.8484245596511322</v>
      </c>
      <c r="T39">
        <f t="shared" si="3"/>
        <v>5.7053115610600349</v>
      </c>
      <c r="U39">
        <f t="shared" si="4"/>
        <v>5.1958440000000001</v>
      </c>
      <c r="W39">
        <f t="shared" si="5"/>
        <v>-4.7466402919260631</v>
      </c>
      <c r="X39">
        <f t="shared" si="6"/>
        <v>2.1133387829214856</v>
      </c>
    </row>
    <row r="40" spans="1:24">
      <c r="A40">
        <v>1</v>
      </c>
      <c r="B40">
        <v>6</v>
      </c>
      <c r="C40" s="8">
        <v>10.3</v>
      </c>
      <c r="D40">
        <v>116</v>
      </c>
      <c r="E40" s="7">
        <v>14.7</v>
      </c>
      <c r="F40">
        <v>5.2</v>
      </c>
      <c r="G40">
        <v>53</v>
      </c>
      <c r="H40">
        <v>971.8</v>
      </c>
      <c r="I40" s="6">
        <v>1535</v>
      </c>
      <c r="J40">
        <v>1170.5999999999999</v>
      </c>
      <c r="K40">
        <v>301.39999999999998</v>
      </c>
      <c r="L40">
        <v>374.9</v>
      </c>
      <c r="M40">
        <v>8.9</v>
      </c>
      <c r="Q40">
        <f t="shared" si="0"/>
        <v>467.86800000000005</v>
      </c>
      <c r="R40">
        <f t="shared" si="1"/>
        <v>291.75317366075507</v>
      </c>
      <c r="S40">
        <f t="shared" si="2"/>
        <v>8.8484245596511322</v>
      </c>
      <c r="T40">
        <f t="shared" si="3"/>
        <v>5.7153837494246122</v>
      </c>
      <c r="U40">
        <f t="shared" si="4"/>
        <v>5.2987320000000002</v>
      </c>
      <c r="W40">
        <f t="shared" si="5"/>
        <v>-4.7624694535235719</v>
      </c>
      <c r="X40">
        <f t="shared" si="6"/>
        <v>2.3228098312343368</v>
      </c>
    </row>
    <row r="41" spans="1:24">
      <c r="A41">
        <v>1</v>
      </c>
      <c r="B41">
        <v>8</v>
      </c>
      <c r="C41" s="8">
        <v>10.3</v>
      </c>
      <c r="D41">
        <v>118</v>
      </c>
      <c r="E41" s="7">
        <v>14.5</v>
      </c>
      <c r="F41">
        <v>5.0999999999999996</v>
      </c>
      <c r="G41">
        <v>53</v>
      </c>
      <c r="H41">
        <v>970.4</v>
      </c>
      <c r="I41" s="6">
        <v>1575</v>
      </c>
      <c r="J41">
        <v>1169.7</v>
      </c>
      <c r="K41">
        <v>300.8</v>
      </c>
      <c r="L41">
        <v>376.1</v>
      </c>
      <c r="M41">
        <v>8.8000000000000007</v>
      </c>
      <c r="Q41">
        <f t="shared" si="0"/>
        <v>480.06</v>
      </c>
      <c r="R41">
        <f t="shared" si="1"/>
        <v>291.67185316074534</v>
      </c>
      <c r="S41">
        <f t="shared" si="2"/>
        <v>8.7869517154147339</v>
      </c>
      <c r="T41">
        <f t="shared" si="3"/>
        <v>5.6835774619392936</v>
      </c>
      <c r="U41">
        <f t="shared" si="4"/>
        <v>5.2987320000000002</v>
      </c>
      <c r="W41">
        <f t="shared" si="5"/>
        <v>-4.6785034043016394</v>
      </c>
      <c r="X41">
        <f t="shared" si="6"/>
        <v>2.4876026016552504</v>
      </c>
    </row>
    <row r="42" spans="1:24">
      <c r="A42">
        <v>1</v>
      </c>
      <c r="B42">
        <v>10</v>
      </c>
      <c r="C42" s="8">
        <v>10.5</v>
      </c>
      <c r="D42">
        <v>121</v>
      </c>
      <c r="E42" s="7">
        <v>14.5</v>
      </c>
      <c r="F42">
        <v>5.0999999999999996</v>
      </c>
      <c r="G42">
        <v>53</v>
      </c>
      <c r="H42">
        <v>968.5</v>
      </c>
      <c r="I42" s="6">
        <v>1631</v>
      </c>
      <c r="J42">
        <v>1167.5</v>
      </c>
      <c r="K42">
        <v>300.3</v>
      </c>
      <c r="L42">
        <v>378.3</v>
      </c>
      <c r="M42">
        <v>8.8000000000000007</v>
      </c>
      <c r="Q42">
        <f t="shared" si="0"/>
        <v>497.12880000000001</v>
      </c>
      <c r="R42">
        <f t="shared" si="1"/>
        <v>291.83710400523097</v>
      </c>
      <c r="S42">
        <f t="shared" si="2"/>
        <v>8.7869517154147339</v>
      </c>
      <c r="T42">
        <f t="shared" si="3"/>
        <v>5.6948295723456148</v>
      </c>
      <c r="U42">
        <f t="shared" si="4"/>
        <v>5.4016200000000003</v>
      </c>
      <c r="W42">
        <f t="shared" si="5"/>
        <v>-4.6300928830988672</v>
      </c>
      <c r="X42">
        <f t="shared" si="6"/>
        <v>2.7820385544196231</v>
      </c>
    </row>
    <row r="43" spans="1:24">
      <c r="A43">
        <v>1</v>
      </c>
      <c r="B43">
        <v>12</v>
      </c>
      <c r="C43" s="8">
        <v>10.5</v>
      </c>
      <c r="D43">
        <v>123</v>
      </c>
      <c r="E43" s="7">
        <v>14.5</v>
      </c>
      <c r="F43">
        <v>4.8</v>
      </c>
      <c r="G43">
        <v>52</v>
      </c>
      <c r="H43">
        <v>966.6</v>
      </c>
      <c r="I43" s="6">
        <v>1683</v>
      </c>
      <c r="J43">
        <v>1165.2</v>
      </c>
      <c r="K43">
        <v>299</v>
      </c>
      <c r="L43">
        <v>379.6</v>
      </c>
      <c r="M43">
        <v>8.6</v>
      </c>
      <c r="Q43">
        <f t="shared" si="0"/>
        <v>512.97840000000008</v>
      </c>
      <c r="R43">
        <f t="shared" si="1"/>
        <v>292.00277325799391</v>
      </c>
      <c r="S43">
        <f t="shared" si="2"/>
        <v>8.6047864171665118</v>
      </c>
      <c r="T43">
        <f t="shared" si="3"/>
        <v>5.5867681289841009</v>
      </c>
      <c r="U43">
        <f t="shared" si="4"/>
        <v>5.4016200000000003</v>
      </c>
      <c r="W43">
        <f t="shared" si="5"/>
        <v>-4.53018062508621</v>
      </c>
      <c r="X43">
        <f t="shared" si="6"/>
        <v>2.9419317001748215</v>
      </c>
    </row>
    <row r="44" spans="1:24">
      <c r="A44">
        <v>1</v>
      </c>
      <c r="B44">
        <v>14</v>
      </c>
      <c r="C44" s="8">
        <v>10.5</v>
      </c>
      <c r="D44">
        <v>125</v>
      </c>
      <c r="E44" s="7">
        <v>14.5</v>
      </c>
      <c r="F44">
        <v>4.8</v>
      </c>
      <c r="G44">
        <v>52</v>
      </c>
      <c r="H44">
        <v>964.9</v>
      </c>
      <c r="I44" s="6">
        <v>1732</v>
      </c>
      <c r="J44">
        <v>1163.2</v>
      </c>
      <c r="K44">
        <v>298.60000000000002</v>
      </c>
      <c r="L44">
        <v>381.5</v>
      </c>
      <c r="M44">
        <v>8.6</v>
      </c>
      <c r="Q44">
        <f t="shared" si="0"/>
        <v>527.91359999999997</v>
      </c>
      <c r="R44">
        <f t="shared" si="1"/>
        <v>292.15135984536721</v>
      </c>
      <c r="S44">
        <f t="shared" si="2"/>
        <v>8.6047864171665118</v>
      </c>
      <c r="T44">
        <f t="shared" si="3"/>
        <v>5.5966996916274923</v>
      </c>
      <c r="U44">
        <f t="shared" si="4"/>
        <v>5.4016200000000003</v>
      </c>
      <c r="W44">
        <f t="shared" si="5"/>
        <v>-4.4247490413963391</v>
      </c>
      <c r="X44">
        <f t="shared" si="6"/>
        <v>3.0982405563581059</v>
      </c>
    </row>
    <row r="45" spans="1:24">
      <c r="A45">
        <v>1</v>
      </c>
      <c r="B45">
        <v>16</v>
      </c>
      <c r="C45" s="8">
        <v>10.5</v>
      </c>
      <c r="D45">
        <v>127</v>
      </c>
      <c r="E45" s="7">
        <v>14.4</v>
      </c>
      <c r="F45">
        <v>5</v>
      </c>
      <c r="G45">
        <v>53</v>
      </c>
      <c r="H45">
        <v>963.3</v>
      </c>
      <c r="I45" s="6">
        <v>1778</v>
      </c>
      <c r="J45">
        <v>1161.5999999999999</v>
      </c>
      <c r="K45">
        <v>298.7</v>
      </c>
      <c r="L45">
        <v>383.8</v>
      </c>
      <c r="M45">
        <v>8.6999999999999993</v>
      </c>
      <c r="Q45">
        <f t="shared" si="0"/>
        <v>541.93439999999998</v>
      </c>
      <c r="R45">
        <f t="shared" si="1"/>
        <v>292.18984800909789</v>
      </c>
      <c r="S45">
        <f t="shared" si="2"/>
        <v>8.7258557297469075</v>
      </c>
      <c r="T45">
        <f t="shared" si="3"/>
        <v>5.6856778973344131</v>
      </c>
      <c r="U45">
        <f t="shared" si="4"/>
        <v>5.4016200000000003</v>
      </c>
      <c r="W45">
        <f t="shared" si="5"/>
        <v>-4.3139265841364001</v>
      </c>
      <c r="X45">
        <f t="shared" si="6"/>
        <v>3.2507746847607355</v>
      </c>
    </row>
    <row r="46" spans="1:24">
      <c r="A46">
        <v>1</v>
      </c>
      <c r="B46">
        <v>18</v>
      </c>
      <c r="C46" s="8">
        <v>10.3</v>
      </c>
      <c r="D46">
        <v>130</v>
      </c>
      <c r="E46" s="7">
        <v>14.3</v>
      </c>
      <c r="F46">
        <v>5.4</v>
      </c>
      <c r="G46">
        <v>55</v>
      </c>
      <c r="H46">
        <v>961.7</v>
      </c>
      <c r="I46" s="6">
        <v>1827</v>
      </c>
      <c r="J46">
        <v>1159.9000000000001</v>
      </c>
      <c r="K46">
        <v>299.60000000000002</v>
      </c>
      <c r="L46">
        <v>387.1</v>
      </c>
      <c r="M46">
        <v>9</v>
      </c>
      <c r="Q46">
        <f t="shared" si="0"/>
        <v>556.86959999999999</v>
      </c>
      <c r="R46">
        <f t="shared" si="1"/>
        <v>292.22853885425934</v>
      </c>
      <c r="S46">
        <f t="shared" si="2"/>
        <v>8.9725087920738105</v>
      </c>
      <c r="T46">
        <f t="shared" si="3"/>
        <v>5.8577264494199088</v>
      </c>
      <c r="U46">
        <f t="shared" si="4"/>
        <v>5.2987320000000002</v>
      </c>
      <c r="W46">
        <f t="shared" si="5"/>
        <v>-4.0590653199436435</v>
      </c>
      <c r="X46">
        <f t="shared" si="6"/>
        <v>3.4059579469298811</v>
      </c>
    </row>
    <row r="47" spans="1:24">
      <c r="A47">
        <v>1</v>
      </c>
      <c r="B47">
        <v>20</v>
      </c>
      <c r="C47" s="8">
        <v>10.3</v>
      </c>
      <c r="D47">
        <v>132</v>
      </c>
      <c r="E47" s="7">
        <v>13.9</v>
      </c>
      <c r="F47">
        <v>5</v>
      </c>
      <c r="G47">
        <v>55</v>
      </c>
      <c r="H47">
        <v>959.8</v>
      </c>
      <c r="I47" s="6">
        <v>1880</v>
      </c>
      <c r="J47">
        <v>1159.4000000000001</v>
      </c>
      <c r="K47">
        <v>298.60000000000002</v>
      </c>
      <c r="L47">
        <v>388.5</v>
      </c>
      <c r="M47">
        <v>8.6999999999999993</v>
      </c>
      <c r="Q47">
        <f t="shared" si="0"/>
        <v>573.024</v>
      </c>
      <c r="R47">
        <f t="shared" si="1"/>
        <v>291.98851032678363</v>
      </c>
      <c r="S47">
        <f t="shared" si="2"/>
        <v>8.7258557297469075</v>
      </c>
      <c r="T47">
        <f t="shared" si="3"/>
        <v>5.7066014738616024</v>
      </c>
      <c r="U47">
        <f t="shared" si="4"/>
        <v>5.2987320000000002</v>
      </c>
      <c r="W47">
        <f t="shared" si="5"/>
        <v>-3.9377264467544038</v>
      </c>
      <c r="X47">
        <f t="shared" si="6"/>
        <v>3.5455424462774294</v>
      </c>
    </row>
    <row r="48" spans="1:24">
      <c r="A48">
        <v>1</v>
      </c>
      <c r="B48">
        <v>22</v>
      </c>
      <c r="C48" s="8">
        <v>10.1</v>
      </c>
      <c r="D48">
        <v>134</v>
      </c>
      <c r="E48" s="7">
        <v>13.9</v>
      </c>
      <c r="F48">
        <v>5.3</v>
      </c>
      <c r="G48">
        <v>56</v>
      </c>
      <c r="H48">
        <v>958.1</v>
      </c>
      <c r="I48" s="6">
        <v>1929</v>
      </c>
      <c r="J48">
        <v>1157.2</v>
      </c>
      <c r="K48">
        <v>298.8</v>
      </c>
      <c r="L48">
        <v>391.1</v>
      </c>
      <c r="M48">
        <v>8.9</v>
      </c>
      <c r="Q48">
        <f t="shared" si="0"/>
        <v>587.95920000000001</v>
      </c>
      <c r="R48">
        <f t="shared" si="1"/>
        <v>292.13814351616486</v>
      </c>
      <c r="S48">
        <f t="shared" si="2"/>
        <v>8.9102762523730608</v>
      </c>
      <c r="T48">
        <f t="shared" si="3"/>
        <v>5.8387789340210414</v>
      </c>
      <c r="U48">
        <f t="shared" si="4"/>
        <v>5.1958440000000001</v>
      </c>
      <c r="W48">
        <f t="shared" si="5"/>
        <v>-3.7375786043238981</v>
      </c>
      <c r="X48">
        <f t="shared" si="6"/>
        <v>3.6093352641222212</v>
      </c>
    </row>
    <row r="49" spans="1:24">
      <c r="A49">
        <v>1</v>
      </c>
      <c r="B49">
        <v>24</v>
      </c>
      <c r="C49" s="8">
        <v>9.9</v>
      </c>
      <c r="D49">
        <v>136</v>
      </c>
      <c r="E49" s="7">
        <v>13.8</v>
      </c>
      <c r="F49">
        <v>5.5</v>
      </c>
      <c r="G49">
        <v>57</v>
      </c>
      <c r="H49">
        <v>956.7</v>
      </c>
      <c r="I49" s="6">
        <v>1969</v>
      </c>
      <c r="J49">
        <v>1155.9000000000001</v>
      </c>
      <c r="K49">
        <v>299</v>
      </c>
      <c r="L49">
        <v>393.2</v>
      </c>
      <c r="M49">
        <v>9</v>
      </c>
      <c r="Q49">
        <f t="shared" si="0"/>
        <v>600.15120000000002</v>
      </c>
      <c r="R49">
        <f t="shared" si="1"/>
        <v>292.15975923618055</v>
      </c>
      <c r="S49">
        <f t="shared" si="2"/>
        <v>9.0351241858504121</v>
      </c>
      <c r="T49">
        <f t="shared" si="3"/>
        <v>5.9301166059531596</v>
      </c>
      <c r="U49">
        <f t="shared" si="4"/>
        <v>5.092956</v>
      </c>
      <c r="W49">
        <f t="shared" si="5"/>
        <v>-3.5378657713282355</v>
      </c>
      <c r="X49">
        <f t="shared" si="6"/>
        <v>3.6635647397036766</v>
      </c>
    </row>
    <row r="50" spans="1:24">
      <c r="A50">
        <v>1</v>
      </c>
      <c r="B50">
        <v>26</v>
      </c>
      <c r="C50" s="8">
        <v>9.6999999999999993</v>
      </c>
      <c r="D50">
        <v>138</v>
      </c>
      <c r="E50" s="7">
        <v>13.7</v>
      </c>
      <c r="F50">
        <v>5.4</v>
      </c>
      <c r="G50">
        <v>57</v>
      </c>
      <c r="H50">
        <v>954.9</v>
      </c>
      <c r="I50" s="6">
        <v>2021</v>
      </c>
      <c r="J50">
        <v>1154.0999999999999</v>
      </c>
      <c r="K50">
        <v>298.39999999999998</v>
      </c>
      <c r="L50">
        <v>395.1</v>
      </c>
      <c r="M50">
        <v>8.9</v>
      </c>
      <c r="Q50">
        <f t="shared" si="0"/>
        <v>616.00080000000003</v>
      </c>
      <c r="R50">
        <f t="shared" si="1"/>
        <v>292.21688802712919</v>
      </c>
      <c r="S50">
        <f t="shared" si="2"/>
        <v>8.9725087920738105</v>
      </c>
      <c r="T50">
        <f t="shared" si="3"/>
        <v>5.8998359559373599</v>
      </c>
      <c r="U50">
        <f t="shared" si="4"/>
        <v>4.9900679999999999</v>
      </c>
      <c r="W50">
        <f t="shared" si="5"/>
        <v>-3.3390085161961505</v>
      </c>
      <c r="X50">
        <f t="shared" si="6"/>
        <v>3.7083420518330805</v>
      </c>
    </row>
    <row r="51" spans="1:24">
      <c r="A51">
        <v>1</v>
      </c>
      <c r="B51">
        <v>28</v>
      </c>
      <c r="C51" s="8">
        <v>9.5</v>
      </c>
      <c r="D51">
        <v>140</v>
      </c>
      <c r="E51" s="7">
        <v>13.6</v>
      </c>
      <c r="F51">
        <v>5.8</v>
      </c>
      <c r="G51">
        <v>59</v>
      </c>
      <c r="H51">
        <v>953.2</v>
      </c>
      <c r="I51" s="6">
        <v>2070</v>
      </c>
      <c r="J51">
        <v>1152.3</v>
      </c>
      <c r="K51">
        <v>299.2</v>
      </c>
      <c r="L51">
        <v>398.2</v>
      </c>
      <c r="M51">
        <v>9.1999999999999993</v>
      </c>
      <c r="Q51">
        <f t="shared" si="0"/>
        <v>630.93600000000004</v>
      </c>
      <c r="R51">
        <f t="shared" si="1"/>
        <v>292.26543079424022</v>
      </c>
      <c r="S51">
        <f t="shared" si="2"/>
        <v>9.2252876922392808</v>
      </c>
      <c r="T51">
        <f t="shared" si="3"/>
        <v>6.0785983719514514</v>
      </c>
      <c r="U51">
        <f t="shared" si="4"/>
        <v>4.8871799999999999</v>
      </c>
      <c r="W51">
        <f t="shared" si="5"/>
        <v>-3.1414200710895557</v>
      </c>
      <c r="X51">
        <f t="shared" si="6"/>
        <v>3.7437959732543771</v>
      </c>
    </row>
    <row r="52" spans="1:24">
      <c r="A52">
        <v>1</v>
      </c>
      <c r="B52">
        <v>30</v>
      </c>
      <c r="C52" s="8">
        <v>9.3000000000000007</v>
      </c>
      <c r="D52">
        <v>142</v>
      </c>
      <c r="E52" s="7">
        <v>13.4</v>
      </c>
      <c r="F52">
        <v>5.6</v>
      </c>
      <c r="G52">
        <v>59</v>
      </c>
      <c r="H52">
        <v>951.4</v>
      </c>
      <c r="I52" s="6">
        <v>2123</v>
      </c>
      <c r="J52">
        <v>1151</v>
      </c>
      <c r="K52">
        <v>298.39999999999998</v>
      </c>
      <c r="L52">
        <v>400</v>
      </c>
      <c r="M52">
        <v>9.1</v>
      </c>
      <c r="Q52">
        <f t="shared" si="0"/>
        <v>647.09040000000005</v>
      </c>
      <c r="R52">
        <f t="shared" si="1"/>
        <v>292.22106133956464</v>
      </c>
      <c r="S52">
        <f t="shared" si="2"/>
        <v>9.0981244494311273</v>
      </c>
      <c r="T52">
        <f t="shared" si="3"/>
        <v>6.0054521187091616</v>
      </c>
      <c r="U52">
        <f t="shared" si="4"/>
        <v>4.7842920000000007</v>
      </c>
      <c r="W52">
        <f t="shared" si="5"/>
        <v>-2.9455056201613172</v>
      </c>
      <c r="X52">
        <f t="shared" si="6"/>
        <v>3.7700724903988383</v>
      </c>
    </row>
    <row r="53" spans="1:24">
      <c r="A53">
        <v>1</v>
      </c>
      <c r="B53">
        <v>32</v>
      </c>
      <c r="C53" s="8">
        <v>9.1</v>
      </c>
      <c r="D53">
        <v>145</v>
      </c>
      <c r="E53" s="7">
        <v>13.3</v>
      </c>
      <c r="F53">
        <v>5.7</v>
      </c>
      <c r="G53">
        <v>60</v>
      </c>
      <c r="H53">
        <v>949.5</v>
      </c>
      <c r="I53" s="6">
        <v>2178</v>
      </c>
      <c r="J53">
        <v>1149.0999999999999</v>
      </c>
      <c r="K53">
        <v>298.39999999999998</v>
      </c>
      <c r="L53">
        <v>402.7</v>
      </c>
      <c r="M53">
        <v>9.1999999999999993</v>
      </c>
      <c r="Q53">
        <f t="shared" si="0"/>
        <v>663.85440000000006</v>
      </c>
      <c r="R53">
        <f t="shared" si="1"/>
        <v>292.28784251908024</v>
      </c>
      <c r="S53">
        <f t="shared" si="2"/>
        <v>9.1615116072029714</v>
      </c>
      <c r="T53">
        <f t="shared" si="3"/>
        <v>6.0599189419140131</v>
      </c>
      <c r="U53">
        <f t="shared" si="4"/>
        <v>4.6814039999999997</v>
      </c>
      <c r="W53">
        <f t="shared" si="5"/>
        <v>-2.6851444246370408</v>
      </c>
      <c r="X53">
        <f t="shared" si="6"/>
        <v>3.8347806756132239</v>
      </c>
    </row>
    <row r="54" spans="1:24">
      <c r="A54">
        <v>1</v>
      </c>
      <c r="B54">
        <v>34</v>
      </c>
      <c r="C54" s="8">
        <v>8.9</v>
      </c>
      <c r="D54">
        <v>147</v>
      </c>
      <c r="E54" s="7">
        <v>13.2</v>
      </c>
      <c r="F54">
        <v>5.9</v>
      </c>
      <c r="G54">
        <v>61</v>
      </c>
      <c r="H54">
        <v>947.9</v>
      </c>
      <c r="I54" s="6">
        <v>2224</v>
      </c>
      <c r="J54">
        <v>1147.5</v>
      </c>
      <c r="K54">
        <v>298.5</v>
      </c>
      <c r="L54">
        <v>404.9</v>
      </c>
      <c r="M54">
        <v>9.3000000000000007</v>
      </c>
      <c r="Q54">
        <f t="shared" si="0"/>
        <v>677.87520000000006</v>
      </c>
      <c r="R54">
        <f t="shared" si="1"/>
        <v>292.32819825725824</v>
      </c>
      <c r="S54">
        <f t="shared" si="2"/>
        <v>9.2894547463273422</v>
      </c>
      <c r="T54">
        <f t="shared" si="3"/>
        <v>6.1558593066146434</v>
      </c>
      <c r="U54">
        <f t="shared" si="4"/>
        <v>4.5785160000000005</v>
      </c>
      <c r="W54">
        <f t="shared" si="5"/>
        <v>-2.4936399584488727</v>
      </c>
      <c r="X54">
        <f t="shared" si="6"/>
        <v>3.8398656903442738</v>
      </c>
    </row>
    <row r="55" spans="1:24">
      <c r="A55">
        <v>1</v>
      </c>
      <c r="B55">
        <v>36</v>
      </c>
      <c r="C55" s="8">
        <v>8.6999999999999993</v>
      </c>
      <c r="D55">
        <v>150</v>
      </c>
      <c r="E55" s="7">
        <v>13.1</v>
      </c>
      <c r="F55">
        <v>5.8</v>
      </c>
      <c r="G55">
        <v>61</v>
      </c>
      <c r="H55">
        <v>946</v>
      </c>
      <c r="I55" s="6">
        <v>2280</v>
      </c>
      <c r="J55">
        <v>1145.5999999999999</v>
      </c>
      <c r="K55">
        <v>297.8</v>
      </c>
      <c r="L55">
        <v>407</v>
      </c>
      <c r="M55">
        <v>9.1999999999999993</v>
      </c>
      <c r="Q55">
        <f t="shared" si="0"/>
        <v>694.94400000000007</v>
      </c>
      <c r="R55">
        <f t="shared" si="1"/>
        <v>292.39555691016636</v>
      </c>
      <c r="S55">
        <f t="shared" si="2"/>
        <v>9.2252876922392808</v>
      </c>
      <c r="T55">
        <f t="shared" si="3"/>
        <v>6.1253181517480613</v>
      </c>
      <c r="U55">
        <f t="shared" si="4"/>
        <v>4.4756279999999995</v>
      </c>
      <c r="W55">
        <f t="shared" si="5"/>
        <v>-2.2378154650977251</v>
      </c>
      <c r="X55">
        <f t="shared" si="6"/>
        <v>3.8760067000140039</v>
      </c>
    </row>
    <row r="56" spans="1:24">
      <c r="A56">
        <v>1</v>
      </c>
      <c r="B56">
        <v>38</v>
      </c>
      <c r="C56" s="8">
        <v>8.6</v>
      </c>
      <c r="D56">
        <v>153</v>
      </c>
      <c r="E56" s="7">
        <v>12.9</v>
      </c>
      <c r="F56">
        <v>5.8</v>
      </c>
      <c r="G56">
        <v>62</v>
      </c>
      <c r="H56">
        <v>944.2</v>
      </c>
      <c r="I56" s="6">
        <v>2333</v>
      </c>
      <c r="J56">
        <v>1144.2</v>
      </c>
      <c r="K56">
        <v>297.7</v>
      </c>
      <c r="L56">
        <v>409.3</v>
      </c>
      <c r="M56">
        <v>9.1999999999999993</v>
      </c>
      <c r="Q56">
        <f t="shared" si="0"/>
        <v>711.09840000000008</v>
      </c>
      <c r="R56">
        <f t="shared" si="1"/>
        <v>292.35202753514426</v>
      </c>
      <c r="S56">
        <f t="shared" si="2"/>
        <v>9.2252876922392808</v>
      </c>
      <c r="T56">
        <f t="shared" si="3"/>
        <v>6.1371105270155502</v>
      </c>
      <c r="U56">
        <f t="shared" si="4"/>
        <v>4.4241839999999995</v>
      </c>
      <c r="W56">
        <f t="shared" si="5"/>
        <v>-2.0085390249339361</v>
      </c>
      <c r="X56">
        <f t="shared" si="6"/>
        <v>3.9419760338152017</v>
      </c>
    </row>
    <row r="57" spans="1:24">
      <c r="A57">
        <v>1</v>
      </c>
      <c r="B57">
        <v>40</v>
      </c>
      <c r="C57" s="8">
        <v>8.4</v>
      </c>
      <c r="D57">
        <v>156</v>
      </c>
      <c r="E57" s="7">
        <v>12.8</v>
      </c>
      <c r="F57">
        <v>5.7</v>
      </c>
      <c r="G57">
        <v>62</v>
      </c>
      <c r="H57">
        <v>942.4</v>
      </c>
      <c r="I57" s="6">
        <v>2385</v>
      </c>
      <c r="J57">
        <v>1142.4000000000001</v>
      </c>
      <c r="K57">
        <v>297.10000000000002</v>
      </c>
      <c r="L57">
        <v>411.2</v>
      </c>
      <c r="M57">
        <v>9.1999999999999993</v>
      </c>
      <c r="Q57">
        <f t="shared" si="0"/>
        <v>726.94800000000009</v>
      </c>
      <c r="R57">
        <f t="shared" si="1"/>
        <v>292.41098175817768</v>
      </c>
      <c r="S57">
        <f t="shared" si="2"/>
        <v>9.1615116072029714</v>
      </c>
      <c r="T57">
        <f t="shared" si="3"/>
        <v>6.1060222960113002</v>
      </c>
      <c r="U57">
        <f t="shared" si="4"/>
        <v>4.3212960000000002</v>
      </c>
      <c r="W57">
        <f t="shared" si="5"/>
        <v>-1.7576309806617811</v>
      </c>
      <c r="X57">
        <f t="shared" si="6"/>
        <v>3.9476996409851028</v>
      </c>
    </row>
    <row r="58" spans="1:24">
      <c r="A58">
        <v>1</v>
      </c>
      <c r="B58">
        <v>42</v>
      </c>
      <c r="C58" s="8">
        <v>8.1999999999999993</v>
      </c>
      <c r="D58">
        <v>159</v>
      </c>
      <c r="E58" s="7">
        <v>12.6</v>
      </c>
      <c r="F58">
        <v>5.8</v>
      </c>
      <c r="G58">
        <v>63</v>
      </c>
      <c r="H58">
        <v>940.8</v>
      </c>
      <c r="I58" s="6">
        <v>2434</v>
      </c>
      <c r="J58">
        <v>1141.3</v>
      </c>
      <c r="K58">
        <v>297</v>
      </c>
      <c r="L58">
        <v>413.5</v>
      </c>
      <c r="M58">
        <v>9.1999999999999993</v>
      </c>
      <c r="Q58">
        <f t="shared" si="0"/>
        <v>741.88319999999999</v>
      </c>
      <c r="R58">
        <f t="shared" si="1"/>
        <v>292.34988714224011</v>
      </c>
      <c r="S58">
        <f t="shared" si="2"/>
        <v>9.2252876922392808</v>
      </c>
      <c r="T58">
        <f t="shared" si="3"/>
        <v>6.15950934861963</v>
      </c>
      <c r="U58">
        <f t="shared" si="4"/>
        <v>4.2184079999999993</v>
      </c>
      <c r="W58">
        <f t="shared" si="5"/>
        <v>-1.5117438032371098</v>
      </c>
      <c r="X58">
        <f t="shared" si="6"/>
        <v>3.9382225340676462</v>
      </c>
    </row>
    <row r="59" spans="1:24">
      <c r="A59">
        <v>1</v>
      </c>
      <c r="B59">
        <v>44</v>
      </c>
      <c r="C59" s="8">
        <v>8.1999999999999993</v>
      </c>
      <c r="D59">
        <v>163</v>
      </c>
      <c r="E59" s="7">
        <v>12.5</v>
      </c>
      <c r="F59">
        <v>5.9</v>
      </c>
      <c r="G59">
        <v>64</v>
      </c>
      <c r="H59">
        <v>938.9</v>
      </c>
      <c r="I59" s="6">
        <v>2487</v>
      </c>
      <c r="J59">
        <v>1139.3</v>
      </c>
      <c r="K59">
        <v>297</v>
      </c>
      <c r="L59">
        <v>416</v>
      </c>
      <c r="M59">
        <v>9.3000000000000007</v>
      </c>
      <c r="Q59">
        <f t="shared" si="0"/>
        <v>758.0376</v>
      </c>
      <c r="R59">
        <f t="shared" si="1"/>
        <v>292.41831700836724</v>
      </c>
      <c r="S59">
        <f t="shared" si="2"/>
        <v>9.2894547463273422</v>
      </c>
      <c r="T59">
        <f t="shared" si="3"/>
        <v>6.2154570962937754</v>
      </c>
      <c r="U59">
        <f t="shared" si="4"/>
        <v>4.2184079999999993</v>
      </c>
      <c r="W59">
        <f t="shared" si="5"/>
        <v>-1.2333447951788334</v>
      </c>
      <c r="X59">
        <f t="shared" si="6"/>
        <v>4.0340831263955481</v>
      </c>
    </row>
    <row r="60" spans="1:24">
      <c r="A60">
        <v>1</v>
      </c>
      <c r="B60">
        <v>46</v>
      </c>
      <c r="C60" s="8">
        <v>8.1999999999999993</v>
      </c>
      <c r="D60">
        <v>167</v>
      </c>
      <c r="E60" s="7">
        <v>12.4</v>
      </c>
      <c r="F60">
        <v>5.8</v>
      </c>
      <c r="G60">
        <v>64</v>
      </c>
      <c r="H60">
        <v>937.3</v>
      </c>
      <c r="I60" s="6">
        <v>2533</v>
      </c>
      <c r="J60">
        <v>1137.8</v>
      </c>
      <c r="K60">
        <v>296.39999999999998</v>
      </c>
      <c r="L60">
        <v>417.6</v>
      </c>
      <c r="M60">
        <v>9.1999999999999993</v>
      </c>
      <c r="Q60">
        <f t="shared" si="0"/>
        <v>772.05840000000001</v>
      </c>
      <c r="R60">
        <f t="shared" si="1"/>
        <v>292.46001511052577</v>
      </c>
      <c r="S60">
        <f t="shared" si="2"/>
        <v>9.2252876922392808</v>
      </c>
      <c r="T60">
        <f t="shared" si="3"/>
        <v>6.1827383865777508</v>
      </c>
      <c r="U60">
        <f t="shared" si="4"/>
        <v>4.2184079999999993</v>
      </c>
      <c r="W60">
        <f t="shared" si="5"/>
        <v>-0.94893705698823294</v>
      </c>
      <c r="X60">
        <f t="shared" si="6"/>
        <v>4.1102900769092328</v>
      </c>
    </row>
    <row r="61" spans="1:24">
      <c r="A61">
        <v>1</v>
      </c>
      <c r="B61">
        <v>48</v>
      </c>
      <c r="C61" s="8">
        <v>8.1999999999999993</v>
      </c>
      <c r="D61">
        <v>170</v>
      </c>
      <c r="E61" s="7">
        <v>12.3</v>
      </c>
      <c r="F61">
        <v>5.7</v>
      </c>
      <c r="G61">
        <v>64</v>
      </c>
      <c r="H61">
        <v>935.5</v>
      </c>
      <c r="I61" s="6">
        <v>2589</v>
      </c>
      <c r="J61">
        <v>1136</v>
      </c>
      <c r="K61">
        <v>295.7</v>
      </c>
      <c r="L61">
        <v>419.6</v>
      </c>
      <c r="M61">
        <v>9.1999999999999993</v>
      </c>
      <c r="Q61">
        <f t="shared" si="0"/>
        <v>789.12720000000002</v>
      </c>
      <c r="R61">
        <f t="shared" si="1"/>
        <v>292.5200004738092</v>
      </c>
      <c r="S61">
        <f t="shared" si="2"/>
        <v>9.1615116072029714</v>
      </c>
      <c r="T61">
        <f t="shared" si="3"/>
        <v>6.1515041089451188</v>
      </c>
      <c r="U61">
        <f t="shared" si="4"/>
        <v>4.2184079999999993</v>
      </c>
      <c r="W61">
        <f t="shared" si="5"/>
        <v>-0.73252064152656238</v>
      </c>
      <c r="X61">
        <f t="shared" si="6"/>
        <v>4.1543205899643212</v>
      </c>
    </row>
    <row r="62" spans="1:24">
      <c r="A62">
        <v>1</v>
      </c>
      <c r="B62">
        <v>50</v>
      </c>
      <c r="C62" s="8">
        <v>8.4</v>
      </c>
      <c r="D62">
        <v>174</v>
      </c>
      <c r="E62" s="7">
        <v>12.2</v>
      </c>
      <c r="F62">
        <v>5.8</v>
      </c>
      <c r="G62">
        <v>65</v>
      </c>
      <c r="H62">
        <v>933.7</v>
      </c>
      <c r="I62" s="6">
        <v>2641</v>
      </c>
      <c r="J62">
        <v>1134.2</v>
      </c>
      <c r="K62">
        <v>295.8</v>
      </c>
      <c r="L62">
        <v>422.1</v>
      </c>
      <c r="M62">
        <v>9.1999999999999993</v>
      </c>
      <c r="Q62">
        <f t="shared" si="0"/>
        <v>804.97680000000003</v>
      </c>
      <c r="R62">
        <f t="shared" si="1"/>
        <v>292.5802752360043</v>
      </c>
      <c r="S62">
        <f t="shared" si="2"/>
        <v>9.2252876922392808</v>
      </c>
      <c r="T62">
        <f t="shared" si="3"/>
        <v>6.2068146083449394</v>
      </c>
      <c r="U62">
        <f t="shared" si="4"/>
        <v>4.3212960000000002</v>
      </c>
      <c r="W62">
        <f t="shared" si="5"/>
        <v>-0.45170031458415855</v>
      </c>
      <c r="X62">
        <f t="shared" si="6"/>
        <v>4.2976232903106544</v>
      </c>
    </row>
    <row r="63" spans="1:24">
      <c r="A63">
        <v>1</v>
      </c>
      <c r="B63">
        <v>52</v>
      </c>
      <c r="C63" s="8">
        <v>8.6</v>
      </c>
      <c r="D63">
        <v>177</v>
      </c>
      <c r="E63" s="7">
        <v>12.1</v>
      </c>
      <c r="F63">
        <v>5.5</v>
      </c>
      <c r="G63">
        <v>64</v>
      </c>
      <c r="H63">
        <v>931.8</v>
      </c>
      <c r="I63" s="6">
        <v>2697</v>
      </c>
      <c r="J63">
        <v>1132.4000000000001</v>
      </c>
      <c r="K63">
        <v>294.39999999999998</v>
      </c>
      <c r="L63">
        <v>423.5</v>
      </c>
      <c r="M63">
        <v>9</v>
      </c>
      <c r="Q63">
        <f t="shared" si="0"/>
        <v>822.04560000000004</v>
      </c>
      <c r="R63">
        <f t="shared" si="1"/>
        <v>292.64991673354547</v>
      </c>
      <c r="S63">
        <f t="shared" si="2"/>
        <v>9.0351241858504121</v>
      </c>
      <c r="T63">
        <f t="shared" si="3"/>
        <v>6.0901355960105725</v>
      </c>
      <c r="U63">
        <f t="shared" si="4"/>
        <v>4.4241839999999995</v>
      </c>
      <c r="W63">
        <f t="shared" si="5"/>
        <v>-0.23154587084897305</v>
      </c>
      <c r="X63">
        <f t="shared" si="6"/>
        <v>4.4181207063126724</v>
      </c>
    </row>
    <row r="64" spans="1:24">
      <c r="A64">
        <v>1</v>
      </c>
      <c r="B64">
        <v>54</v>
      </c>
      <c r="C64" s="8">
        <v>8.6999999999999993</v>
      </c>
      <c r="D64">
        <v>179</v>
      </c>
      <c r="E64" s="7">
        <v>12.1</v>
      </c>
      <c r="F64">
        <v>5.5</v>
      </c>
      <c r="G64">
        <v>64</v>
      </c>
      <c r="H64">
        <v>930.2</v>
      </c>
      <c r="I64" s="6">
        <v>2743</v>
      </c>
      <c r="J64">
        <v>1130.4000000000001</v>
      </c>
      <c r="K64">
        <v>294</v>
      </c>
      <c r="L64">
        <v>425.3</v>
      </c>
      <c r="M64">
        <v>9</v>
      </c>
      <c r="Q64">
        <f t="shared" si="0"/>
        <v>836.06640000000004</v>
      </c>
      <c r="R64">
        <f t="shared" si="1"/>
        <v>292.79530337739266</v>
      </c>
      <c r="S64">
        <f t="shared" si="2"/>
        <v>9.0351241858504121</v>
      </c>
      <c r="T64">
        <f t="shared" si="3"/>
        <v>6.1007137424526032</v>
      </c>
      <c r="U64">
        <f t="shared" si="4"/>
        <v>4.4756279999999995</v>
      </c>
      <c r="W64">
        <f t="shared" si="5"/>
        <v>-7.8112497431452099E-2</v>
      </c>
      <c r="X64">
        <f t="shared" si="6"/>
        <v>4.4749463049436713</v>
      </c>
    </row>
    <row r="65" spans="1:24">
      <c r="A65">
        <v>1</v>
      </c>
      <c r="B65">
        <v>56</v>
      </c>
      <c r="C65" s="8">
        <v>8.9</v>
      </c>
      <c r="D65">
        <v>182</v>
      </c>
      <c r="E65" s="7">
        <v>11.8</v>
      </c>
      <c r="F65">
        <v>5.2</v>
      </c>
      <c r="G65">
        <v>64</v>
      </c>
      <c r="H65">
        <v>928.4</v>
      </c>
      <c r="I65" s="6">
        <v>2795</v>
      </c>
      <c r="J65">
        <v>1129.5</v>
      </c>
      <c r="K65">
        <v>293.10000000000002</v>
      </c>
      <c r="L65">
        <v>426.8</v>
      </c>
      <c r="M65">
        <v>8.9</v>
      </c>
      <c r="Q65">
        <f t="shared" si="0"/>
        <v>851.91600000000005</v>
      </c>
      <c r="R65">
        <f t="shared" si="1"/>
        <v>292.65097915391283</v>
      </c>
      <c r="S65">
        <f t="shared" si="2"/>
        <v>8.8484245596511322</v>
      </c>
      <c r="T65">
        <f t="shared" si="3"/>
        <v>5.985132245702534</v>
      </c>
      <c r="U65">
        <f t="shared" si="4"/>
        <v>4.5785160000000005</v>
      </c>
      <c r="W65">
        <f t="shared" si="5"/>
        <v>0.15978580548017063</v>
      </c>
      <c r="X65">
        <f t="shared" si="6"/>
        <v>4.5757269650431569</v>
      </c>
    </row>
    <row r="66" spans="1:24">
      <c r="A66">
        <v>1</v>
      </c>
      <c r="B66">
        <v>58</v>
      </c>
      <c r="C66" s="8">
        <v>9.1</v>
      </c>
      <c r="D66">
        <v>184</v>
      </c>
      <c r="E66" s="7">
        <v>11.7</v>
      </c>
      <c r="F66">
        <v>5.4</v>
      </c>
      <c r="G66">
        <v>65</v>
      </c>
      <c r="H66">
        <v>926.6</v>
      </c>
      <c r="I66" s="6">
        <v>2851</v>
      </c>
      <c r="J66">
        <v>1127.7</v>
      </c>
      <c r="K66">
        <v>293</v>
      </c>
      <c r="L66">
        <v>429.5</v>
      </c>
      <c r="M66">
        <v>8.9</v>
      </c>
      <c r="Q66">
        <f t="shared" si="0"/>
        <v>868.98480000000006</v>
      </c>
      <c r="R66">
        <f t="shared" si="1"/>
        <v>292.71234790028382</v>
      </c>
      <c r="S66">
        <f t="shared" si="2"/>
        <v>8.9725087920738105</v>
      </c>
      <c r="T66">
        <f t="shared" si="3"/>
        <v>6.0817892639547999</v>
      </c>
      <c r="U66">
        <f t="shared" si="4"/>
        <v>4.6814039999999997</v>
      </c>
      <c r="W66">
        <f t="shared" si="5"/>
        <v>0.32655606987457786</v>
      </c>
      <c r="X66">
        <f t="shared" si="6"/>
        <v>4.6700004865571554</v>
      </c>
    </row>
    <row r="67" spans="1:24">
      <c r="A67">
        <v>2</v>
      </c>
      <c r="B67">
        <v>0</v>
      </c>
      <c r="C67" s="8">
        <v>9.3000000000000007</v>
      </c>
      <c r="D67">
        <v>186</v>
      </c>
      <c r="E67" s="7">
        <v>11.6</v>
      </c>
      <c r="F67">
        <v>5.3</v>
      </c>
      <c r="G67">
        <v>65</v>
      </c>
      <c r="H67">
        <v>924.8</v>
      </c>
      <c r="I67" s="6">
        <v>2904</v>
      </c>
      <c r="J67">
        <v>1125.9000000000001</v>
      </c>
      <c r="K67">
        <v>292.39999999999998</v>
      </c>
      <c r="L67">
        <v>431.4</v>
      </c>
      <c r="M67">
        <v>8.9</v>
      </c>
      <c r="Q67">
        <f t="shared" si="0"/>
        <v>885.13920000000007</v>
      </c>
      <c r="R67">
        <f t="shared" si="1"/>
        <v>292.77401268931186</v>
      </c>
      <c r="S67">
        <f t="shared" si="2"/>
        <v>8.9102762523730608</v>
      </c>
      <c r="T67">
        <f t="shared" si="3"/>
        <v>6.0510657775804706</v>
      </c>
      <c r="U67">
        <f t="shared" si="4"/>
        <v>4.7842920000000007</v>
      </c>
      <c r="W67">
        <f t="shared" si="5"/>
        <v>0.5000924604251239</v>
      </c>
      <c r="X67">
        <f t="shared" si="6"/>
        <v>4.7580833822338544</v>
      </c>
    </row>
    <row r="68" spans="1:24">
      <c r="A68">
        <v>2</v>
      </c>
      <c r="B68">
        <v>2</v>
      </c>
      <c r="C68" s="8">
        <v>9.6999999999999993</v>
      </c>
      <c r="D68">
        <v>188</v>
      </c>
      <c r="E68" s="7">
        <v>11.5</v>
      </c>
      <c r="F68">
        <v>5.2</v>
      </c>
      <c r="G68">
        <v>65</v>
      </c>
      <c r="H68">
        <v>923</v>
      </c>
      <c r="I68" s="6">
        <v>2956</v>
      </c>
      <c r="J68">
        <v>1124.0999999999999</v>
      </c>
      <c r="K68">
        <v>291.8</v>
      </c>
      <c r="L68">
        <v>433.2</v>
      </c>
      <c r="M68">
        <v>8.8000000000000007</v>
      </c>
      <c r="Q68">
        <f t="shared" si="0"/>
        <v>900.98880000000008</v>
      </c>
      <c r="R68">
        <f t="shared" si="1"/>
        <v>292.83597492167212</v>
      </c>
      <c r="S68">
        <f t="shared" si="2"/>
        <v>8.8484245596511322</v>
      </c>
      <c r="T68">
        <f t="shared" si="3"/>
        <v>6.0204871200965595</v>
      </c>
      <c r="U68">
        <f t="shared" si="4"/>
        <v>4.9900679999999999</v>
      </c>
      <c r="W68">
        <f t="shared" si="5"/>
        <v>0.69448089652678258</v>
      </c>
      <c r="X68">
        <f t="shared" si="6"/>
        <v>4.9415053302595311</v>
      </c>
    </row>
    <row r="69" spans="1:24">
      <c r="A69">
        <v>2</v>
      </c>
      <c r="B69">
        <v>4</v>
      </c>
      <c r="C69" s="8">
        <v>9.9</v>
      </c>
      <c r="D69">
        <v>189</v>
      </c>
      <c r="E69" s="7">
        <v>11.4</v>
      </c>
      <c r="F69">
        <v>4.8</v>
      </c>
      <c r="G69">
        <v>64</v>
      </c>
      <c r="H69">
        <v>921.2</v>
      </c>
      <c r="I69" s="6">
        <v>3012</v>
      </c>
      <c r="J69">
        <v>1122.4000000000001</v>
      </c>
      <c r="K69">
        <v>290.5</v>
      </c>
      <c r="L69">
        <v>434.6</v>
      </c>
      <c r="M69">
        <v>8.6</v>
      </c>
      <c r="Q69">
        <f t="shared" si="0"/>
        <v>918.05760000000009</v>
      </c>
      <c r="R69">
        <f t="shared" si="1"/>
        <v>292.89823600723685</v>
      </c>
      <c r="S69">
        <f t="shared" si="2"/>
        <v>8.6047864171665118</v>
      </c>
      <c r="T69">
        <f t="shared" si="3"/>
        <v>5.8646999757446094</v>
      </c>
      <c r="U69">
        <f t="shared" si="4"/>
        <v>5.092956</v>
      </c>
      <c r="W69">
        <f t="shared" si="5"/>
        <v>0.79671145157823098</v>
      </c>
      <c r="X69">
        <f t="shared" si="6"/>
        <v>5.0302536398138127</v>
      </c>
    </row>
    <row r="70" spans="1:24">
      <c r="A70">
        <v>2</v>
      </c>
      <c r="B70">
        <v>6</v>
      </c>
      <c r="C70" s="8">
        <v>10.1</v>
      </c>
      <c r="D70">
        <v>191</v>
      </c>
      <c r="E70" s="7">
        <v>11.3</v>
      </c>
      <c r="F70">
        <v>4.8</v>
      </c>
      <c r="G70">
        <v>64</v>
      </c>
      <c r="H70">
        <v>919.4</v>
      </c>
      <c r="I70" s="6">
        <v>3064</v>
      </c>
      <c r="J70">
        <v>1120.5999999999999</v>
      </c>
      <c r="K70">
        <v>289.89999999999998</v>
      </c>
      <c r="L70">
        <v>436.5</v>
      </c>
      <c r="M70">
        <v>8.6</v>
      </c>
      <c r="Q70">
        <f t="shared" si="0"/>
        <v>933.9072000000001</v>
      </c>
      <c r="R70">
        <f t="shared" si="1"/>
        <v>292.96079736515327</v>
      </c>
      <c r="S70">
        <f t="shared" si="2"/>
        <v>8.6047864171665118</v>
      </c>
      <c r="T70">
        <f t="shared" si="3"/>
        <v>5.8762903528117159</v>
      </c>
      <c r="U70">
        <f t="shared" si="4"/>
        <v>5.1958440000000001</v>
      </c>
      <c r="W70">
        <f t="shared" si="5"/>
        <v>0.99141131891264767</v>
      </c>
      <c r="X70">
        <f t="shared" si="6"/>
        <v>5.1003821885293936</v>
      </c>
    </row>
    <row r="71" spans="1:24">
      <c r="A71">
        <v>2</v>
      </c>
      <c r="B71">
        <v>8</v>
      </c>
      <c r="C71" s="8">
        <v>10.3</v>
      </c>
      <c r="D71">
        <v>192</v>
      </c>
      <c r="E71" s="7">
        <v>11.4</v>
      </c>
      <c r="F71">
        <v>5.0999999999999996</v>
      </c>
      <c r="G71">
        <v>65</v>
      </c>
      <c r="H71">
        <v>917.6</v>
      </c>
      <c r="I71" s="6">
        <v>3117</v>
      </c>
      <c r="J71">
        <v>1117.9000000000001</v>
      </c>
      <c r="K71">
        <v>290.10000000000002</v>
      </c>
      <c r="L71">
        <v>439.3</v>
      </c>
      <c r="M71">
        <v>8.8000000000000007</v>
      </c>
      <c r="Q71">
        <f t="shared" si="0"/>
        <v>950.0616</v>
      </c>
      <c r="R71">
        <f t="shared" si="1"/>
        <v>293.22986989642339</v>
      </c>
      <c r="S71">
        <f t="shared" si="2"/>
        <v>8.7869517154147339</v>
      </c>
      <c r="T71">
        <f t="shared" si="3"/>
        <v>6.0137805664796939</v>
      </c>
      <c r="U71">
        <f t="shared" si="4"/>
        <v>5.2987320000000002</v>
      </c>
      <c r="W71">
        <f t="shared" si="5"/>
        <v>1.1016658216518136</v>
      </c>
      <c r="X71">
        <f t="shared" si="6"/>
        <v>5.1829425257500432</v>
      </c>
    </row>
    <row r="72" spans="1:24">
      <c r="A72">
        <v>2</v>
      </c>
      <c r="B72">
        <v>10</v>
      </c>
      <c r="C72" s="8">
        <v>10.7</v>
      </c>
      <c r="D72">
        <v>194</v>
      </c>
      <c r="E72" s="7">
        <v>11.2</v>
      </c>
      <c r="F72">
        <v>4.9000000000000004</v>
      </c>
      <c r="G72">
        <v>65</v>
      </c>
      <c r="H72">
        <v>916</v>
      </c>
      <c r="I72" s="6">
        <v>3166</v>
      </c>
      <c r="J72">
        <v>1116.8</v>
      </c>
      <c r="K72">
        <v>289.39999999999998</v>
      </c>
      <c r="L72">
        <v>440.9</v>
      </c>
      <c r="M72">
        <v>8.6999999999999993</v>
      </c>
      <c r="Q72">
        <f t="shared" ref="Q72:Q135" si="7">I72*0.3048</f>
        <v>964.99680000000001</v>
      </c>
      <c r="R72">
        <f t="shared" ref="R72:R135" si="8">(E72+273)*(1020/H72)^0.289</f>
        <v>293.17148803065038</v>
      </c>
      <c r="S72">
        <f t="shared" ref="S72:S135" si="9">6.11*10^((7.5*F72)/(237.3+F72))</f>
        <v>8.6651346212796359</v>
      </c>
      <c r="T72">
        <f t="shared" ref="T72:T135" si="10">621.9907*S72/(H72-S72)</f>
        <v>5.9400705895219073</v>
      </c>
      <c r="U72">
        <f t="shared" ref="U72:U135" si="11">C72*0.51444</f>
        <v>5.5045079999999995</v>
      </c>
      <c r="W72">
        <f t="shared" ref="W72:W135" si="12">-U72*SIN(D72*0.01745329)</f>
        <v>1.331658398653764</v>
      </c>
      <c r="X72">
        <f t="shared" ref="X72:X135" si="13">-U72*COS(D72*0.01745329)</f>
        <v>5.341001238659179</v>
      </c>
    </row>
    <row r="73" spans="1:24">
      <c r="A73">
        <v>2</v>
      </c>
      <c r="B73">
        <v>12</v>
      </c>
      <c r="C73" s="8">
        <v>10.9</v>
      </c>
      <c r="D73">
        <v>195</v>
      </c>
      <c r="E73" s="7">
        <v>11</v>
      </c>
      <c r="F73">
        <v>4.7</v>
      </c>
      <c r="G73">
        <v>65</v>
      </c>
      <c r="H73">
        <v>914.3</v>
      </c>
      <c r="I73" s="6">
        <v>3219</v>
      </c>
      <c r="J73">
        <v>1115.5999999999999</v>
      </c>
      <c r="K73">
        <v>288.7</v>
      </c>
      <c r="L73">
        <v>442.7</v>
      </c>
      <c r="M73">
        <v>8.5</v>
      </c>
      <c r="Q73">
        <f t="shared" si="7"/>
        <v>981.15120000000002</v>
      </c>
      <c r="R73">
        <f t="shared" si="8"/>
        <v>293.12249570337354</v>
      </c>
      <c r="S73">
        <f t="shared" si="9"/>
        <v>8.5448091530554642</v>
      </c>
      <c r="T73">
        <f t="shared" si="10"/>
        <v>5.8678016755340625</v>
      </c>
      <c r="U73">
        <f t="shared" si="11"/>
        <v>5.6073960000000005</v>
      </c>
      <c r="W73">
        <f t="shared" si="12"/>
        <v>1.4512982167075272</v>
      </c>
      <c r="X73">
        <f t="shared" si="13"/>
        <v>5.4163293277825675</v>
      </c>
    </row>
    <row r="74" spans="1:24">
      <c r="A74">
        <v>2</v>
      </c>
      <c r="B74">
        <v>14</v>
      </c>
      <c r="C74" s="8">
        <v>11.1</v>
      </c>
      <c r="D74">
        <v>196</v>
      </c>
      <c r="E74" s="7">
        <v>10.9</v>
      </c>
      <c r="F74">
        <v>4.8</v>
      </c>
      <c r="G74">
        <v>66</v>
      </c>
      <c r="H74">
        <v>912.7</v>
      </c>
      <c r="I74" s="6">
        <v>3264</v>
      </c>
      <c r="J74">
        <v>1114</v>
      </c>
      <c r="K74">
        <v>288.7</v>
      </c>
      <c r="L74">
        <v>444.9</v>
      </c>
      <c r="M74">
        <v>8.6</v>
      </c>
      <c r="Q74">
        <f t="shared" si="7"/>
        <v>994.86720000000003</v>
      </c>
      <c r="R74">
        <f t="shared" si="8"/>
        <v>293.16764310729798</v>
      </c>
      <c r="S74">
        <f t="shared" si="9"/>
        <v>8.6047864171665118</v>
      </c>
      <c r="T74">
        <f t="shared" si="10"/>
        <v>5.9198379181260092</v>
      </c>
      <c r="U74">
        <f t="shared" si="11"/>
        <v>5.7102839999999997</v>
      </c>
      <c r="W74">
        <f t="shared" si="12"/>
        <v>1.57396487161988</v>
      </c>
      <c r="X74">
        <f t="shared" si="13"/>
        <v>5.4890780595253528</v>
      </c>
    </row>
    <row r="75" spans="1:24">
      <c r="A75">
        <v>2</v>
      </c>
      <c r="B75">
        <v>16</v>
      </c>
      <c r="C75" s="8">
        <v>11.1</v>
      </c>
      <c r="D75">
        <v>197</v>
      </c>
      <c r="E75" s="7">
        <v>10.7</v>
      </c>
      <c r="F75">
        <v>4.5999999999999996</v>
      </c>
      <c r="G75">
        <v>66</v>
      </c>
      <c r="H75">
        <v>910.9</v>
      </c>
      <c r="I75" s="6">
        <v>3317</v>
      </c>
      <c r="J75">
        <v>1112.5999999999999</v>
      </c>
      <c r="K75">
        <v>287.89999999999998</v>
      </c>
      <c r="L75">
        <v>446.6</v>
      </c>
      <c r="M75">
        <v>8.5</v>
      </c>
      <c r="Q75">
        <f t="shared" si="7"/>
        <v>1011.0216</v>
      </c>
      <c r="R75">
        <f t="shared" si="8"/>
        <v>293.12830217218618</v>
      </c>
      <c r="S75">
        <f t="shared" si="9"/>
        <v>8.4852008730615189</v>
      </c>
      <c r="T75">
        <f t="shared" si="10"/>
        <v>5.8484369225573323</v>
      </c>
      <c r="U75">
        <f t="shared" si="11"/>
        <v>5.7102839999999997</v>
      </c>
      <c r="W75">
        <f t="shared" si="12"/>
        <v>1.6695227566462378</v>
      </c>
      <c r="X75">
        <f t="shared" si="13"/>
        <v>5.4607725758995258</v>
      </c>
    </row>
    <row r="76" spans="1:24">
      <c r="A76">
        <v>2</v>
      </c>
      <c r="B76">
        <v>18</v>
      </c>
      <c r="C76" s="8">
        <v>11.3</v>
      </c>
      <c r="D76">
        <v>197</v>
      </c>
      <c r="E76" s="7">
        <v>10.5</v>
      </c>
      <c r="F76">
        <v>4.5999999999999996</v>
      </c>
      <c r="G76">
        <v>67</v>
      </c>
      <c r="H76">
        <v>909.4</v>
      </c>
      <c r="I76" s="6">
        <v>3366</v>
      </c>
      <c r="J76">
        <v>1111.5</v>
      </c>
      <c r="K76">
        <v>287.8</v>
      </c>
      <c r="L76">
        <v>448.9</v>
      </c>
      <c r="M76">
        <v>8.5</v>
      </c>
      <c r="Q76">
        <f t="shared" si="7"/>
        <v>1025.9568000000002</v>
      </c>
      <c r="R76">
        <f t="shared" si="8"/>
        <v>293.06120591811947</v>
      </c>
      <c r="S76">
        <f t="shared" si="9"/>
        <v>8.4852008730615189</v>
      </c>
      <c r="T76">
        <f t="shared" si="10"/>
        <v>5.8581744198127197</v>
      </c>
      <c r="U76">
        <f t="shared" si="11"/>
        <v>5.8131720000000007</v>
      </c>
      <c r="W76">
        <f t="shared" si="12"/>
        <v>1.6996042477569813</v>
      </c>
      <c r="X76">
        <f t="shared" si="13"/>
        <v>5.5591648745643836</v>
      </c>
    </row>
    <row r="77" spans="1:24">
      <c r="A77">
        <v>2</v>
      </c>
      <c r="B77">
        <v>20</v>
      </c>
      <c r="C77" s="8">
        <v>11.3</v>
      </c>
      <c r="D77">
        <v>197</v>
      </c>
      <c r="E77" s="7">
        <v>10.5</v>
      </c>
      <c r="F77">
        <v>4.5999999999999996</v>
      </c>
      <c r="G77">
        <v>67</v>
      </c>
      <c r="H77">
        <v>907.6</v>
      </c>
      <c r="I77" s="6">
        <v>3419</v>
      </c>
      <c r="J77">
        <v>1109.3</v>
      </c>
      <c r="K77">
        <v>287.3</v>
      </c>
      <c r="L77">
        <v>450.9</v>
      </c>
      <c r="M77">
        <v>8.5</v>
      </c>
      <c r="Q77">
        <f t="shared" si="7"/>
        <v>1042.1112000000001</v>
      </c>
      <c r="R77">
        <f t="shared" si="8"/>
        <v>293.22905858021556</v>
      </c>
      <c r="S77">
        <f t="shared" si="9"/>
        <v>8.4852008730615189</v>
      </c>
      <c r="T77">
        <f t="shared" si="10"/>
        <v>5.869902303689063</v>
      </c>
      <c r="U77">
        <f t="shared" si="11"/>
        <v>5.8131720000000007</v>
      </c>
      <c r="W77">
        <f t="shared" si="12"/>
        <v>1.6996042477569813</v>
      </c>
      <c r="X77">
        <f t="shared" si="13"/>
        <v>5.5591648745643836</v>
      </c>
    </row>
    <row r="78" spans="1:24">
      <c r="A78">
        <v>2</v>
      </c>
      <c r="B78">
        <v>22</v>
      </c>
      <c r="C78" s="8">
        <v>11.1</v>
      </c>
      <c r="D78">
        <v>197</v>
      </c>
      <c r="E78" s="7">
        <v>10.4</v>
      </c>
      <c r="F78">
        <v>4.5999999999999996</v>
      </c>
      <c r="G78">
        <v>67</v>
      </c>
      <c r="H78">
        <v>905.8</v>
      </c>
      <c r="I78" s="6">
        <v>3471</v>
      </c>
      <c r="J78">
        <v>1107.5</v>
      </c>
      <c r="K78">
        <v>286.7</v>
      </c>
      <c r="L78">
        <v>452.8</v>
      </c>
      <c r="M78">
        <v>8.5</v>
      </c>
      <c r="Q78">
        <f t="shared" si="7"/>
        <v>1057.9608000000001</v>
      </c>
      <c r="R78">
        <f t="shared" si="8"/>
        <v>293.29384976683326</v>
      </c>
      <c r="S78">
        <f t="shared" si="9"/>
        <v>8.4852008730615189</v>
      </c>
      <c r="T78">
        <f t="shared" si="10"/>
        <v>5.8816772394829684</v>
      </c>
      <c r="U78">
        <f t="shared" si="11"/>
        <v>5.7102839999999997</v>
      </c>
      <c r="W78">
        <f t="shared" si="12"/>
        <v>1.6695227566462378</v>
      </c>
      <c r="X78">
        <f t="shared" si="13"/>
        <v>5.4607725758995258</v>
      </c>
    </row>
    <row r="79" spans="1:24">
      <c r="A79">
        <v>2</v>
      </c>
      <c r="B79">
        <v>24</v>
      </c>
      <c r="C79" s="8">
        <v>10.9</v>
      </c>
      <c r="D79">
        <v>196</v>
      </c>
      <c r="E79" s="7">
        <v>10.4</v>
      </c>
      <c r="F79">
        <v>4.5999999999999996</v>
      </c>
      <c r="G79">
        <v>67</v>
      </c>
      <c r="H79">
        <v>904.3</v>
      </c>
      <c r="I79" s="6">
        <v>3517</v>
      </c>
      <c r="J79">
        <v>1105.7</v>
      </c>
      <c r="K79">
        <v>286.2</v>
      </c>
      <c r="L79">
        <v>454.5</v>
      </c>
      <c r="M79">
        <v>8.5</v>
      </c>
      <c r="Q79">
        <f t="shared" si="7"/>
        <v>1071.9816000000001</v>
      </c>
      <c r="R79">
        <f t="shared" si="8"/>
        <v>293.43436506128478</v>
      </c>
      <c r="S79">
        <f t="shared" si="9"/>
        <v>8.4852008730615189</v>
      </c>
      <c r="T79">
        <f t="shared" si="10"/>
        <v>5.8915258330402782</v>
      </c>
      <c r="U79">
        <f t="shared" si="11"/>
        <v>5.6073960000000005</v>
      </c>
      <c r="W79">
        <f t="shared" si="12"/>
        <v>1.5456051442033059</v>
      </c>
      <c r="X79">
        <f t="shared" si="13"/>
        <v>5.3901757521465177</v>
      </c>
    </row>
    <row r="80" spans="1:24">
      <c r="A80">
        <v>2</v>
      </c>
      <c r="B80">
        <v>26</v>
      </c>
      <c r="C80" s="8">
        <v>10.5</v>
      </c>
      <c r="D80">
        <v>195</v>
      </c>
      <c r="E80" s="7">
        <v>10.199999999999999</v>
      </c>
      <c r="F80">
        <v>4.5999999999999996</v>
      </c>
      <c r="G80">
        <v>68</v>
      </c>
      <c r="H80">
        <v>902.5</v>
      </c>
      <c r="I80" s="6">
        <v>3573</v>
      </c>
      <c r="J80">
        <v>1104.3</v>
      </c>
      <c r="K80">
        <v>286</v>
      </c>
      <c r="L80">
        <v>457</v>
      </c>
      <c r="M80">
        <v>8.5</v>
      </c>
      <c r="Q80">
        <f t="shared" si="7"/>
        <v>1089.0504000000001</v>
      </c>
      <c r="R80">
        <f t="shared" si="8"/>
        <v>293.39617982639038</v>
      </c>
      <c r="S80">
        <f t="shared" si="9"/>
        <v>8.4852008730615189</v>
      </c>
      <c r="T80">
        <f t="shared" si="10"/>
        <v>5.9033877692295098</v>
      </c>
      <c r="U80">
        <f t="shared" si="11"/>
        <v>5.4016200000000003</v>
      </c>
      <c r="W80">
        <f t="shared" si="12"/>
        <v>1.3980395665531224</v>
      </c>
      <c r="X80">
        <f t="shared" si="13"/>
        <v>5.217564948781372</v>
      </c>
    </row>
    <row r="81" spans="1:24">
      <c r="A81">
        <v>2</v>
      </c>
      <c r="B81">
        <v>28</v>
      </c>
      <c r="C81" s="8">
        <v>10.1</v>
      </c>
      <c r="D81">
        <v>193</v>
      </c>
      <c r="E81" s="7">
        <v>10.1</v>
      </c>
      <c r="F81">
        <v>4.5</v>
      </c>
      <c r="G81">
        <v>68</v>
      </c>
      <c r="H81">
        <v>900.7</v>
      </c>
      <c r="I81" s="6">
        <v>3625</v>
      </c>
      <c r="J81">
        <v>1102.5</v>
      </c>
      <c r="K81">
        <v>285.39999999999998</v>
      </c>
      <c r="L81">
        <v>458.9</v>
      </c>
      <c r="M81">
        <v>8.4</v>
      </c>
      <c r="Q81">
        <f t="shared" si="7"/>
        <v>1104.9000000000001</v>
      </c>
      <c r="R81">
        <f t="shared" si="8"/>
        <v>293.46185063583096</v>
      </c>
      <c r="S81">
        <f t="shared" si="9"/>
        <v>8.4259596297396211</v>
      </c>
      <c r="T81">
        <f t="shared" si="10"/>
        <v>5.8736086573792079</v>
      </c>
      <c r="U81">
        <f t="shared" si="11"/>
        <v>5.1958440000000001</v>
      </c>
      <c r="W81">
        <f t="shared" si="12"/>
        <v>1.1688081237789694</v>
      </c>
      <c r="X81">
        <f t="shared" si="13"/>
        <v>5.0626754233433022</v>
      </c>
    </row>
    <row r="82" spans="1:24">
      <c r="A82">
        <v>2</v>
      </c>
      <c r="B82">
        <v>30</v>
      </c>
      <c r="C82" s="8">
        <v>9.6999999999999993</v>
      </c>
      <c r="D82">
        <v>191</v>
      </c>
      <c r="E82" s="7">
        <v>10</v>
      </c>
      <c r="F82">
        <v>3.7</v>
      </c>
      <c r="G82">
        <v>65</v>
      </c>
      <c r="H82">
        <v>899.2</v>
      </c>
      <c r="I82" s="6">
        <v>3671</v>
      </c>
      <c r="J82">
        <v>1101.2</v>
      </c>
      <c r="K82">
        <v>283.2</v>
      </c>
      <c r="L82">
        <v>458.8</v>
      </c>
      <c r="M82">
        <v>8</v>
      </c>
      <c r="Q82">
        <f t="shared" si="7"/>
        <v>1118.9208000000001</v>
      </c>
      <c r="R82">
        <f t="shared" si="8"/>
        <v>293.49953328202031</v>
      </c>
      <c r="S82">
        <f t="shared" si="9"/>
        <v>7.9650120736788619</v>
      </c>
      <c r="T82">
        <f t="shared" si="10"/>
        <v>5.5587622819241576</v>
      </c>
      <c r="U82">
        <f t="shared" si="11"/>
        <v>4.9900679999999999</v>
      </c>
      <c r="W82">
        <f t="shared" si="12"/>
        <v>0.95214750430224582</v>
      </c>
      <c r="X82">
        <f t="shared" si="13"/>
        <v>4.8983868543302096</v>
      </c>
    </row>
    <row r="83" spans="1:24">
      <c r="A83">
        <v>2</v>
      </c>
      <c r="B83">
        <v>32</v>
      </c>
      <c r="C83" s="8">
        <v>9.1</v>
      </c>
      <c r="D83">
        <v>187</v>
      </c>
      <c r="E83" s="7">
        <v>10.3</v>
      </c>
      <c r="F83">
        <v>3.1</v>
      </c>
      <c r="G83">
        <v>61</v>
      </c>
      <c r="H83">
        <v>897.5</v>
      </c>
      <c r="I83" s="6">
        <v>3724</v>
      </c>
      <c r="J83">
        <v>1098.0999999999999</v>
      </c>
      <c r="K83">
        <v>280.8</v>
      </c>
      <c r="L83">
        <v>459</v>
      </c>
      <c r="M83">
        <v>7.7</v>
      </c>
      <c r="Q83">
        <f t="shared" si="7"/>
        <v>1135.0752</v>
      </c>
      <c r="R83">
        <f t="shared" si="8"/>
        <v>293.97139008462244</v>
      </c>
      <c r="S83">
        <f t="shared" si="9"/>
        <v>7.6340503599927425</v>
      </c>
      <c r="T83">
        <f t="shared" si="10"/>
        <v>5.3359815926972516</v>
      </c>
      <c r="U83">
        <f t="shared" si="11"/>
        <v>4.6814039999999997</v>
      </c>
      <c r="W83">
        <f t="shared" si="12"/>
        <v>0.57051744212228828</v>
      </c>
      <c r="X83">
        <f t="shared" si="13"/>
        <v>4.6465097933233972</v>
      </c>
    </row>
    <row r="84" spans="1:24">
      <c r="A84">
        <v>2</v>
      </c>
      <c r="B84">
        <v>34</v>
      </c>
      <c r="C84" s="8">
        <v>8.6</v>
      </c>
      <c r="D84">
        <v>184</v>
      </c>
      <c r="E84" s="7">
        <v>10.7</v>
      </c>
      <c r="F84">
        <v>-0.7</v>
      </c>
      <c r="G84">
        <v>45</v>
      </c>
      <c r="H84">
        <v>895.7</v>
      </c>
      <c r="I84" s="6">
        <v>3780</v>
      </c>
      <c r="J84">
        <v>1095.2</v>
      </c>
      <c r="K84">
        <v>271.39999999999998</v>
      </c>
      <c r="L84">
        <v>452.2</v>
      </c>
      <c r="M84">
        <v>5.8</v>
      </c>
      <c r="Q84">
        <f t="shared" si="7"/>
        <v>1152.144</v>
      </c>
      <c r="R84">
        <f t="shared" si="8"/>
        <v>294.55730758380292</v>
      </c>
      <c r="S84">
        <f t="shared" si="9"/>
        <v>5.8056635119405549</v>
      </c>
      <c r="T84">
        <f t="shared" si="10"/>
        <v>4.0578623367885847</v>
      </c>
      <c r="U84">
        <f t="shared" si="11"/>
        <v>4.4241839999999995</v>
      </c>
      <c r="W84">
        <f t="shared" si="12"/>
        <v>0.30861342867267799</v>
      </c>
      <c r="X84">
        <f t="shared" si="13"/>
        <v>4.4134070532298386</v>
      </c>
    </row>
    <row r="85" spans="1:24">
      <c r="A85">
        <v>2</v>
      </c>
      <c r="B85">
        <v>36</v>
      </c>
      <c r="C85" s="8">
        <v>8.1999999999999993</v>
      </c>
      <c r="D85">
        <v>179</v>
      </c>
      <c r="E85" s="7">
        <v>11</v>
      </c>
      <c r="F85">
        <v>-3.9</v>
      </c>
      <c r="G85">
        <v>35</v>
      </c>
      <c r="H85">
        <v>894</v>
      </c>
      <c r="I85" s="6">
        <v>3832</v>
      </c>
      <c r="J85">
        <v>1092.5999999999999</v>
      </c>
      <c r="K85">
        <v>265.10000000000002</v>
      </c>
      <c r="L85">
        <v>448.5</v>
      </c>
      <c r="M85">
        <v>4.5999999999999996</v>
      </c>
      <c r="Q85">
        <f t="shared" si="7"/>
        <v>1167.9936</v>
      </c>
      <c r="R85">
        <f t="shared" si="8"/>
        <v>295.03072517459935</v>
      </c>
      <c r="S85">
        <f t="shared" si="9"/>
        <v>4.5784647354210888</v>
      </c>
      <c r="T85">
        <f t="shared" si="10"/>
        <v>3.2018141823637598</v>
      </c>
      <c r="U85">
        <f t="shared" si="11"/>
        <v>4.2184079999999993</v>
      </c>
      <c r="W85">
        <f t="shared" si="12"/>
        <v>-7.3623273441138753E-2</v>
      </c>
      <c r="X85">
        <f t="shared" si="13"/>
        <v>4.2177654828204716</v>
      </c>
    </row>
    <row r="86" spans="1:24">
      <c r="A86">
        <v>2</v>
      </c>
      <c r="B86">
        <v>38</v>
      </c>
      <c r="C86" s="8">
        <v>7.8</v>
      </c>
      <c r="D86">
        <v>175</v>
      </c>
      <c r="E86" s="7">
        <v>11.4</v>
      </c>
      <c r="F86">
        <v>-7.9</v>
      </c>
      <c r="G86">
        <v>25</v>
      </c>
      <c r="H86">
        <v>892.4</v>
      </c>
      <c r="I86" s="6">
        <v>3878</v>
      </c>
      <c r="J86">
        <v>1089.5999999999999</v>
      </c>
      <c r="K86">
        <v>258.7</v>
      </c>
      <c r="L86">
        <v>444.3</v>
      </c>
      <c r="M86">
        <v>3.4</v>
      </c>
      <c r="Q86">
        <f t="shared" si="7"/>
        <v>1182.0144</v>
      </c>
      <c r="R86">
        <f t="shared" si="8"/>
        <v>295.59925038598448</v>
      </c>
      <c r="S86">
        <f t="shared" si="9"/>
        <v>3.3709998579331799</v>
      </c>
      <c r="T86">
        <f t="shared" si="10"/>
        <v>2.3584501304239809</v>
      </c>
      <c r="U86">
        <f t="shared" si="11"/>
        <v>4.012632</v>
      </c>
      <c r="W86">
        <f t="shared" si="12"/>
        <v>-0.34972568513028213</v>
      </c>
      <c r="X86">
        <f t="shared" si="13"/>
        <v>3.997362569568109</v>
      </c>
    </row>
    <row r="87" spans="1:24">
      <c r="A87">
        <v>2</v>
      </c>
      <c r="B87">
        <v>40</v>
      </c>
      <c r="C87" s="8">
        <v>7.6</v>
      </c>
      <c r="D87">
        <v>169</v>
      </c>
      <c r="E87" s="7">
        <v>11.7</v>
      </c>
      <c r="F87">
        <v>-13.3</v>
      </c>
      <c r="G87">
        <v>16</v>
      </c>
      <c r="H87">
        <v>890.9</v>
      </c>
      <c r="I87" s="6">
        <v>3927</v>
      </c>
      <c r="J87">
        <v>1087.2</v>
      </c>
      <c r="K87">
        <v>252.7</v>
      </c>
      <c r="L87">
        <v>440.6</v>
      </c>
      <c r="M87">
        <v>2.2000000000000002</v>
      </c>
      <c r="Q87">
        <f t="shared" si="7"/>
        <v>1196.9496000000001</v>
      </c>
      <c r="R87">
        <f t="shared" si="8"/>
        <v>296.05496419844343</v>
      </c>
      <c r="S87">
        <f t="shared" si="9"/>
        <v>2.1914355885601933</v>
      </c>
      <c r="T87">
        <f t="shared" si="10"/>
        <v>1.5337452684909907</v>
      </c>
      <c r="U87">
        <f t="shared" si="11"/>
        <v>3.9097439999999999</v>
      </c>
      <c r="W87">
        <f t="shared" si="12"/>
        <v>-0.74601595927215969</v>
      </c>
      <c r="X87">
        <f t="shared" si="13"/>
        <v>3.8379106730156241</v>
      </c>
    </row>
    <row r="88" spans="1:24">
      <c r="A88">
        <v>2</v>
      </c>
      <c r="B88">
        <v>42</v>
      </c>
      <c r="C88" s="8">
        <v>7.4</v>
      </c>
      <c r="D88">
        <v>164</v>
      </c>
      <c r="E88" s="7">
        <v>11.9</v>
      </c>
      <c r="F88">
        <v>-14.8</v>
      </c>
      <c r="G88">
        <v>14</v>
      </c>
      <c r="H88">
        <v>889.2</v>
      </c>
      <c r="I88" s="6">
        <v>3980</v>
      </c>
      <c r="J88">
        <v>1084.5</v>
      </c>
      <c r="K88">
        <v>250.9</v>
      </c>
      <c r="L88">
        <v>441.4</v>
      </c>
      <c r="M88">
        <v>2</v>
      </c>
      <c r="Q88">
        <f t="shared" si="7"/>
        <v>1213.104</v>
      </c>
      <c r="R88">
        <f t="shared" si="8"/>
        <v>296.42652079758386</v>
      </c>
      <c r="S88">
        <f t="shared" si="9"/>
        <v>1.9371569353629443</v>
      </c>
      <c r="T88">
        <f t="shared" si="10"/>
        <v>1.3579894702617179</v>
      </c>
      <c r="U88">
        <f t="shared" si="11"/>
        <v>3.8068560000000002</v>
      </c>
      <c r="W88">
        <f t="shared" si="12"/>
        <v>-1.0493132341325306</v>
      </c>
      <c r="X88">
        <f t="shared" si="13"/>
        <v>3.6593844211028626</v>
      </c>
    </row>
    <row r="89" spans="1:24">
      <c r="A89">
        <v>2</v>
      </c>
      <c r="B89">
        <v>44</v>
      </c>
      <c r="C89" s="8">
        <v>7.4</v>
      </c>
      <c r="D89">
        <v>159</v>
      </c>
      <c r="E89" s="7">
        <v>11.6</v>
      </c>
      <c r="F89">
        <v>-15.9</v>
      </c>
      <c r="G89">
        <v>13</v>
      </c>
      <c r="H89">
        <v>887.6</v>
      </c>
      <c r="I89" s="6">
        <v>4026</v>
      </c>
      <c r="J89">
        <v>1083.7</v>
      </c>
      <c r="K89">
        <v>250</v>
      </c>
      <c r="L89">
        <v>442.6</v>
      </c>
      <c r="M89">
        <v>1.8</v>
      </c>
      <c r="Q89">
        <f t="shared" si="7"/>
        <v>1227.1248000000001</v>
      </c>
      <c r="R89">
        <f t="shared" si="8"/>
        <v>296.26854698739407</v>
      </c>
      <c r="S89">
        <f t="shared" si="9"/>
        <v>1.7677600870681587</v>
      </c>
      <c r="T89">
        <f t="shared" si="10"/>
        <v>1.2412399147897997</v>
      </c>
      <c r="U89">
        <f t="shared" si="11"/>
        <v>3.8068560000000002</v>
      </c>
      <c r="W89">
        <f t="shared" si="12"/>
        <v>-1.3642566029212946</v>
      </c>
      <c r="X89">
        <f t="shared" si="13"/>
        <v>3.5540057014756816</v>
      </c>
    </row>
    <row r="90" spans="1:24">
      <c r="A90">
        <v>2</v>
      </c>
      <c r="B90">
        <v>46</v>
      </c>
      <c r="C90" s="8">
        <v>7.4</v>
      </c>
      <c r="D90">
        <v>155</v>
      </c>
      <c r="E90" s="7">
        <v>11.8</v>
      </c>
      <c r="F90">
        <v>-16.7</v>
      </c>
      <c r="G90">
        <v>12</v>
      </c>
      <c r="H90">
        <v>885.9</v>
      </c>
      <c r="I90" s="6">
        <v>4078</v>
      </c>
      <c r="J90">
        <v>1081</v>
      </c>
      <c r="K90">
        <v>248.8</v>
      </c>
      <c r="L90">
        <v>444</v>
      </c>
      <c r="M90">
        <v>1.7</v>
      </c>
      <c r="Q90">
        <f t="shared" si="7"/>
        <v>1242.9744000000001</v>
      </c>
      <c r="R90">
        <f t="shared" si="8"/>
        <v>296.6410541717276</v>
      </c>
      <c r="S90">
        <f t="shared" si="9"/>
        <v>1.6529948149451579</v>
      </c>
      <c r="T90">
        <f t="shared" si="10"/>
        <v>1.162737782559907</v>
      </c>
      <c r="U90">
        <f t="shared" si="11"/>
        <v>3.8068560000000002</v>
      </c>
      <c r="W90">
        <f t="shared" si="12"/>
        <v>-1.6088482130282782</v>
      </c>
      <c r="X90">
        <f t="shared" si="13"/>
        <v>3.450182608525485</v>
      </c>
    </row>
    <row r="91" spans="1:24">
      <c r="A91">
        <v>2</v>
      </c>
      <c r="B91">
        <v>48</v>
      </c>
      <c r="C91" s="8">
        <v>7.6</v>
      </c>
      <c r="D91">
        <v>152</v>
      </c>
      <c r="E91" s="7">
        <v>11.7</v>
      </c>
      <c r="F91">
        <v>-16.8</v>
      </c>
      <c r="G91">
        <v>12</v>
      </c>
      <c r="H91">
        <v>884.2</v>
      </c>
      <c r="I91" s="6">
        <v>4134</v>
      </c>
      <c r="J91">
        <v>1079.3</v>
      </c>
      <c r="K91">
        <v>248.4</v>
      </c>
      <c r="L91">
        <v>446.2</v>
      </c>
      <c r="M91">
        <v>1.7</v>
      </c>
      <c r="Q91">
        <f t="shared" si="7"/>
        <v>1260.0432000000001</v>
      </c>
      <c r="R91">
        <f t="shared" si="8"/>
        <v>296.70155280704762</v>
      </c>
      <c r="S91">
        <f t="shared" si="9"/>
        <v>1.6391271309159126</v>
      </c>
      <c r="T91">
        <f t="shared" si="10"/>
        <v>1.1551858493715619</v>
      </c>
      <c r="U91">
        <f t="shared" si="11"/>
        <v>3.9097439999999999</v>
      </c>
      <c r="W91">
        <f t="shared" si="12"/>
        <v>-1.8355149480348936</v>
      </c>
      <c r="X91">
        <f t="shared" si="13"/>
        <v>3.45209835043506</v>
      </c>
    </row>
    <row r="92" spans="1:24">
      <c r="A92">
        <v>2</v>
      </c>
      <c r="B92">
        <v>50</v>
      </c>
      <c r="C92" s="8">
        <v>8</v>
      </c>
      <c r="D92">
        <v>149</v>
      </c>
      <c r="E92" s="7">
        <v>11.6</v>
      </c>
      <c r="F92">
        <v>-16.899999999999999</v>
      </c>
      <c r="G92">
        <v>12</v>
      </c>
      <c r="H92">
        <v>882.5</v>
      </c>
      <c r="I92" s="6">
        <v>4186</v>
      </c>
      <c r="J92">
        <v>1077.5999999999999</v>
      </c>
      <c r="K92">
        <v>248</v>
      </c>
      <c r="L92">
        <v>448.3</v>
      </c>
      <c r="M92">
        <v>1.6</v>
      </c>
      <c r="Q92">
        <f t="shared" si="7"/>
        <v>1275.8928000000001</v>
      </c>
      <c r="R92">
        <f t="shared" si="8"/>
        <v>296.76234420063224</v>
      </c>
      <c r="S92">
        <f t="shared" si="9"/>
        <v>1.6253633628554589</v>
      </c>
      <c r="T92">
        <f t="shared" si="10"/>
        <v>1.1476785160670508</v>
      </c>
      <c r="U92">
        <f t="shared" si="11"/>
        <v>4.1155200000000001</v>
      </c>
      <c r="W92">
        <f t="shared" si="12"/>
        <v>-2.1196508226006006</v>
      </c>
      <c r="X92">
        <f t="shared" si="13"/>
        <v>3.5276883735172242</v>
      </c>
    </row>
    <row r="93" spans="1:24">
      <c r="A93">
        <v>2</v>
      </c>
      <c r="B93">
        <v>52</v>
      </c>
      <c r="C93" s="8">
        <v>8.1999999999999993</v>
      </c>
      <c r="D93">
        <v>147</v>
      </c>
      <c r="E93" s="7">
        <v>11.5</v>
      </c>
      <c r="F93">
        <v>-16.899999999999999</v>
      </c>
      <c r="G93">
        <v>12</v>
      </c>
      <c r="H93">
        <v>881</v>
      </c>
      <c r="I93" s="6">
        <v>4232</v>
      </c>
      <c r="J93">
        <v>1076.0999999999999</v>
      </c>
      <c r="K93">
        <v>247.6</v>
      </c>
      <c r="L93">
        <v>450.1</v>
      </c>
      <c r="M93">
        <v>1.6</v>
      </c>
      <c r="Q93">
        <f t="shared" si="7"/>
        <v>1289.9136000000001</v>
      </c>
      <c r="R93">
        <f t="shared" si="8"/>
        <v>296.80395437941945</v>
      </c>
      <c r="S93">
        <f t="shared" si="9"/>
        <v>1.6253633628554589</v>
      </c>
      <c r="T93">
        <f t="shared" si="10"/>
        <v>1.1496361774577455</v>
      </c>
      <c r="U93">
        <f t="shared" si="11"/>
        <v>4.2184079999999993</v>
      </c>
      <c r="W93">
        <f t="shared" si="12"/>
        <v>-2.2975109729528933</v>
      </c>
      <c r="X93">
        <f t="shared" si="13"/>
        <v>3.5378537821149481</v>
      </c>
    </row>
    <row r="94" spans="1:24">
      <c r="A94">
        <v>2</v>
      </c>
      <c r="B94">
        <v>54</v>
      </c>
      <c r="C94" s="8">
        <v>8.6</v>
      </c>
      <c r="D94">
        <v>146</v>
      </c>
      <c r="E94" s="7">
        <v>11.3</v>
      </c>
      <c r="F94">
        <v>-17.100000000000001</v>
      </c>
      <c r="G94">
        <v>12</v>
      </c>
      <c r="H94">
        <v>879</v>
      </c>
      <c r="I94" s="6">
        <v>4295</v>
      </c>
      <c r="J94">
        <v>1074.4000000000001</v>
      </c>
      <c r="K94">
        <v>247.1</v>
      </c>
      <c r="L94">
        <v>452.7</v>
      </c>
      <c r="M94">
        <v>1.6</v>
      </c>
      <c r="Q94">
        <f t="shared" si="7"/>
        <v>1309.116</v>
      </c>
      <c r="R94">
        <f t="shared" si="8"/>
        <v>296.79017811475245</v>
      </c>
      <c r="S94">
        <f t="shared" si="9"/>
        <v>1.598144859193797</v>
      </c>
      <c r="T94">
        <f t="shared" si="10"/>
        <v>1.132925846745364</v>
      </c>
      <c r="U94">
        <f t="shared" si="11"/>
        <v>4.4241839999999995</v>
      </c>
      <c r="W94">
        <f t="shared" si="12"/>
        <v>-2.4739736458806973</v>
      </c>
      <c r="X94">
        <f t="shared" si="13"/>
        <v>3.6678138536931999</v>
      </c>
    </row>
    <row r="95" spans="1:24">
      <c r="A95">
        <v>2</v>
      </c>
      <c r="B95">
        <v>56</v>
      </c>
      <c r="C95" s="8">
        <v>8.6999999999999993</v>
      </c>
      <c r="D95">
        <v>145</v>
      </c>
      <c r="E95" s="7">
        <v>11.2</v>
      </c>
      <c r="F95">
        <v>-17.2</v>
      </c>
      <c r="G95">
        <v>12</v>
      </c>
      <c r="H95">
        <v>877.3</v>
      </c>
      <c r="I95" s="6">
        <v>4347</v>
      </c>
      <c r="J95">
        <v>1072.7</v>
      </c>
      <c r="K95">
        <v>246.7</v>
      </c>
      <c r="L95">
        <v>454.7</v>
      </c>
      <c r="M95">
        <v>1.6</v>
      </c>
      <c r="Q95">
        <f t="shared" si="7"/>
        <v>1324.9656</v>
      </c>
      <c r="R95">
        <f t="shared" si="8"/>
        <v>296.85181857425226</v>
      </c>
      <c r="S95">
        <f t="shared" si="9"/>
        <v>1.584688775218001</v>
      </c>
      <c r="T95">
        <f t="shared" si="10"/>
        <v>1.1255503563154938</v>
      </c>
      <c r="U95">
        <f t="shared" si="11"/>
        <v>4.4756279999999995</v>
      </c>
      <c r="W95">
        <f t="shared" si="12"/>
        <v>-2.5671160982793686</v>
      </c>
      <c r="X95">
        <f t="shared" si="13"/>
        <v>3.6662188876741806</v>
      </c>
    </row>
    <row r="96" spans="1:24">
      <c r="A96">
        <v>2</v>
      </c>
      <c r="B96">
        <v>58</v>
      </c>
      <c r="C96" s="8">
        <v>9.1</v>
      </c>
      <c r="D96">
        <v>144</v>
      </c>
      <c r="E96" s="7">
        <v>11.1</v>
      </c>
      <c r="F96">
        <v>-17.2</v>
      </c>
      <c r="G96">
        <v>12</v>
      </c>
      <c r="H96">
        <v>875.6</v>
      </c>
      <c r="I96" s="6">
        <v>4400</v>
      </c>
      <c r="J96">
        <v>1071</v>
      </c>
      <c r="K96">
        <v>246.3</v>
      </c>
      <c r="L96">
        <v>456.8</v>
      </c>
      <c r="M96">
        <v>1.6</v>
      </c>
      <c r="Q96">
        <f t="shared" si="7"/>
        <v>1341.1200000000001</v>
      </c>
      <c r="R96">
        <f t="shared" si="8"/>
        <v>296.9137572789067</v>
      </c>
      <c r="S96">
        <f t="shared" si="9"/>
        <v>1.584688775218001</v>
      </c>
      <c r="T96">
        <f t="shared" si="10"/>
        <v>1.1277396035531138</v>
      </c>
      <c r="U96">
        <f t="shared" si="11"/>
        <v>4.6814039999999997</v>
      </c>
      <c r="W96">
        <f t="shared" si="12"/>
        <v>-2.7516616055401539</v>
      </c>
      <c r="X96">
        <f t="shared" si="13"/>
        <v>3.7873343950346108</v>
      </c>
    </row>
    <row r="97" spans="1:24">
      <c r="A97">
        <v>3</v>
      </c>
      <c r="B97">
        <v>0</v>
      </c>
      <c r="C97" s="8">
        <v>9.3000000000000007</v>
      </c>
      <c r="D97">
        <v>144</v>
      </c>
      <c r="E97" s="7">
        <v>10.9</v>
      </c>
      <c r="F97">
        <v>-17.399999999999999</v>
      </c>
      <c r="G97">
        <v>12</v>
      </c>
      <c r="H97">
        <v>874.1</v>
      </c>
      <c r="I97" s="6">
        <v>4446</v>
      </c>
      <c r="J97">
        <v>1070</v>
      </c>
      <c r="K97">
        <v>246</v>
      </c>
      <c r="L97">
        <v>458.7</v>
      </c>
      <c r="M97">
        <v>1.6</v>
      </c>
      <c r="Q97">
        <f t="shared" si="7"/>
        <v>1355.1408000000001</v>
      </c>
      <c r="R97">
        <f t="shared" si="8"/>
        <v>296.851794357458</v>
      </c>
      <c r="S97">
        <f t="shared" si="9"/>
        <v>1.5580795999160495</v>
      </c>
      <c r="T97">
        <f t="shared" si="10"/>
        <v>1.1106756000481215</v>
      </c>
      <c r="U97">
        <f t="shared" si="11"/>
        <v>4.7842920000000007</v>
      </c>
      <c r="W97">
        <f t="shared" si="12"/>
        <v>-2.8121376847827952</v>
      </c>
      <c r="X97">
        <f t="shared" si="13"/>
        <v>3.8705725136068008</v>
      </c>
    </row>
    <row r="98" spans="1:24">
      <c r="A98">
        <v>3</v>
      </c>
      <c r="B98">
        <v>2</v>
      </c>
      <c r="C98" s="8">
        <v>9.5</v>
      </c>
      <c r="D98">
        <v>144</v>
      </c>
      <c r="E98" s="7">
        <v>10.6</v>
      </c>
      <c r="F98">
        <v>-17.600000000000001</v>
      </c>
      <c r="G98">
        <v>12</v>
      </c>
      <c r="H98">
        <v>872.4</v>
      </c>
      <c r="I98" s="6">
        <v>4501</v>
      </c>
      <c r="J98">
        <v>1069</v>
      </c>
      <c r="K98">
        <v>245.6</v>
      </c>
      <c r="L98">
        <v>461</v>
      </c>
      <c r="M98">
        <v>1.5</v>
      </c>
      <c r="Q98">
        <f t="shared" si="7"/>
        <v>1371.9048</v>
      </c>
      <c r="R98">
        <f t="shared" si="8"/>
        <v>296.70499064129757</v>
      </c>
      <c r="S98">
        <f t="shared" si="9"/>
        <v>1.5318700004599977</v>
      </c>
      <c r="T98">
        <f t="shared" si="10"/>
        <v>1.0940908974308401</v>
      </c>
      <c r="U98">
        <f t="shared" si="11"/>
        <v>4.8871799999999999</v>
      </c>
      <c r="W98">
        <f t="shared" si="12"/>
        <v>-2.8726137640254352</v>
      </c>
      <c r="X98">
        <f t="shared" si="13"/>
        <v>3.9538106321789894</v>
      </c>
    </row>
    <row r="99" spans="1:24">
      <c r="A99">
        <v>3</v>
      </c>
      <c r="B99">
        <v>4</v>
      </c>
      <c r="C99" s="8">
        <v>9.5</v>
      </c>
      <c r="D99">
        <v>143</v>
      </c>
      <c r="E99" s="7">
        <v>10.4</v>
      </c>
      <c r="F99">
        <v>-17.8</v>
      </c>
      <c r="G99">
        <v>12</v>
      </c>
      <c r="H99">
        <v>870.9</v>
      </c>
      <c r="I99" s="6">
        <v>4547</v>
      </c>
      <c r="J99">
        <v>1068</v>
      </c>
      <c r="K99">
        <v>245.3</v>
      </c>
      <c r="L99">
        <v>462.9</v>
      </c>
      <c r="M99">
        <v>1.5</v>
      </c>
      <c r="Q99">
        <f t="shared" si="7"/>
        <v>1385.9256</v>
      </c>
      <c r="R99">
        <f t="shared" si="8"/>
        <v>296.64324248294895</v>
      </c>
      <c r="S99">
        <f t="shared" si="9"/>
        <v>1.5060547308915573</v>
      </c>
      <c r="T99">
        <f t="shared" si="10"/>
        <v>1.0774770648024161</v>
      </c>
      <c r="U99">
        <f t="shared" si="11"/>
        <v>4.8871799999999999</v>
      </c>
      <c r="W99">
        <f t="shared" si="12"/>
        <v>-2.9411797513286717</v>
      </c>
      <c r="X99">
        <f t="shared" si="13"/>
        <v>3.9030744321334958</v>
      </c>
    </row>
    <row r="100" spans="1:24">
      <c r="A100">
        <v>3</v>
      </c>
      <c r="B100">
        <v>6</v>
      </c>
      <c r="C100" s="8">
        <v>9.6999999999999993</v>
      </c>
      <c r="D100">
        <v>142</v>
      </c>
      <c r="E100" s="7">
        <v>10.3</v>
      </c>
      <c r="F100">
        <v>-16.899999999999999</v>
      </c>
      <c r="G100">
        <v>13</v>
      </c>
      <c r="H100">
        <v>869</v>
      </c>
      <c r="I100" s="6">
        <v>4606</v>
      </c>
      <c r="J100">
        <v>1065.9000000000001</v>
      </c>
      <c r="K100">
        <v>245.4</v>
      </c>
      <c r="L100">
        <v>465.8</v>
      </c>
      <c r="M100">
        <v>1.6</v>
      </c>
      <c r="Q100">
        <f t="shared" si="7"/>
        <v>1403.9088000000002</v>
      </c>
      <c r="R100">
        <f t="shared" si="8"/>
        <v>296.72579955823164</v>
      </c>
      <c r="S100">
        <f t="shared" si="9"/>
        <v>1.6253633628554589</v>
      </c>
      <c r="T100">
        <f t="shared" si="10"/>
        <v>1.1655412241893162</v>
      </c>
      <c r="U100">
        <f t="shared" si="11"/>
        <v>4.9900679999999999</v>
      </c>
      <c r="W100">
        <f t="shared" si="12"/>
        <v>-3.0721940339316962</v>
      </c>
      <c r="X100">
        <f t="shared" si="13"/>
        <v>3.9322261458998633</v>
      </c>
    </row>
    <row r="101" spans="1:24">
      <c r="A101">
        <v>3</v>
      </c>
      <c r="B101">
        <v>8</v>
      </c>
      <c r="C101" s="8">
        <v>9.6999999999999993</v>
      </c>
      <c r="D101">
        <v>142</v>
      </c>
      <c r="E101" s="7">
        <v>10.199999999999999</v>
      </c>
      <c r="F101">
        <v>-17</v>
      </c>
      <c r="G101">
        <v>13</v>
      </c>
      <c r="H101">
        <v>867.3</v>
      </c>
      <c r="I101" s="6">
        <v>4659</v>
      </c>
      <c r="J101">
        <v>1064.2</v>
      </c>
      <c r="K101">
        <v>245</v>
      </c>
      <c r="L101">
        <v>467.9</v>
      </c>
      <c r="M101">
        <v>1.6</v>
      </c>
      <c r="Q101">
        <f t="shared" si="7"/>
        <v>1420.0632000000001</v>
      </c>
      <c r="R101">
        <f t="shared" si="8"/>
        <v>296.78897065637392</v>
      </c>
      <c r="S101">
        <f t="shared" si="9"/>
        <v>1.6117028309654859</v>
      </c>
      <c r="T101">
        <f t="shared" si="10"/>
        <v>1.1579966776753861</v>
      </c>
      <c r="U101">
        <f t="shared" si="11"/>
        <v>4.9900679999999999</v>
      </c>
      <c r="W101">
        <f t="shared" si="12"/>
        <v>-3.0721940339316962</v>
      </c>
      <c r="X101">
        <f t="shared" si="13"/>
        <v>3.9322261458998633</v>
      </c>
    </row>
    <row r="102" spans="1:24">
      <c r="A102">
        <v>3</v>
      </c>
      <c r="B102">
        <v>10</v>
      </c>
      <c r="C102" s="8">
        <v>9.6999999999999993</v>
      </c>
      <c r="D102">
        <v>141</v>
      </c>
      <c r="E102" s="7">
        <v>10.4</v>
      </c>
      <c r="F102">
        <v>-16.899999999999999</v>
      </c>
      <c r="G102">
        <v>13</v>
      </c>
      <c r="H102">
        <v>865.6</v>
      </c>
      <c r="I102" s="6">
        <v>4711</v>
      </c>
      <c r="J102">
        <v>1061.4000000000001</v>
      </c>
      <c r="K102">
        <v>244.4</v>
      </c>
      <c r="L102">
        <v>469.9</v>
      </c>
      <c r="M102">
        <v>1.6</v>
      </c>
      <c r="Q102">
        <f t="shared" si="7"/>
        <v>1435.9128000000001</v>
      </c>
      <c r="R102">
        <f t="shared" si="8"/>
        <v>297.16702121561906</v>
      </c>
      <c r="S102">
        <f t="shared" si="9"/>
        <v>1.6253633628554589</v>
      </c>
      <c r="T102">
        <f t="shared" si="10"/>
        <v>1.1701279793950803</v>
      </c>
      <c r="U102">
        <f t="shared" si="11"/>
        <v>4.9900679999999999</v>
      </c>
      <c r="W102">
        <f t="shared" si="12"/>
        <v>-3.1403529230290133</v>
      </c>
      <c r="X102">
        <f t="shared" si="13"/>
        <v>3.8780100777908162</v>
      </c>
    </row>
    <row r="103" spans="1:24">
      <c r="A103">
        <v>3</v>
      </c>
      <c r="B103">
        <v>12</v>
      </c>
      <c r="C103" s="8">
        <v>9.6999999999999993</v>
      </c>
      <c r="D103">
        <v>139</v>
      </c>
      <c r="E103" s="7">
        <v>10.4</v>
      </c>
      <c r="F103">
        <v>-16.899999999999999</v>
      </c>
      <c r="G103">
        <v>13</v>
      </c>
      <c r="H103">
        <v>864.1</v>
      </c>
      <c r="I103" s="6">
        <v>4760</v>
      </c>
      <c r="J103">
        <v>1059.5999999999999</v>
      </c>
      <c r="K103">
        <v>244</v>
      </c>
      <c r="L103">
        <v>471.8</v>
      </c>
      <c r="M103">
        <v>1.6</v>
      </c>
      <c r="Q103">
        <f t="shared" si="7"/>
        <v>1450.8480000000002</v>
      </c>
      <c r="R103">
        <f t="shared" si="8"/>
        <v>297.31601147628777</v>
      </c>
      <c r="S103">
        <f t="shared" si="9"/>
        <v>1.6253633628554589</v>
      </c>
      <c r="T103">
        <f t="shared" si="10"/>
        <v>1.1721630444213822</v>
      </c>
      <c r="U103">
        <f t="shared" si="11"/>
        <v>4.9900679999999999</v>
      </c>
      <c r="W103">
        <f t="shared" si="12"/>
        <v>-3.2737804858194561</v>
      </c>
      <c r="X103">
        <f t="shared" si="13"/>
        <v>3.766050978849294</v>
      </c>
    </row>
    <row r="104" spans="1:24">
      <c r="A104">
        <v>3</v>
      </c>
      <c r="B104">
        <v>14</v>
      </c>
      <c r="C104" s="8">
        <v>9.9</v>
      </c>
      <c r="D104">
        <v>138</v>
      </c>
      <c r="E104" s="7">
        <v>10.4</v>
      </c>
      <c r="F104">
        <v>-17.8</v>
      </c>
      <c r="G104">
        <v>12</v>
      </c>
      <c r="H104">
        <v>862.4</v>
      </c>
      <c r="I104" s="6">
        <v>4813</v>
      </c>
      <c r="J104">
        <v>1057.5</v>
      </c>
      <c r="K104">
        <v>243</v>
      </c>
      <c r="L104">
        <v>473.3</v>
      </c>
      <c r="M104">
        <v>1.5</v>
      </c>
      <c r="Q104">
        <f t="shared" si="7"/>
        <v>1467.0024000000001</v>
      </c>
      <c r="R104">
        <f t="shared" si="8"/>
        <v>297.48527064597226</v>
      </c>
      <c r="S104">
        <f t="shared" si="9"/>
        <v>1.5060547308915573</v>
      </c>
      <c r="T104">
        <f t="shared" si="10"/>
        <v>1.0881154890835365</v>
      </c>
      <c r="U104">
        <f t="shared" si="11"/>
        <v>5.092956</v>
      </c>
      <c r="W104">
        <f t="shared" si="12"/>
        <v>-3.4078540526125658</v>
      </c>
      <c r="X104">
        <f t="shared" si="13"/>
        <v>3.7848027126956181</v>
      </c>
    </row>
    <row r="105" spans="1:24">
      <c r="A105">
        <v>3</v>
      </c>
      <c r="B105">
        <v>16</v>
      </c>
      <c r="C105" s="8">
        <v>9.9</v>
      </c>
      <c r="D105">
        <v>137</v>
      </c>
      <c r="E105" s="7">
        <v>10.5</v>
      </c>
      <c r="F105">
        <v>-19.899999999999999</v>
      </c>
      <c r="G105">
        <v>10</v>
      </c>
      <c r="H105">
        <v>860.8</v>
      </c>
      <c r="I105" s="6">
        <v>4865</v>
      </c>
      <c r="J105">
        <v>1055.3</v>
      </c>
      <c r="K105">
        <v>241.3</v>
      </c>
      <c r="L105">
        <v>474.2</v>
      </c>
      <c r="M105">
        <v>1.3</v>
      </c>
      <c r="Q105">
        <f t="shared" si="7"/>
        <v>1482.8520000000001</v>
      </c>
      <c r="R105">
        <f t="shared" si="8"/>
        <v>297.74999318392423</v>
      </c>
      <c r="S105">
        <f t="shared" si="9"/>
        <v>1.2575309168465807</v>
      </c>
      <c r="T105">
        <f t="shared" si="10"/>
        <v>0.90998707262872658</v>
      </c>
      <c r="U105">
        <f t="shared" si="11"/>
        <v>5.092956</v>
      </c>
      <c r="W105">
        <f t="shared" si="12"/>
        <v>-3.4733889257747776</v>
      </c>
      <c r="X105">
        <f t="shared" si="13"/>
        <v>3.7247510236579755</v>
      </c>
    </row>
    <row r="106" spans="1:24">
      <c r="A106">
        <v>3</v>
      </c>
      <c r="B106">
        <v>18</v>
      </c>
      <c r="C106" s="8">
        <v>10.1</v>
      </c>
      <c r="D106">
        <v>137</v>
      </c>
      <c r="E106" s="7">
        <v>10.6</v>
      </c>
      <c r="F106">
        <v>-22.4</v>
      </c>
      <c r="G106">
        <v>8</v>
      </c>
      <c r="H106">
        <v>859.1</v>
      </c>
      <c r="I106" s="6">
        <v>4918</v>
      </c>
      <c r="J106">
        <v>1053</v>
      </c>
      <c r="K106">
        <v>239.6</v>
      </c>
      <c r="L106">
        <v>475</v>
      </c>
      <c r="M106">
        <v>1</v>
      </c>
      <c r="Q106">
        <f t="shared" si="7"/>
        <v>1499.0064</v>
      </c>
      <c r="R106">
        <f t="shared" si="8"/>
        <v>298.02523654290047</v>
      </c>
      <c r="S106">
        <f t="shared" si="9"/>
        <v>1.0099090234188481</v>
      </c>
      <c r="T106">
        <f t="shared" si="10"/>
        <v>0.7320373781472197</v>
      </c>
      <c r="U106">
        <f t="shared" si="11"/>
        <v>5.1958440000000001</v>
      </c>
      <c r="W106">
        <f t="shared" si="12"/>
        <v>-3.543558399022753</v>
      </c>
      <c r="X106">
        <f t="shared" si="13"/>
        <v>3.7999985190854093</v>
      </c>
    </row>
    <row r="107" spans="1:24">
      <c r="A107">
        <v>3</v>
      </c>
      <c r="B107">
        <v>20</v>
      </c>
      <c r="C107" s="8">
        <v>10.1</v>
      </c>
      <c r="D107">
        <v>137</v>
      </c>
      <c r="E107" s="7">
        <v>10.7</v>
      </c>
      <c r="F107">
        <v>-23.8</v>
      </c>
      <c r="G107">
        <v>7</v>
      </c>
      <c r="H107">
        <v>857.4</v>
      </c>
      <c r="I107" s="6">
        <v>4974</v>
      </c>
      <c r="J107">
        <v>1050.5999999999999</v>
      </c>
      <c r="K107">
        <v>238.5</v>
      </c>
      <c r="L107">
        <v>476.6</v>
      </c>
      <c r="M107">
        <v>0.9</v>
      </c>
      <c r="Q107">
        <f t="shared" si="7"/>
        <v>1516.0752</v>
      </c>
      <c r="R107">
        <f t="shared" si="8"/>
        <v>298.30103482095387</v>
      </c>
      <c r="S107">
        <f t="shared" si="9"/>
        <v>0.89120094116399706</v>
      </c>
      <c r="T107">
        <f t="shared" si="10"/>
        <v>0.64718389098204199</v>
      </c>
      <c r="U107">
        <f t="shared" si="11"/>
        <v>5.1958440000000001</v>
      </c>
      <c r="W107">
        <f t="shared" si="12"/>
        <v>-3.543558399022753</v>
      </c>
      <c r="X107">
        <f t="shared" si="13"/>
        <v>3.7999985190854093</v>
      </c>
    </row>
    <row r="108" spans="1:24">
      <c r="A108">
        <v>3</v>
      </c>
      <c r="B108">
        <v>22</v>
      </c>
      <c r="C108" s="8">
        <v>10.3</v>
      </c>
      <c r="D108">
        <v>137</v>
      </c>
      <c r="E108" s="7">
        <v>10.9</v>
      </c>
      <c r="F108">
        <v>-23.6</v>
      </c>
      <c r="G108">
        <v>7</v>
      </c>
      <c r="H108">
        <v>855.7</v>
      </c>
      <c r="I108" s="6">
        <v>5026</v>
      </c>
      <c r="J108">
        <v>1047.7</v>
      </c>
      <c r="K108">
        <v>238</v>
      </c>
      <c r="L108">
        <v>478.5</v>
      </c>
      <c r="M108">
        <v>0.9</v>
      </c>
      <c r="Q108">
        <f t="shared" si="7"/>
        <v>1531.9248</v>
      </c>
      <c r="R108">
        <f t="shared" si="8"/>
        <v>298.68259742824705</v>
      </c>
      <c r="S108">
        <f t="shared" si="9"/>
        <v>0.90735510884714232</v>
      </c>
      <c r="T108">
        <f t="shared" si="10"/>
        <v>0.66023782805510123</v>
      </c>
      <c r="U108">
        <f t="shared" si="11"/>
        <v>5.2987320000000002</v>
      </c>
      <c r="W108">
        <f t="shared" si="12"/>
        <v>-3.6137278722707284</v>
      </c>
      <c r="X108">
        <f t="shared" si="13"/>
        <v>3.8752460145128436</v>
      </c>
    </row>
    <row r="109" spans="1:24">
      <c r="A109">
        <v>3</v>
      </c>
      <c r="B109">
        <v>24</v>
      </c>
      <c r="C109" s="8">
        <v>10.5</v>
      </c>
      <c r="D109">
        <v>137</v>
      </c>
      <c r="E109" s="7">
        <v>10.8</v>
      </c>
      <c r="F109">
        <v>-23.7</v>
      </c>
      <c r="G109">
        <v>7</v>
      </c>
      <c r="H109">
        <v>854.1</v>
      </c>
      <c r="I109" s="6">
        <v>5079</v>
      </c>
      <c r="J109">
        <v>1046.2</v>
      </c>
      <c r="K109">
        <v>237.6</v>
      </c>
      <c r="L109">
        <v>480.6</v>
      </c>
      <c r="M109">
        <v>0.9</v>
      </c>
      <c r="Q109">
        <f t="shared" si="7"/>
        <v>1548.0792000000001</v>
      </c>
      <c r="R109">
        <f t="shared" si="8"/>
        <v>298.73892931329914</v>
      </c>
      <c r="S109">
        <f t="shared" si="9"/>
        <v>0.89924553249294603</v>
      </c>
      <c r="T109">
        <f t="shared" si="10"/>
        <v>0.65555773983842769</v>
      </c>
      <c r="U109">
        <f t="shared" si="11"/>
        <v>5.4016200000000003</v>
      </c>
      <c r="W109">
        <f t="shared" si="12"/>
        <v>-3.6838973455187038</v>
      </c>
      <c r="X109">
        <f t="shared" si="13"/>
        <v>3.9504935099402774</v>
      </c>
    </row>
    <row r="110" spans="1:24">
      <c r="A110">
        <v>3</v>
      </c>
      <c r="B110">
        <v>26</v>
      </c>
      <c r="C110" s="8">
        <v>10.9</v>
      </c>
      <c r="D110">
        <v>138</v>
      </c>
      <c r="E110" s="7">
        <v>10.7</v>
      </c>
      <c r="F110">
        <v>-23.8</v>
      </c>
      <c r="G110">
        <v>7</v>
      </c>
      <c r="H110">
        <v>852.4</v>
      </c>
      <c r="I110" s="6">
        <v>5131</v>
      </c>
      <c r="J110">
        <v>1044.4000000000001</v>
      </c>
      <c r="K110">
        <v>237.2</v>
      </c>
      <c r="L110">
        <v>482.7</v>
      </c>
      <c r="M110">
        <v>0.9</v>
      </c>
      <c r="Q110">
        <f t="shared" si="7"/>
        <v>1563.9288000000001</v>
      </c>
      <c r="R110">
        <f t="shared" si="8"/>
        <v>298.8056677834993</v>
      </c>
      <c r="S110">
        <f t="shared" si="9"/>
        <v>0.89120094116399706</v>
      </c>
      <c r="T110">
        <f t="shared" si="10"/>
        <v>0.65098410943954566</v>
      </c>
      <c r="U110">
        <f t="shared" si="11"/>
        <v>5.6073960000000005</v>
      </c>
      <c r="W110">
        <f t="shared" si="12"/>
        <v>-3.7520817346946433</v>
      </c>
      <c r="X110">
        <f t="shared" si="13"/>
        <v>4.1671060170083072</v>
      </c>
    </row>
    <row r="111" spans="1:24">
      <c r="A111">
        <v>3</v>
      </c>
      <c r="B111">
        <v>28</v>
      </c>
      <c r="C111" s="8">
        <v>11.1</v>
      </c>
      <c r="D111">
        <v>139</v>
      </c>
      <c r="E111" s="7">
        <v>10.6</v>
      </c>
      <c r="F111">
        <v>-23.9</v>
      </c>
      <c r="G111">
        <v>7</v>
      </c>
      <c r="H111">
        <v>850.7</v>
      </c>
      <c r="I111" s="6">
        <v>5187</v>
      </c>
      <c r="J111">
        <v>1042.7</v>
      </c>
      <c r="K111">
        <v>236.8</v>
      </c>
      <c r="L111">
        <v>485</v>
      </c>
      <c r="M111">
        <v>0.9</v>
      </c>
      <c r="Q111">
        <f t="shared" si="7"/>
        <v>1580.9976000000001</v>
      </c>
      <c r="R111">
        <f t="shared" si="8"/>
        <v>298.87272758405709</v>
      </c>
      <c r="S111">
        <f t="shared" si="9"/>
        <v>0.8832208777719992</v>
      </c>
      <c r="T111">
        <f t="shared" si="10"/>
        <v>0.64643954498927014</v>
      </c>
      <c r="U111">
        <f t="shared" si="11"/>
        <v>5.7102839999999997</v>
      </c>
      <c r="W111">
        <f t="shared" si="12"/>
        <v>-3.7462848858346351</v>
      </c>
      <c r="X111">
        <f t="shared" si="13"/>
        <v>4.3096047283739347</v>
      </c>
    </row>
    <row r="112" spans="1:24">
      <c r="A112">
        <v>3</v>
      </c>
      <c r="B112">
        <v>30</v>
      </c>
      <c r="C112" s="8">
        <v>11.3</v>
      </c>
      <c r="D112">
        <v>141</v>
      </c>
      <c r="E112" s="7">
        <v>10.5</v>
      </c>
      <c r="F112">
        <v>-23.9</v>
      </c>
      <c r="G112">
        <v>7</v>
      </c>
      <c r="H112">
        <v>849.1</v>
      </c>
      <c r="I112" s="6">
        <v>5240</v>
      </c>
      <c r="J112">
        <v>1041.0999999999999</v>
      </c>
      <c r="K112">
        <v>236.4</v>
      </c>
      <c r="L112">
        <v>487.1</v>
      </c>
      <c r="M112">
        <v>0.9</v>
      </c>
      <c r="Q112">
        <f t="shared" si="7"/>
        <v>1597.152</v>
      </c>
      <c r="R112">
        <f t="shared" si="8"/>
        <v>298.9299351101613</v>
      </c>
      <c r="S112">
        <f t="shared" si="9"/>
        <v>0.8832208777719992</v>
      </c>
      <c r="T112">
        <f t="shared" si="10"/>
        <v>0.64765893052542189</v>
      </c>
      <c r="U112">
        <f t="shared" si="11"/>
        <v>5.8131720000000007</v>
      </c>
      <c r="W112">
        <f t="shared" si="12"/>
        <v>-3.6583492814667888</v>
      </c>
      <c r="X112">
        <f t="shared" si="13"/>
        <v>4.5176818431996111</v>
      </c>
    </row>
    <row r="113" spans="1:24">
      <c r="A113">
        <v>3</v>
      </c>
      <c r="B113">
        <v>32</v>
      </c>
      <c r="C113" s="8">
        <v>11.5</v>
      </c>
      <c r="D113">
        <v>142</v>
      </c>
      <c r="E113" s="7">
        <v>10.5</v>
      </c>
      <c r="F113">
        <v>-23.9</v>
      </c>
      <c r="G113">
        <v>7</v>
      </c>
      <c r="H113">
        <v>847.4</v>
      </c>
      <c r="I113" s="6">
        <v>5292</v>
      </c>
      <c r="J113">
        <v>1039</v>
      </c>
      <c r="K113">
        <v>235.9</v>
      </c>
      <c r="L113">
        <v>489.2</v>
      </c>
      <c r="M113">
        <v>0.9</v>
      </c>
      <c r="Q113">
        <f t="shared" si="7"/>
        <v>1613.0016000000001</v>
      </c>
      <c r="R113">
        <f t="shared" si="8"/>
        <v>299.10312328093426</v>
      </c>
      <c r="S113">
        <f t="shared" si="9"/>
        <v>0.8832208777719992</v>
      </c>
      <c r="T113">
        <f t="shared" si="10"/>
        <v>0.64895957832006446</v>
      </c>
      <c r="U113">
        <f t="shared" si="11"/>
        <v>5.9160599999999999</v>
      </c>
      <c r="W113">
        <f t="shared" si="12"/>
        <v>-3.6422918958984023</v>
      </c>
      <c r="X113">
        <f t="shared" si="13"/>
        <v>4.6619175956544767</v>
      </c>
    </row>
    <row r="114" spans="1:24">
      <c r="A114">
        <v>3</v>
      </c>
      <c r="B114">
        <v>34</v>
      </c>
      <c r="C114" s="8">
        <v>11.5</v>
      </c>
      <c r="D114">
        <v>144</v>
      </c>
      <c r="E114" s="7">
        <v>10.6</v>
      </c>
      <c r="F114">
        <v>-23.9</v>
      </c>
      <c r="G114">
        <v>7</v>
      </c>
      <c r="H114">
        <v>845.8</v>
      </c>
      <c r="I114" s="6">
        <v>5344</v>
      </c>
      <c r="J114">
        <v>1036.7</v>
      </c>
      <c r="K114">
        <v>235.4</v>
      </c>
      <c r="L114">
        <v>491.2</v>
      </c>
      <c r="M114">
        <v>0.9</v>
      </c>
      <c r="Q114">
        <f t="shared" si="7"/>
        <v>1628.8512000000001</v>
      </c>
      <c r="R114">
        <f t="shared" si="8"/>
        <v>299.37209490039066</v>
      </c>
      <c r="S114">
        <f t="shared" si="9"/>
        <v>0.8832208777719992</v>
      </c>
      <c r="T114">
        <f t="shared" si="10"/>
        <v>0.65018849855335747</v>
      </c>
      <c r="U114">
        <f t="shared" si="11"/>
        <v>5.9160599999999999</v>
      </c>
      <c r="W114">
        <f t="shared" si="12"/>
        <v>-3.4773745564518426</v>
      </c>
      <c r="X114">
        <f t="shared" si="13"/>
        <v>4.7861918179008818</v>
      </c>
    </row>
    <row r="115" spans="1:24">
      <c r="A115">
        <v>3</v>
      </c>
      <c r="B115">
        <v>36</v>
      </c>
      <c r="C115" s="8">
        <v>11.7</v>
      </c>
      <c r="D115">
        <v>145</v>
      </c>
      <c r="E115" s="7">
        <v>10.7</v>
      </c>
      <c r="F115">
        <v>-23.8</v>
      </c>
      <c r="G115">
        <v>7</v>
      </c>
      <c r="H115">
        <v>844.1</v>
      </c>
      <c r="I115" s="6">
        <v>5397</v>
      </c>
      <c r="J115">
        <v>1034.3</v>
      </c>
      <c r="K115">
        <v>234.9</v>
      </c>
      <c r="L115">
        <v>493.2</v>
      </c>
      <c r="M115">
        <v>0.9</v>
      </c>
      <c r="Q115">
        <f t="shared" si="7"/>
        <v>1645.0056000000002</v>
      </c>
      <c r="R115">
        <f t="shared" si="8"/>
        <v>299.65183961963243</v>
      </c>
      <c r="S115">
        <f t="shared" si="9"/>
        <v>0.89120094116399706</v>
      </c>
      <c r="T115">
        <f t="shared" si="10"/>
        <v>0.65739197438874808</v>
      </c>
      <c r="U115">
        <f t="shared" si="11"/>
        <v>6.018948</v>
      </c>
      <c r="W115">
        <f t="shared" si="12"/>
        <v>-3.45232854596191</v>
      </c>
      <c r="X115">
        <f t="shared" si="13"/>
        <v>4.9304322972170018</v>
      </c>
    </row>
    <row r="116" spans="1:24">
      <c r="A116">
        <v>3</v>
      </c>
      <c r="B116">
        <v>38</v>
      </c>
      <c r="C116" s="8">
        <v>11.7</v>
      </c>
      <c r="D116">
        <v>146</v>
      </c>
      <c r="E116" s="7">
        <v>10.7</v>
      </c>
      <c r="F116">
        <v>-23.8</v>
      </c>
      <c r="G116">
        <v>7</v>
      </c>
      <c r="H116">
        <v>842.5</v>
      </c>
      <c r="I116" s="6">
        <v>5453</v>
      </c>
      <c r="J116">
        <v>1032.3</v>
      </c>
      <c r="K116">
        <v>234.5</v>
      </c>
      <c r="L116">
        <v>495.4</v>
      </c>
      <c r="M116">
        <v>0.9</v>
      </c>
      <c r="Q116">
        <f t="shared" si="7"/>
        <v>1662.0744000000002</v>
      </c>
      <c r="R116">
        <f t="shared" si="8"/>
        <v>299.81619043980771</v>
      </c>
      <c r="S116">
        <f t="shared" si="9"/>
        <v>0.89120094116399706</v>
      </c>
      <c r="T116">
        <f t="shared" si="10"/>
        <v>0.65864175595020313</v>
      </c>
      <c r="U116">
        <f t="shared" si="11"/>
        <v>6.018948</v>
      </c>
      <c r="W116">
        <f t="shared" si="12"/>
        <v>-3.3657548438144378</v>
      </c>
      <c r="X116">
        <f t="shared" si="13"/>
        <v>4.989932800954703</v>
      </c>
    </row>
    <row r="117" spans="1:24">
      <c r="A117">
        <v>3</v>
      </c>
      <c r="B117">
        <v>40</v>
      </c>
      <c r="C117" s="8">
        <v>11.9</v>
      </c>
      <c r="D117">
        <v>147</v>
      </c>
      <c r="E117" s="7">
        <v>10.8</v>
      </c>
      <c r="F117">
        <v>-22.2</v>
      </c>
      <c r="G117">
        <v>8</v>
      </c>
      <c r="H117">
        <v>840.8</v>
      </c>
      <c r="I117" s="6">
        <v>5505</v>
      </c>
      <c r="J117">
        <v>1029.8</v>
      </c>
      <c r="K117">
        <v>234.5</v>
      </c>
      <c r="L117">
        <v>498</v>
      </c>
      <c r="M117">
        <v>1</v>
      </c>
      <c r="Q117">
        <f t="shared" si="7"/>
        <v>1677.924</v>
      </c>
      <c r="R117">
        <f t="shared" si="8"/>
        <v>300.09699701648566</v>
      </c>
      <c r="S117">
        <f t="shared" si="9"/>
        <v>1.0279751892229592</v>
      </c>
      <c r="T117">
        <f t="shared" si="10"/>
        <v>0.76138641040286215</v>
      </c>
      <c r="U117">
        <f t="shared" si="11"/>
        <v>6.1218360000000001</v>
      </c>
      <c r="W117">
        <f t="shared" si="12"/>
        <v>-3.3341927534316387</v>
      </c>
      <c r="X117">
        <f t="shared" si="13"/>
        <v>5.1342024398985231</v>
      </c>
    </row>
    <row r="118" spans="1:24">
      <c r="A118">
        <v>3</v>
      </c>
      <c r="B118">
        <v>42</v>
      </c>
      <c r="C118" s="8">
        <v>11.9</v>
      </c>
      <c r="D118">
        <v>147</v>
      </c>
      <c r="E118" s="7">
        <v>10.9</v>
      </c>
      <c r="F118">
        <v>-22.1</v>
      </c>
      <c r="G118">
        <v>8</v>
      </c>
      <c r="H118">
        <v>839.2</v>
      </c>
      <c r="I118" s="6">
        <v>5558</v>
      </c>
      <c r="J118">
        <v>1027.5</v>
      </c>
      <c r="K118">
        <v>234</v>
      </c>
      <c r="L118">
        <v>500</v>
      </c>
      <c r="M118">
        <v>1</v>
      </c>
      <c r="Q118">
        <f t="shared" si="7"/>
        <v>1694.0784000000001</v>
      </c>
      <c r="R118">
        <f t="shared" si="8"/>
        <v>300.3680394427152</v>
      </c>
      <c r="S118">
        <f t="shared" si="9"/>
        <v>1.0371162895477053</v>
      </c>
      <c r="T118">
        <f t="shared" si="10"/>
        <v>0.76963165448402848</v>
      </c>
      <c r="U118">
        <f t="shared" si="11"/>
        <v>6.1218360000000001</v>
      </c>
      <c r="W118">
        <f t="shared" si="12"/>
        <v>-3.3341927534316387</v>
      </c>
      <c r="X118">
        <f t="shared" si="13"/>
        <v>5.1342024398985231</v>
      </c>
    </row>
    <row r="119" spans="1:24">
      <c r="A119">
        <v>3</v>
      </c>
      <c r="B119">
        <v>44</v>
      </c>
      <c r="C119" s="8">
        <v>11.7</v>
      </c>
      <c r="D119">
        <v>147</v>
      </c>
      <c r="E119" s="7">
        <v>10.9</v>
      </c>
      <c r="F119">
        <v>-23.6</v>
      </c>
      <c r="G119">
        <v>7</v>
      </c>
      <c r="H119">
        <v>837.7</v>
      </c>
      <c r="I119" s="6">
        <v>5604</v>
      </c>
      <c r="J119">
        <v>1025.7</v>
      </c>
      <c r="K119">
        <v>233</v>
      </c>
      <c r="L119">
        <v>501.2</v>
      </c>
      <c r="M119">
        <v>0.9</v>
      </c>
      <c r="Q119">
        <f t="shared" si="7"/>
        <v>1708.0992000000001</v>
      </c>
      <c r="R119">
        <f t="shared" si="8"/>
        <v>300.5233775624269</v>
      </c>
      <c r="S119">
        <f t="shared" si="9"/>
        <v>0.90735510884714232</v>
      </c>
      <c r="T119">
        <f t="shared" si="10"/>
        <v>0.67444000941693394</v>
      </c>
      <c r="U119">
        <f t="shared" si="11"/>
        <v>6.018948</v>
      </c>
      <c r="W119">
        <f t="shared" si="12"/>
        <v>-3.2781559004327874</v>
      </c>
      <c r="X119">
        <f t="shared" si="13"/>
        <v>5.0479133232615725</v>
      </c>
    </row>
    <row r="120" spans="1:24">
      <c r="A120">
        <v>3</v>
      </c>
      <c r="B120">
        <v>46</v>
      </c>
      <c r="C120" s="8">
        <v>11.7</v>
      </c>
      <c r="D120">
        <v>147</v>
      </c>
      <c r="E120" s="7">
        <v>10.9</v>
      </c>
      <c r="F120">
        <v>-23.6</v>
      </c>
      <c r="G120">
        <v>7</v>
      </c>
      <c r="H120">
        <v>836.1</v>
      </c>
      <c r="I120" s="6">
        <v>5659</v>
      </c>
      <c r="J120">
        <v>1023.7</v>
      </c>
      <c r="K120">
        <v>232.6</v>
      </c>
      <c r="L120">
        <v>503.4</v>
      </c>
      <c r="M120">
        <v>0.9</v>
      </c>
      <c r="Q120">
        <f t="shared" si="7"/>
        <v>1724.8632</v>
      </c>
      <c r="R120">
        <f t="shared" si="8"/>
        <v>300.68946723684354</v>
      </c>
      <c r="S120">
        <f t="shared" si="9"/>
        <v>0.90735510884714232</v>
      </c>
      <c r="T120">
        <f t="shared" si="10"/>
        <v>0.67573205146455961</v>
      </c>
      <c r="U120">
        <f t="shared" si="11"/>
        <v>6.018948</v>
      </c>
      <c r="W120">
        <f t="shared" si="12"/>
        <v>-3.2781559004327874</v>
      </c>
      <c r="X120">
        <f t="shared" si="13"/>
        <v>5.0479133232615725</v>
      </c>
    </row>
    <row r="121" spans="1:24">
      <c r="A121">
        <v>3</v>
      </c>
      <c r="B121">
        <v>48</v>
      </c>
      <c r="C121" s="8">
        <v>11.7</v>
      </c>
      <c r="D121">
        <v>147</v>
      </c>
      <c r="E121" s="7">
        <v>11</v>
      </c>
      <c r="F121">
        <v>-23.6</v>
      </c>
      <c r="G121">
        <v>7</v>
      </c>
      <c r="H121">
        <v>834.5</v>
      </c>
      <c r="I121" s="6">
        <v>5712</v>
      </c>
      <c r="J121">
        <v>1021.4</v>
      </c>
      <c r="K121">
        <v>232.1</v>
      </c>
      <c r="L121">
        <v>505.4</v>
      </c>
      <c r="M121">
        <v>0.9</v>
      </c>
      <c r="Q121">
        <f t="shared" si="7"/>
        <v>1741.0176000000001</v>
      </c>
      <c r="R121">
        <f t="shared" si="8"/>
        <v>300.96193962316795</v>
      </c>
      <c r="S121">
        <f t="shared" si="9"/>
        <v>0.90735510884714232</v>
      </c>
      <c r="T121">
        <f t="shared" si="10"/>
        <v>0.67702905341025754</v>
      </c>
      <c r="U121">
        <f t="shared" si="11"/>
        <v>6.018948</v>
      </c>
      <c r="W121">
        <f t="shared" si="12"/>
        <v>-3.2781559004327874</v>
      </c>
      <c r="X121">
        <f t="shared" si="13"/>
        <v>5.0479133232615725</v>
      </c>
    </row>
    <row r="122" spans="1:24">
      <c r="A122">
        <v>3</v>
      </c>
      <c r="B122">
        <v>50</v>
      </c>
      <c r="C122" s="8">
        <v>11.5</v>
      </c>
      <c r="D122">
        <v>147</v>
      </c>
      <c r="E122" s="7">
        <v>11.1</v>
      </c>
      <c r="F122">
        <v>-23.5</v>
      </c>
      <c r="G122">
        <v>7</v>
      </c>
      <c r="H122">
        <v>832.8</v>
      </c>
      <c r="I122" s="6">
        <v>5764</v>
      </c>
      <c r="J122">
        <v>1019</v>
      </c>
      <c r="K122">
        <v>231.6</v>
      </c>
      <c r="L122">
        <v>507.4</v>
      </c>
      <c r="M122">
        <v>0.9</v>
      </c>
      <c r="Q122">
        <f t="shared" si="7"/>
        <v>1756.8672000000001</v>
      </c>
      <c r="R122">
        <f t="shared" si="8"/>
        <v>301.2453946667269</v>
      </c>
      <c r="S122">
        <f t="shared" si="9"/>
        <v>0.91553013005948447</v>
      </c>
      <c r="T122">
        <f t="shared" si="10"/>
        <v>0.68453162319020044</v>
      </c>
      <c r="U122">
        <f t="shared" si="11"/>
        <v>5.9160599999999999</v>
      </c>
      <c r="W122">
        <f t="shared" si="12"/>
        <v>-3.2221190474339365</v>
      </c>
      <c r="X122">
        <f t="shared" si="13"/>
        <v>4.9616242066246228</v>
      </c>
    </row>
    <row r="123" spans="1:24">
      <c r="A123">
        <v>3</v>
      </c>
      <c r="B123">
        <v>52</v>
      </c>
      <c r="C123" s="8">
        <v>11.3</v>
      </c>
      <c r="D123">
        <v>147</v>
      </c>
      <c r="E123" s="7">
        <v>11.2</v>
      </c>
      <c r="F123">
        <v>-23.4</v>
      </c>
      <c r="G123">
        <v>7</v>
      </c>
      <c r="H123">
        <v>831.2</v>
      </c>
      <c r="I123" s="6">
        <v>5817</v>
      </c>
      <c r="J123">
        <v>1016.6</v>
      </c>
      <c r="K123">
        <v>231.1</v>
      </c>
      <c r="L123">
        <v>509.5</v>
      </c>
      <c r="M123">
        <v>0.9</v>
      </c>
      <c r="Q123">
        <f t="shared" si="7"/>
        <v>1773.0216</v>
      </c>
      <c r="R123">
        <f t="shared" si="8"/>
        <v>301.51895810567663</v>
      </c>
      <c r="S123">
        <f t="shared" si="9"/>
        <v>0.92377105872066168</v>
      </c>
      <c r="T123">
        <f t="shared" si="10"/>
        <v>0.69203114267895283</v>
      </c>
      <c r="U123">
        <f t="shared" si="11"/>
        <v>5.8131720000000007</v>
      </c>
      <c r="W123">
        <f t="shared" si="12"/>
        <v>-3.1660821944350857</v>
      </c>
      <c r="X123">
        <f t="shared" si="13"/>
        <v>4.875335089987674</v>
      </c>
    </row>
    <row r="124" spans="1:24">
      <c r="A124">
        <v>3</v>
      </c>
      <c r="B124">
        <v>54</v>
      </c>
      <c r="C124" s="8">
        <v>11.1</v>
      </c>
      <c r="D124">
        <v>146</v>
      </c>
      <c r="E124" s="7">
        <v>11.3</v>
      </c>
      <c r="F124">
        <v>-23.3</v>
      </c>
      <c r="G124">
        <v>7</v>
      </c>
      <c r="H124">
        <v>829.6</v>
      </c>
      <c r="I124" s="6">
        <v>5873</v>
      </c>
      <c r="J124">
        <v>1014.3</v>
      </c>
      <c r="K124">
        <v>230.6</v>
      </c>
      <c r="L124">
        <v>511.6</v>
      </c>
      <c r="M124">
        <v>0.9</v>
      </c>
      <c r="Q124">
        <f t="shared" si="7"/>
        <v>1790.0904</v>
      </c>
      <c r="R124">
        <f t="shared" si="8"/>
        <v>301.79305577932632</v>
      </c>
      <c r="S124">
        <f t="shared" si="9"/>
        <v>0.93207836019238832</v>
      </c>
      <c r="T124">
        <f t="shared" si="10"/>
        <v>0.69960964648382962</v>
      </c>
      <c r="U124">
        <f t="shared" si="11"/>
        <v>5.7102839999999997</v>
      </c>
      <c r="W124">
        <f t="shared" si="12"/>
        <v>-3.1931520313111328</v>
      </c>
      <c r="X124">
        <f t="shared" si="13"/>
        <v>4.7340388111621543</v>
      </c>
    </row>
    <row r="125" spans="1:24">
      <c r="A125">
        <v>3</v>
      </c>
      <c r="B125">
        <v>56</v>
      </c>
      <c r="C125" s="8">
        <v>10.9</v>
      </c>
      <c r="D125">
        <v>145</v>
      </c>
      <c r="E125" s="7">
        <v>11.3</v>
      </c>
      <c r="F125">
        <v>-23.3</v>
      </c>
      <c r="G125">
        <v>7</v>
      </c>
      <c r="H125">
        <v>828</v>
      </c>
      <c r="I125" s="6">
        <v>5925</v>
      </c>
      <c r="J125">
        <v>1012.4</v>
      </c>
      <c r="K125">
        <v>230.2</v>
      </c>
      <c r="L125">
        <v>513.70000000000005</v>
      </c>
      <c r="M125">
        <v>0.9</v>
      </c>
      <c r="Q125">
        <f t="shared" si="7"/>
        <v>1805.94</v>
      </c>
      <c r="R125">
        <f t="shared" si="8"/>
        <v>301.96147770002074</v>
      </c>
      <c r="S125">
        <f t="shared" si="9"/>
        <v>0.93207836019238832</v>
      </c>
      <c r="T125">
        <f t="shared" si="10"/>
        <v>0.70096307273225045</v>
      </c>
      <c r="U125">
        <f t="shared" si="11"/>
        <v>5.6073960000000005</v>
      </c>
      <c r="W125">
        <f t="shared" si="12"/>
        <v>-3.2162718932465659</v>
      </c>
      <c r="X125">
        <f t="shared" si="13"/>
        <v>4.593308721338917</v>
      </c>
    </row>
    <row r="126" spans="1:24">
      <c r="A126">
        <v>3</v>
      </c>
      <c r="B126">
        <v>58</v>
      </c>
      <c r="C126" s="8">
        <v>10.7</v>
      </c>
      <c r="D126">
        <v>144</v>
      </c>
      <c r="E126" s="7">
        <v>11.3</v>
      </c>
      <c r="F126">
        <v>-23.3</v>
      </c>
      <c r="G126">
        <v>7</v>
      </c>
      <c r="H126">
        <v>826.4</v>
      </c>
      <c r="I126" s="6">
        <v>5978</v>
      </c>
      <c r="J126">
        <v>1010.4</v>
      </c>
      <c r="K126">
        <v>229.7</v>
      </c>
      <c r="L126">
        <v>515.79999999999995</v>
      </c>
      <c r="M126">
        <v>0.9</v>
      </c>
      <c r="Q126">
        <f t="shared" si="7"/>
        <v>1822.0944000000002</v>
      </c>
      <c r="R126">
        <f t="shared" si="8"/>
        <v>302.13031965294044</v>
      </c>
      <c r="S126">
        <f t="shared" si="9"/>
        <v>0.93207836019238832</v>
      </c>
      <c r="T126">
        <f t="shared" si="10"/>
        <v>0.70232174565819971</v>
      </c>
      <c r="U126">
        <f t="shared" si="11"/>
        <v>5.5045079999999995</v>
      </c>
      <c r="W126">
        <f t="shared" si="12"/>
        <v>-3.2354702394812795</v>
      </c>
      <c r="X126">
        <f t="shared" si="13"/>
        <v>4.4532393436121245</v>
      </c>
    </row>
    <row r="127" spans="1:24">
      <c r="A127">
        <v>4</v>
      </c>
      <c r="B127">
        <v>0</v>
      </c>
      <c r="C127" s="8">
        <v>10.5</v>
      </c>
      <c r="D127">
        <v>143</v>
      </c>
      <c r="E127" s="7">
        <v>11.4</v>
      </c>
      <c r="F127">
        <v>-23.3</v>
      </c>
      <c r="G127">
        <v>7</v>
      </c>
      <c r="H127">
        <v>824.8</v>
      </c>
      <c r="I127" s="6">
        <v>6033</v>
      </c>
      <c r="J127">
        <v>1008.1</v>
      </c>
      <c r="K127">
        <v>229.2</v>
      </c>
      <c r="L127">
        <v>518</v>
      </c>
      <c r="M127">
        <v>0.9</v>
      </c>
      <c r="Q127">
        <f t="shared" si="7"/>
        <v>1838.8584000000001</v>
      </c>
      <c r="R127">
        <f t="shared" si="8"/>
        <v>302.40591469552544</v>
      </c>
      <c r="S127">
        <f t="shared" si="9"/>
        <v>0.93207836019238832</v>
      </c>
      <c r="T127">
        <f t="shared" si="10"/>
        <v>0.70368569582974727</v>
      </c>
      <c r="U127">
        <f t="shared" si="11"/>
        <v>5.4016200000000003</v>
      </c>
      <c r="W127">
        <f t="shared" si="12"/>
        <v>-3.2507776198895848</v>
      </c>
      <c r="X127">
        <f t="shared" si="13"/>
        <v>4.3139243723580751</v>
      </c>
    </row>
    <row r="128" spans="1:24">
      <c r="A128">
        <v>4</v>
      </c>
      <c r="B128">
        <v>2</v>
      </c>
      <c r="C128" s="8">
        <v>10.3</v>
      </c>
      <c r="D128">
        <v>142</v>
      </c>
      <c r="E128" s="7">
        <v>11.6</v>
      </c>
      <c r="F128">
        <v>-24.8</v>
      </c>
      <c r="G128">
        <v>6</v>
      </c>
      <c r="H128">
        <v>823.1</v>
      </c>
      <c r="I128" s="6">
        <v>6086</v>
      </c>
      <c r="J128">
        <v>1005.4</v>
      </c>
      <c r="K128">
        <v>228.1</v>
      </c>
      <c r="L128">
        <v>519.29999999999995</v>
      </c>
      <c r="M128">
        <v>0.8</v>
      </c>
      <c r="Q128">
        <f t="shared" si="7"/>
        <v>1855.0128000000002</v>
      </c>
      <c r="R128">
        <f t="shared" si="8"/>
        <v>302.79907455773395</v>
      </c>
      <c r="S128">
        <f t="shared" si="9"/>
        <v>0.8142299865752014</v>
      </c>
      <c r="T128">
        <f t="shared" si="10"/>
        <v>0.61589717076416373</v>
      </c>
      <c r="U128">
        <f t="shared" si="11"/>
        <v>5.2987320000000002</v>
      </c>
      <c r="W128">
        <f t="shared" si="12"/>
        <v>-3.2622266545872649</v>
      </c>
      <c r="X128">
        <f t="shared" si="13"/>
        <v>4.1754566291514017</v>
      </c>
    </row>
    <row r="129" spans="1:24">
      <c r="A129">
        <v>4</v>
      </c>
      <c r="B129">
        <v>4</v>
      </c>
      <c r="C129" s="8">
        <v>9.9</v>
      </c>
      <c r="D129">
        <v>141</v>
      </c>
      <c r="E129" s="7">
        <v>11.7</v>
      </c>
      <c r="F129">
        <v>-26.8</v>
      </c>
      <c r="G129">
        <v>5</v>
      </c>
      <c r="H129">
        <v>821.5</v>
      </c>
      <c r="I129" s="6">
        <v>6138</v>
      </c>
      <c r="J129">
        <v>1003.1</v>
      </c>
      <c r="K129">
        <v>226.9</v>
      </c>
      <c r="L129">
        <v>520.70000000000005</v>
      </c>
      <c r="M129">
        <v>0.7</v>
      </c>
      <c r="Q129">
        <f t="shared" si="7"/>
        <v>1870.8624000000002</v>
      </c>
      <c r="R129">
        <f t="shared" si="8"/>
        <v>303.0758485005145</v>
      </c>
      <c r="S129">
        <f t="shared" si="9"/>
        <v>0.67790970535957518</v>
      </c>
      <c r="T129">
        <f t="shared" si="10"/>
        <v>0.5136966184987054</v>
      </c>
      <c r="U129">
        <f t="shared" si="11"/>
        <v>5.092956</v>
      </c>
      <c r="W129">
        <f t="shared" si="12"/>
        <v>-3.205102467833735</v>
      </c>
      <c r="X129">
        <f t="shared" si="13"/>
        <v>3.9579690484669157</v>
      </c>
    </row>
    <row r="130" spans="1:24">
      <c r="A130">
        <v>4</v>
      </c>
      <c r="B130">
        <v>6</v>
      </c>
      <c r="C130" s="8">
        <v>9.6999999999999993</v>
      </c>
      <c r="D130">
        <v>139</v>
      </c>
      <c r="E130" s="7">
        <v>11.7</v>
      </c>
      <c r="F130">
        <v>-29.2</v>
      </c>
      <c r="G130">
        <v>4</v>
      </c>
      <c r="H130">
        <v>819.9</v>
      </c>
      <c r="I130" s="6">
        <v>6191</v>
      </c>
      <c r="J130">
        <v>1001.2</v>
      </c>
      <c r="K130">
        <v>225.9</v>
      </c>
      <c r="L130">
        <v>522.1</v>
      </c>
      <c r="M130">
        <v>0.6</v>
      </c>
      <c r="Q130">
        <f t="shared" si="7"/>
        <v>1887.0168000000001</v>
      </c>
      <c r="R130">
        <f t="shared" si="8"/>
        <v>303.24665610835791</v>
      </c>
      <c r="S130">
        <f t="shared" si="9"/>
        <v>0.54157991048814647</v>
      </c>
      <c r="T130">
        <f t="shared" si="10"/>
        <v>0.41112370285235994</v>
      </c>
      <c r="U130">
        <f t="shared" si="11"/>
        <v>4.9900679999999999</v>
      </c>
      <c r="W130">
        <f t="shared" si="12"/>
        <v>-3.2737804858194561</v>
      </c>
      <c r="X130">
        <f t="shared" si="13"/>
        <v>3.766050978849294</v>
      </c>
    </row>
    <row r="131" spans="1:24">
      <c r="A131">
        <v>4</v>
      </c>
      <c r="B131">
        <v>8</v>
      </c>
      <c r="C131" s="8">
        <v>9.3000000000000007</v>
      </c>
      <c r="D131">
        <v>138</v>
      </c>
      <c r="E131" s="7">
        <v>11.9</v>
      </c>
      <c r="F131">
        <v>-29</v>
      </c>
      <c r="G131">
        <v>4</v>
      </c>
      <c r="H131">
        <v>818.1</v>
      </c>
      <c r="I131" s="6">
        <v>6253</v>
      </c>
      <c r="J131">
        <v>998.3</v>
      </c>
      <c r="K131">
        <v>225.3</v>
      </c>
      <c r="L131">
        <v>524.5</v>
      </c>
      <c r="M131">
        <v>0.6</v>
      </c>
      <c r="Q131">
        <f t="shared" si="7"/>
        <v>1905.9144000000001</v>
      </c>
      <c r="R131">
        <f t="shared" si="8"/>
        <v>303.65249324471671</v>
      </c>
      <c r="S131">
        <f t="shared" si="9"/>
        <v>0.55191747302815009</v>
      </c>
      <c r="T131">
        <f t="shared" si="10"/>
        <v>0.41989889368945432</v>
      </c>
      <c r="U131">
        <f t="shared" si="11"/>
        <v>4.7842920000000007</v>
      </c>
      <c r="W131">
        <f t="shared" si="12"/>
        <v>-3.2013174433633198</v>
      </c>
      <c r="X131">
        <f t="shared" si="13"/>
        <v>3.5554207301080054</v>
      </c>
    </row>
    <row r="132" spans="1:24">
      <c r="A132">
        <v>4</v>
      </c>
      <c r="B132">
        <v>10</v>
      </c>
      <c r="C132" s="8">
        <v>8.9</v>
      </c>
      <c r="D132">
        <v>136</v>
      </c>
      <c r="E132" s="7">
        <v>12</v>
      </c>
      <c r="F132">
        <v>-32</v>
      </c>
      <c r="G132">
        <v>3</v>
      </c>
      <c r="H132">
        <v>816.5</v>
      </c>
      <c r="I132" s="6">
        <v>6306</v>
      </c>
      <c r="J132">
        <v>996.1</v>
      </c>
      <c r="K132">
        <v>224.1</v>
      </c>
      <c r="L132">
        <v>525.9</v>
      </c>
      <c r="M132">
        <v>0.4</v>
      </c>
      <c r="Q132">
        <f t="shared" si="7"/>
        <v>1922.0688</v>
      </c>
      <c r="R132">
        <f t="shared" si="8"/>
        <v>303.93098040765335</v>
      </c>
      <c r="S132">
        <f t="shared" si="9"/>
        <v>0.41401899354715188</v>
      </c>
      <c r="T132">
        <f t="shared" si="10"/>
        <v>0.31555003958296435</v>
      </c>
      <c r="U132">
        <f t="shared" si="11"/>
        <v>4.5785160000000005</v>
      </c>
      <c r="W132">
        <f t="shared" si="12"/>
        <v>-3.1805055924061918</v>
      </c>
      <c r="X132">
        <f t="shared" si="13"/>
        <v>3.293507695289164</v>
      </c>
    </row>
    <row r="133" spans="1:24">
      <c r="A133">
        <v>4</v>
      </c>
      <c r="B133">
        <v>12</v>
      </c>
      <c r="C133" s="8">
        <v>8.6</v>
      </c>
      <c r="D133">
        <v>134</v>
      </c>
      <c r="E133" s="7">
        <v>12.1</v>
      </c>
      <c r="F133">
        <v>-31.9</v>
      </c>
      <c r="G133">
        <v>3</v>
      </c>
      <c r="H133">
        <v>814.9</v>
      </c>
      <c r="I133" s="6">
        <v>6358</v>
      </c>
      <c r="J133">
        <v>993.8</v>
      </c>
      <c r="K133">
        <v>223.6</v>
      </c>
      <c r="L133">
        <v>527.9</v>
      </c>
      <c r="M133">
        <v>0.4</v>
      </c>
      <c r="Q133">
        <f t="shared" si="7"/>
        <v>1937.9184</v>
      </c>
      <c r="R133">
        <f t="shared" si="8"/>
        <v>304.21002312303818</v>
      </c>
      <c r="S133">
        <f t="shared" si="9"/>
        <v>0.41806212213339744</v>
      </c>
      <c r="T133">
        <f t="shared" si="10"/>
        <v>0.31925907733049019</v>
      </c>
      <c r="U133">
        <f t="shared" si="11"/>
        <v>4.4241839999999995</v>
      </c>
      <c r="W133">
        <f t="shared" si="12"/>
        <v>-3.1824926729886651</v>
      </c>
      <c r="X133">
        <f t="shared" si="13"/>
        <v>3.0732953734109998</v>
      </c>
    </row>
    <row r="134" spans="1:24">
      <c r="A134">
        <v>4</v>
      </c>
      <c r="B134">
        <v>14</v>
      </c>
      <c r="C134" s="8">
        <v>8.1999999999999993</v>
      </c>
      <c r="D134">
        <v>132</v>
      </c>
      <c r="E134" s="7">
        <v>12.2</v>
      </c>
      <c r="F134">
        <v>-31.9</v>
      </c>
      <c r="G134">
        <v>3</v>
      </c>
      <c r="H134">
        <v>813.4</v>
      </c>
      <c r="I134" s="6">
        <v>6414</v>
      </c>
      <c r="J134">
        <v>991.6</v>
      </c>
      <c r="K134">
        <v>223.1</v>
      </c>
      <c r="L134">
        <v>530.1</v>
      </c>
      <c r="M134">
        <v>0.4</v>
      </c>
      <c r="Q134">
        <f t="shared" si="7"/>
        <v>1954.9872</v>
      </c>
      <c r="R134">
        <f t="shared" si="8"/>
        <v>304.47880485531891</v>
      </c>
      <c r="S134">
        <f t="shared" si="9"/>
        <v>0.41806212213339744</v>
      </c>
      <c r="T134">
        <f t="shared" si="10"/>
        <v>0.31984812930530504</v>
      </c>
      <c r="U134">
        <f t="shared" si="11"/>
        <v>4.2184079999999993</v>
      </c>
      <c r="W134">
        <f t="shared" si="12"/>
        <v>-3.1348890158627283</v>
      </c>
      <c r="X134">
        <f t="shared" si="13"/>
        <v>2.8226648601431954</v>
      </c>
    </row>
    <row r="135" spans="1:24">
      <c r="A135">
        <v>4</v>
      </c>
      <c r="B135">
        <v>16</v>
      </c>
      <c r="C135" s="8">
        <v>7.8</v>
      </c>
      <c r="D135">
        <v>130</v>
      </c>
      <c r="E135" s="7">
        <v>12.2</v>
      </c>
      <c r="F135">
        <v>-28.8</v>
      </c>
      <c r="G135">
        <v>4</v>
      </c>
      <c r="H135">
        <v>811.8</v>
      </c>
      <c r="I135" s="6">
        <v>6467</v>
      </c>
      <c r="J135">
        <v>989.6</v>
      </c>
      <c r="K135">
        <v>223.4</v>
      </c>
      <c r="L135">
        <v>532.79999999999995</v>
      </c>
      <c r="M135">
        <v>0.6</v>
      </c>
      <c r="Q135">
        <f t="shared" si="7"/>
        <v>1971.1416000000002</v>
      </c>
      <c r="R135">
        <f t="shared" si="8"/>
        <v>304.65211412207577</v>
      </c>
      <c r="S135">
        <f t="shared" si="9"/>
        <v>0.56243195465858931</v>
      </c>
      <c r="T135">
        <f t="shared" si="10"/>
        <v>0.43122687972077711</v>
      </c>
      <c r="U135">
        <f t="shared" si="11"/>
        <v>4.012632</v>
      </c>
      <c r="W135">
        <f t="shared" si="12"/>
        <v>-3.0738552908311085</v>
      </c>
      <c r="X135">
        <f t="shared" si="13"/>
        <v>2.5792691248595214</v>
      </c>
    </row>
    <row r="136" spans="1:24">
      <c r="A136">
        <v>4</v>
      </c>
      <c r="B136">
        <v>18</v>
      </c>
      <c r="C136" s="8">
        <v>7.2</v>
      </c>
      <c r="D136">
        <v>127</v>
      </c>
      <c r="E136" s="7">
        <v>12.2</v>
      </c>
      <c r="F136">
        <v>-28.8</v>
      </c>
      <c r="G136">
        <v>4</v>
      </c>
      <c r="H136">
        <v>810.2</v>
      </c>
      <c r="I136" s="6">
        <v>6519</v>
      </c>
      <c r="J136">
        <v>987.6</v>
      </c>
      <c r="K136">
        <v>222.9</v>
      </c>
      <c r="L136">
        <v>534.9</v>
      </c>
      <c r="M136">
        <v>0.6</v>
      </c>
      <c r="Q136">
        <f t="shared" ref="Q136:Q188" si="14">I136*0.3048</f>
        <v>1986.9912000000002</v>
      </c>
      <c r="R136">
        <f t="shared" ref="R136:R187" si="15">(E136+273)*(1020/H136)^0.289</f>
        <v>304.82586424597997</v>
      </c>
      <c r="S136">
        <f t="shared" ref="S136:S188" si="16">6.11*10^((7.5*F136)/(237.3+F136))</f>
        <v>0.56243195465858931</v>
      </c>
      <c r="T136">
        <f t="shared" ref="T136:T188" si="17">621.9907*S136/(H136-S136)</f>
        <v>0.43207906721155642</v>
      </c>
      <c r="U136">
        <f t="shared" ref="U136:U188" si="18">C136*0.51444</f>
        <v>3.7039680000000001</v>
      </c>
      <c r="W136">
        <f t="shared" ref="W136:W188" si="19">-U136*SIN(D136*0.01745329)</f>
        <v>-2.9581210862649598</v>
      </c>
      <c r="X136">
        <f t="shared" ref="X136:X188" si="20">-U136*COS(D136*0.01745329)</f>
        <v>2.2291026409787897</v>
      </c>
    </row>
    <row r="137" spans="1:24">
      <c r="A137">
        <v>4</v>
      </c>
      <c r="B137">
        <v>20</v>
      </c>
      <c r="C137" s="8">
        <v>6.8</v>
      </c>
      <c r="D137">
        <v>126</v>
      </c>
      <c r="E137" s="7">
        <v>12.1</v>
      </c>
      <c r="F137">
        <v>-28.9</v>
      </c>
      <c r="G137">
        <v>4</v>
      </c>
      <c r="H137">
        <v>808.6</v>
      </c>
      <c r="I137" s="6">
        <v>6575</v>
      </c>
      <c r="J137">
        <v>986</v>
      </c>
      <c r="K137">
        <v>222.5</v>
      </c>
      <c r="L137">
        <v>537.20000000000005</v>
      </c>
      <c r="M137">
        <v>0.6</v>
      </c>
      <c r="Q137">
        <f t="shared" si="14"/>
        <v>2004.0600000000002</v>
      </c>
      <c r="R137">
        <f t="shared" si="15"/>
        <v>304.89311470585039</v>
      </c>
      <c r="S137">
        <f t="shared" si="16"/>
        <v>0.55715243349136101</v>
      </c>
      <c r="T137">
        <f t="shared" si="17"/>
        <v>0.42886789129764757</v>
      </c>
      <c r="U137">
        <f t="shared" si="18"/>
        <v>3.498192</v>
      </c>
      <c r="W137">
        <f t="shared" si="19"/>
        <v>-2.8300974304517252</v>
      </c>
      <c r="X137">
        <f t="shared" si="20"/>
        <v>2.0561847686952994</v>
      </c>
    </row>
    <row r="138" spans="1:24">
      <c r="A138">
        <v>4</v>
      </c>
      <c r="B138">
        <v>22</v>
      </c>
      <c r="C138" s="8">
        <v>6.2</v>
      </c>
      <c r="D138">
        <v>124</v>
      </c>
      <c r="E138" s="7">
        <v>12.2</v>
      </c>
      <c r="F138">
        <v>-26.4</v>
      </c>
      <c r="G138">
        <v>5</v>
      </c>
      <c r="H138">
        <v>807</v>
      </c>
      <c r="I138" s="6">
        <v>6627</v>
      </c>
      <c r="J138">
        <v>983.7</v>
      </c>
      <c r="K138">
        <v>222.7</v>
      </c>
      <c r="L138">
        <v>539.79999999999995</v>
      </c>
      <c r="M138">
        <v>0.7</v>
      </c>
      <c r="Q138">
        <f t="shared" si="14"/>
        <v>2019.9096000000002</v>
      </c>
      <c r="R138">
        <f t="shared" si="15"/>
        <v>305.17469505973912</v>
      </c>
      <c r="S138">
        <f t="shared" si="16"/>
        <v>0.70340854501947747</v>
      </c>
      <c r="T138">
        <f t="shared" si="17"/>
        <v>0.54262113710929005</v>
      </c>
      <c r="U138">
        <f t="shared" si="18"/>
        <v>3.1895280000000001</v>
      </c>
      <c r="W138">
        <f t="shared" si="19"/>
        <v>-2.6442391080309404</v>
      </c>
      <c r="X138">
        <f t="shared" si="20"/>
        <v>1.7835605967680876</v>
      </c>
    </row>
    <row r="139" spans="1:24">
      <c r="A139">
        <v>4</v>
      </c>
      <c r="B139">
        <v>24</v>
      </c>
      <c r="C139" s="8">
        <v>5.8</v>
      </c>
      <c r="D139">
        <v>123</v>
      </c>
      <c r="E139" s="7">
        <v>12</v>
      </c>
      <c r="F139">
        <v>-26.6</v>
      </c>
      <c r="G139">
        <v>5</v>
      </c>
      <c r="H139">
        <v>805.5</v>
      </c>
      <c r="I139" s="6">
        <v>6680</v>
      </c>
      <c r="J139">
        <v>982.5</v>
      </c>
      <c r="K139">
        <v>222.4</v>
      </c>
      <c r="L139">
        <v>542.1</v>
      </c>
      <c r="M139">
        <v>0.7</v>
      </c>
      <c r="Q139">
        <f t="shared" si="14"/>
        <v>2036.0640000000001</v>
      </c>
      <c r="R139">
        <f t="shared" si="15"/>
        <v>305.12470125642022</v>
      </c>
      <c r="S139">
        <f t="shared" si="16"/>
        <v>0.69055354076370945</v>
      </c>
      <c r="T139">
        <f t="shared" si="17"/>
        <v>0.53368891493106163</v>
      </c>
      <c r="U139">
        <f t="shared" si="18"/>
        <v>2.983752</v>
      </c>
      <c r="W139">
        <f t="shared" si="19"/>
        <v>-2.5023854881428589</v>
      </c>
      <c r="X139">
        <f t="shared" si="20"/>
        <v>1.6250670343822822</v>
      </c>
    </row>
    <row r="140" spans="1:24">
      <c r="A140">
        <v>4</v>
      </c>
      <c r="B140">
        <v>26</v>
      </c>
      <c r="C140" s="8">
        <v>5.4</v>
      </c>
      <c r="D140">
        <v>122</v>
      </c>
      <c r="E140" s="7">
        <v>11.8</v>
      </c>
      <c r="F140">
        <v>-24.7</v>
      </c>
      <c r="G140">
        <v>6</v>
      </c>
      <c r="H140">
        <v>803.7</v>
      </c>
      <c r="I140" s="6">
        <v>6742</v>
      </c>
      <c r="J140">
        <v>981</v>
      </c>
      <c r="K140">
        <v>222.7</v>
      </c>
      <c r="L140">
        <v>545.29999999999995</v>
      </c>
      <c r="M140">
        <v>0.8</v>
      </c>
      <c r="Q140">
        <f t="shared" si="14"/>
        <v>2054.9616000000001</v>
      </c>
      <c r="R140">
        <f t="shared" si="15"/>
        <v>305.10777706194324</v>
      </c>
      <c r="S140">
        <f t="shared" si="16"/>
        <v>0.8216494211199703</v>
      </c>
      <c r="T140">
        <f t="shared" si="17"/>
        <v>0.63653266802938335</v>
      </c>
      <c r="U140">
        <f t="shared" si="18"/>
        <v>2.7779760000000002</v>
      </c>
      <c r="W140">
        <f t="shared" si="19"/>
        <v>-2.3558577105412946</v>
      </c>
      <c r="X140">
        <f t="shared" si="20"/>
        <v>1.472102273708974</v>
      </c>
    </row>
    <row r="141" spans="1:24">
      <c r="A141">
        <v>4</v>
      </c>
      <c r="B141">
        <v>28</v>
      </c>
      <c r="C141" s="8">
        <v>5.0999999999999996</v>
      </c>
      <c r="D141">
        <v>123</v>
      </c>
      <c r="E141" s="7">
        <v>11.7</v>
      </c>
      <c r="F141">
        <v>-21.5</v>
      </c>
      <c r="G141">
        <v>8</v>
      </c>
      <c r="H141">
        <v>802.1</v>
      </c>
      <c r="I141" s="6">
        <v>6795</v>
      </c>
      <c r="J141">
        <v>979.2</v>
      </c>
      <c r="K141">
        <v>223.5</v>
      </c>
      <c r="L141">
        <v>548.70000000000005</v>
      </c>
      <c r="M141">
        <v>1.1000000000000001</v>
      </c>
      <c r="Q141">
        <f t="shared" si="14"/>
        <v>2071.116</v>
      </c>
      <c r="R141">
        <f t="shared" si="15"/>
        <v>305.17635079994653</v>
      </c>
      <c r="S141">
        <f t="shared" si="16"/>
        <v>1.0935069872483809</v>
      </c>
      <c r="T141">
        <f t="shared" si="17"/>
        <v>0.84912067803011393</v>
      </c>
      <c r="U141">
        <f t="shared" si="18"/>
        <v>2.6236439999999996</v>
      </c>
      <c r="W141">
        <f t="shared" si="19"/>
        <v>-2.2003734464704445</v>
      </c>
      <c r="X141">
        <f t="shared" si="20"/>
        <v>1.4289382543706273</v>
      </c>
    </row>
    <row r="142" spans="1:24">
      <c r="A142">
        <v>4</v>
      </c>
      <c r="B142">
        <v>30</v>
      </c>
      <c r="C142" s="8">
        <v>4.7</v>
      </c>
      <c r="D142">
        <v>124</v>
      </c>
      <c r="E142" s="7">
        <v>11.6</v>
      </c>
      <c r="F142">
        <v>-19</v>
      </c>
      <c r="G142">
        <v>10</v>
      </c>
      <c r="H142">
        <v>800.7</v>
      </c>
      <c r="I142" s="6">
        <v>6841</v>
      </c>
      <c r="J142">
        <v>977.7</v>
      </c>
      <c r="K142">
        <v>224.4</v>
      </c>
      <c r="L142">
        <v>551.79999999999995</v>
      </c>
      <c r="M142">
        <v>1.4</v>
      </c>
      <c r="Q142">
        <f t="shared" si="14"/>
        <v>2085.1368000000002</v>
      </c>
      <c r="R142">
        <f t="shared" si="15"/>
        <v>305.22321666330356</v>
      </c>
      <c r="S142">
        <f t="shared" si="16"/>
        <v>1.3591575275440537</v>
      </c>
      <c r="T142">
        <f t="shared" si="17"/>
        <v>1.0576005841920004</v>
      </c>
      <c r="U142">
        <f t="shared" si="18"/>
        <v>2.4178680000000004</v>
      </c>
      <c r="W142">
        <f t="shared" si="19"/>
        <v>-2.004503839958939</v>
      </c>
      <c r="X142">
        <f t="shared" si="20"/>
        <v>1.3520540007758084</v>
      </c>
    </row>
    <row r="143" spans="1:24">
      <c r="A143">
        <v>4</v>
      </c>
      <c r="B143">
        <v>32</v>
      </c>
      <c r="C143" s="8">
        <v>4.5</v>
      </c>
      <c r="D143">
        <v>126</v>
      </c>
      <c r="E143" s="7">
        <v>11.6</v>
      </c>
      <c r="F143">
        <v>-16.899999999999999</v>
      </c>
      <c r="G143">
        <v>12</v>
      </c>
      <c r="H143">
        <v>799.4</v>
      </c>
      <c r="I143" s="6">
        <v>6886</v>
      </c>
      <c r="J143">
        <v>976</v>
      </c>
      <c r="K143">
        <v>225.3</v>
      </c>
      <c r="L143">
        <v>554.9</v>
      </c>
      <c r="M143">
        <v>1.6</v>
      </c>
      <c r="Q143">
        <f t="shared" si="14"/>
        <v>2098.8528000000001</v>
      </c>
      <c r="R143">
        <f t="shared" si="15"/>
        <v>305.36658184895373</v>
      </c>
      <c r="S143">
        <f t="shared" si="16"/>
        <v>1.6253633628554589</v>
      </c>
      <c r="T143">
        <f t="shared" si="17"/>
        <v>1.2672261681297856</v>
      </c>
      <c r="U143">
        <f t="shared" si="18"/>
        <v>2.3149800000000003</v>
      </c>
      <c r="W143">
        <f t="shared" si="19"/>
        <v>-1.8728585936812892</v>
      </c>
      <c r="X143">
        <f t="shared" si="20"/>
        <v>1.3607105086954188</v>
      </c>
    </row>
    <row r="144" spans="1:24">
      <c r="A144">
        <v>4</v>
      </c>
      <c r="B144">
        <v>34</v>
      </c>
      <c r="C144" s="8">
        <v>4.0999999999999996</v>
      </c>
      <c r="D144">
        <v>128</v>
      </c>
      <c r="E144" s="7">
        <v>11.5</v>
      </c>
      <c r="F144">
        <v>-16</v>
      </c>
      <c r="G144">
        <v>13</v>
      </c>
      <c r="H144">
        <v>798</v>
      </c>
      <c r="I144" s="6">
        <v>6936</v>
      </c>
      <c r="J144">
        <v>974.6</v>
      </c>
      <c r="K144">
        <v>225.6</v>
      </c>
      <c r="L144">
        <v>557.5</v>
      </c>
      <c r="M144">
        <v>1.8</v>
      </c>
      <c r="Q144">
        <f t="shared" si="14"/>
        <v>2114.0927999999999</v>
      </c>
      <c r="R144">
        <f t="shared" si="15"/>
        <v>305.41396046863878</v>
      </c>
      <c r="S144">
        <f t="shared" si="16"/>
        <v>1.7530361475962886</v>
      </c>
      <c r="T144">
        <f t="shared" si="17"/>
        <v>1.3693894357766563</v>
      </c>
      <c r="U144">
        <f t="shared" si="18"/>
        <v>2.1092039999999996</v>
      </c>
      <c r="W144">
        <f t="shared" si="19"/>
        <v>-1.6620758524029098</v>
      </c>
      <c r="X144">
        <f t="shared" si="20"/>
        <v>1.2985551102957238</v>
      </c>
    </row>
    <row r="145" spans="1:24">
      <c r="A145">
        <v>4</v>
      </c>
      <c r="B145">
        <v>36</v>
      </c>
      <c r="C145" s="8">
        <v>3.9</v>
      </c>
      <c r="D145">
        <v>131</v>
      </c>
      <c r="E145" s="7">
        <v>11.4</v>
      </c>
      <c r="F145">
        <v>-16.100000000000001</v>
      </c>
      <c r="G145">
        <v>13</v>
      </c>
      <c r="H145">
        <v>796.5</v>
      </c>
      <c r="I145" s="6">
        <v>6988</v>
      </c>
      <c r="J145">
        <v>973.1</v>
      </c>
      <c r="K145">
        <v>225.2</v>
      </c>
      <c r="L145">
        <v>559.6</v>
      </c>
      <c r="M145">
        <v>1.8</v>
      </c>
      <c r="Q145">
        <f t="shared" si="14"/>
        <v>2129.9423999999999</v>
      </c>
      <c r="R145">
        <f t="shared" si="15"/>
        <v>305.47266320423068</v>
      </c>
      <c r="S145">
        <f t="shared" si="16"/>
        <v>1.7384216993125405</v>
      </c>
      <c r="T145">
        <f t="shared" si="17"/>
        <v>1.360511327136033</v>
      </c>
      <c r="U145">
        <f t="shared" si="18"/>
        <v>2.006316</v>
      </c>
      <c r="W145">
        <f t="shared" si="19"/>
        <v>-1.5141863406686922</v>
      </c>
      <c r="X145">
        <f t="shared" si="20"/>
        <v>1.3162612269562433</v>
      </c>
    </row>
    <row r="146" spans="1:24">
      <c r="A146">
        <v>4</v>
      </c>
      <c r="B146">
        <v>38</v>
      </c>
      <c r="C146" s="8">
        <v>3.9</v>
      </c>
      <c r="D146">
        <v>135</v>
      </c>
      <c r="E146" s="7">
        <v>11.3</v>
      </c>
      <c r="F146">
        <v>-16.100000000000001</v>
      </c>
      <c r="G146">
        <v>13</v>
      </c>
      <c r="H146">
        <v>794.9</v>
      </c>
      <c r="I146" s="6">
        <v>7041</v>
      </c>
      <c r="J146">
        <v>971.5</v>
      </c>
      <c r="K146">
        <v>224.8</v>
      </c>
      <c r="L146">
        <v>561.70000000000005</v>
      </c>
      <c r="M146">
        <v>1.7</v>
      </c>
      <c r="Q146">
        <f t="shared" si="14"/>
        <v>2146.0968000000003</v>
      </c>
      <c r="R146">
        <f t="shared" si="15"/>
        <v>305.54276025669122</v>
      </c>
      <c r="S146">
        <f t="shared" si="16"/>
        <v>1.7384216993125405</v>
      </c>
      <c r="T146">
        <f t="shared" si="17"/>
        <v>1.3632558097017182</v>
      </c>
      <c r="U146">
        <f t="shared" si="18"/>
        <v>2.006316</v>
      </c>
      <c r="W146">
        <f t="shared" si="19"/>
        <v>-1.4186801314269437</v>
      </c>
      <c r="X146">
        <f t="shared" si="20"/>
        <v>1.4186791661790306</v>
      </c>
    </row>
    <row r="147" spans="1:24">
      <c r="A147">
        <v>4</v>
      </c>
      <c r="B147">
        <v>40</v>
      </c>
      <c r="C147" s="8">
        <v>3.7</v>
      </c>
      <c r="D147">
        <v>139</v>
      </c>
      <c r="E147" s="7">
        <v>11.3</v>
      </c>
      <c r="F147">
        <v>-16.100000000000001</v>
      </c>
      <c r="G147">
        <v>13</v>
      </c>
      <c r="H147">
        <v>793.4</v>
      </c>
      <c r="I147" s="6">
        <v>7093</v>
      </c>
      <c r="J147">
        <v>969.7</v>
      </c>
      <c r="K147">
        <v>224.4</v>
      </c>
      <c r="L147">
        <v>563.79999999999995</v>
      </c>
      <c r="M147">
        <v>1.7</v>
      </c>
      <c r="Q147">
        <f t="shared" si="14"/>
        <v>2161.9464000000003</v>
      </c>
      <c r="R147">
        <f t="shared" si="15"/>
        <v>305.70959143887251</v>
      </c>
      <c r="S147">
        <f t="shared" si="16"/>
        <v>1.7384216993125405</v>
      </c>
      <c r="T147">
        <f t="shared" si="17"/>
        <v>1.3658388373117509</v>
      </c>
      <c r="U147">
        <f t="shared" si="18"/>
        <v>1.9034280000000001</v>
      </c>
      <c r="W147">
        <f t="shared" si="19"/>
        <v>-1.2487616286115453</v>
      </c>
      <c r="X147">
        <f t="shared" si="20"/>
        <v>1.4365349094579782</v>
      </c>
    </row>
    <row r="148" spans="1:24">
      <c r="A148">
        <v>4</v>
      </c>
      <c r="B148">
        <v>42</v>
      </c>
      <c r="C148" s="8">
        <v>3.9</v>
      </c>
      <c r="D148">
        <v>143</v>
      </c>
      <c r="E148" s="7">
        <v>11.1</v>
      </c>
      <c r="F148">
        <v>-17.2</v>
      </c>
      <c r="G148">
        <v>12</v>
      </c>
      <c r="H148">
        <v>792</v>
      </c>
      <c r="I148" s="6">
        <v>7142</v>
      </c>
      <c r="J148">
        <v>968.7</v>
      </c>
      <c r="K148">
        <v>223.5</v>
      </c>
      <c r="L148">
        <v>565.29999999999995</v>
      </c>
      <c r="M148">
        <v>1.6</v>
      </c>
      <c r="Q148">
        <f t="shared" si="14"/>
        <v>2176.8816000000002</v>
      </c>
      <c r="R148">
        <f t="shared" si="15"/>
        <v>305.65049670166525</v>
      </c>
      <c r="S148">
        <f t="shared" si="16"/>
        <v>1.584688775218001</v>
      </c>
      <c r="T148">
        <f t="shared" si="17"/>
        <v>1.2470174433395811</v>
      </c>
      <c r="U148">
        <f t="shared" si="18"/>
        <v>2.006316</v>
      </c>
      <c r="W148">
        <f t="shared" si="19"/>
        <v>-1.2074316873875599</v>
      </c>
      <c r="X148">
        <f t="shared" si="20"/>
        <v>1.6023147668758562</v>
      </c>
    </row>
    <row r="149" spans="1:24">
      <c r="A149">
        <v>4</v>
      </c>
      <c r="B149">
        <v>44</v>
      </c>
      <c r="C149" s="8">
        <v>3.9</v>
      </c>
      <c r="D149">
        <v>147</v>
      </c>
      <c r="E149" s="7">
        <v>11.1</v>
      </c>
      <c r="F149">
        <v>-17.2</v>
      </c>
      <c r="G149">
        <v>12</v>
      </c>
      <c r="H149">
        <v>790.6</v>
      </c>
      <c r="I149" s="6">
        <v>7188</v>
      </c>
      <c r="J149">
        <v>967</v>
      </c>
      <c r="K149">
        <v>223.1</v>
      </c>
      <c r="L149">
        <v>567.1</v>
      </c>
      <c r="M149">
        <v>1.6</v>
      </c>
      <c r="Q149">
        <f t="shared" si="14"/>
        <v>2190.9023999999999</v>
      </c>
      <c r="R149">
        <f t="shared" si="15"/>
        <v>305.80681901247112</v>
      </c>
      <c r="S149">
        <f t="shared" si="16"/>
        <v>1.584688775218001</v>
      </c>
      <c r="T149">
        <f t="shared" si="17"/>
        <v>1.2492301056236188</v>
      </c>
      <c r="U149">
        <f t="shared" si="18"/>
        <v>2.006316</v>
      </c>
      <c r="W149">
        <f t="shared" si="19"/>
        <v>-1.0927186334775958</v>
      </c>
      <c r="X149">
        <f t="shared" si="20"/>
        <v>1.6826377744205243</v>
      </c>
    </row>
    <row r="150" spans="1:24">
      <c r="A150">
        <v>4</v>
      </c>
      <c r="B150">
        <v>46</v>
      </c>
      <c r="C150" s="8">
        <v>4.0999999999999996</v>
      </c>
      <c r="D150">
        <v>150</v>
      </c>
      <c r="E150" s="7">
        <v>11</v>
      </c>
      <c r="F150">
        <v>-17.3</v>
      </c>
      <c r="G150">
        <v>12</v>
      </c>
      <c r="H150">
        <v>789.1</v>
      </c>
      <c r="I150" s="6">
        <v>7241</v>
      </c>
      <c r="J150">
        <v>965.5</v>
      </c>
      <c r="K150">
        <v>222.7</v>
      </c>
      <c r="L150">
        <v>569.20000000000005</v>
      </c>
      <c r="M150">
        <v>1.6</v>
      </c>
      <c r="Q150">
        <f t="shared" si="14"/>
        <v>2207.0568000000003</v>
      </c>
      <c r="R150">
        <f t="shared" si="15"/>
        <v>305.86700400147612</v>
      </c>
      <c r="S150">
        <f t="shared" si="16"/>
        <v>1.5713339104292541</v>
      </c>
      <c r="T150">
        <f t="shared" si="17"/>
        <v>1.2410406388565265</v>
      </c>
      <c r="U150">
        <f t="shared" si="18"/>
        <v>2.1092039999999996</v>
      </c>
      <c r="W150">
        <f t="shared" si="19"/>
        <v>-1.054602690448353</v>
      </c>
      <c r="X150">
        <f t="shared" si="20"/>
        <v>1.826623847133036</v>
      </c>
    </row>
    <row r="151" spans="1:24">
      <c r="A151">
        <v>4</v>
      </c>
      <c r="B151">
        <v>48</v>
      </c>
      <c r="C151" s="8">
        <v>4.0999999999999996</v>
      </c>
      <c r="D151">
        <v>153</v>
      </c>
      <c r="E151" s="7">
        <v>10.9</v>
      </c>
      <c r="F151">
        <v>-17.399999999999999</v>
      </c>
      <c r="G151">
        <v>12</v>
      </c>
      <c r="H151">
        <v>787.4</v>
      </c>
      <c r="I151" s="6">
        <v>7303</v>
      </c>
      <c r="J151">
        <v>963.8</v>
      </c>
      <c r="K151">
        <v>222.3</v>
      </c>
      <c r="L151">
        <v>571.79999999999995</v>
      </c>
      <c r="M151">
        <v>1.6</v>
      </c>
      <c r="Q151">
        <f t="shared" si="14"/>
        <v>2225.9544000000001</v>
      </c>
      <c r="R151">
        <f t="shared" si="15"/>
        <v>305.9499373094821</v>
      </c>
      <c r="S151">
        <f t="shared" si="16"/>
        <v>1.5580795999160495</v>
      </c>
      <c r="T151">
        <f t="shared" si="17"/>
        <v>1.2332136983912929</v>
      </c>
      <c r="U151">
        <f t="shared" si="18"/>
        <v>2.1092039999999996</v>
      </c>
      <c r="W151">
        <f t="shared" si="19"/>
        <v>-0.9575593025847835</v>
      </c>
      <c r="X151">
        <f t="shared" si="20"/>
        <v>1.8793141556560844</v>
      </c>
    </row>
    <row r="152" spans="1:24">
      <c r="A152">
        <v>4</v>
      </c>
      <c r="B152">
        <v>50</v>
      </c>
      <c r="C152" s="8">
        <v>4.3</v>
      </c>
      <c r="D152">
        <v>155</v>
      </c>
      <c r="E152" s="7">
        <v>10.7</v>
      </c>
      <c r="F152">
        <v>-17.600000000000001</v>
      </c>
      <c r="G152">
        <v>12</v>
      </c>
      <c r="H152">
        <v>785.8</v>
      </c>
      <c r="I152" s="6">
        <v>7356</v>
      </c>
      <c r="J152">
        <v>962.5</v>
      </c>
      <c r="K152">
        <v>221.9</v>
      </c>
      <c r="L152">
        <v>573.9</v>
      </c>
      <c r="M152">
        <v>1.5</v>
      </c>
      <c r="Q152">
        <f t="shared" si="14"/>
        <v>2242.1088</v>
      </c>
      <c r="R152">
        <f t="shared" si="15"/>
        <v>305.91418148974776</v>
      </c>
      <c r="S152">
        <f t="shared" si="16"/>
        <v>1.5318700004599977</v>
      </c>
      <c r="T152">
        <f t="shared" si="17"/>
        <v>1.2149019671316661</v>
      </c>
      <c r="U152">
        <f t="shared" si="18"/>
        <v>2.2120919999999997</v>
      </c>
      <c r="W152">
        <f t="shared" si="19"/>
        <v>-0.93487125892183709</v>
      </c>
      <c r="X152">
        <f t="shared" si="20"/>
        <v>2.0048358400891328</v>
      </c>
    </row>
    <row r="153" spans="1:24">
      <c r="A153">
        <v>4</v>
      </c>
      <c r="B153">
        <v>52</v>
      </c>
      <c r="C153" s="8">
        <v>4.7</v>
      </c>
      <c r="D153">
        <v>156</v>
      </c>
      <c r="E153" s="7">
        <v>10.6</v>
      </c>
      <c r="F153">
        <v>-17.600000000000001</v>
      </c>
      <c r="G153">
        <v>12</v>
      </c>
      <c r="H153">
        <v>784.5</v>
      </c>
      <c r="I153" s="6">
        <v>7402</v>
      </c>
      <c r="J153">
        <v>961.3</v>
      </c>
      <c r="K153">
        <v>221.6</v>
      </c>
      <c r="L153">
        <v>575.79999999999995</v>
      </c>
      <c r="M153">
        <v>1.5</v>
      </c>
      <c r="Q153">
        <f t="shared" si="14"/>
        <v>2256.1296000000002</v>
      </c>
      <c r="R153">
        <f t="shared" si="15"/>
        <v>305.95271694163364</v>
      </c>
      <c r="S153">
        <f t="shared" si="16"/>
        <v>1.5318700004599977</v>
      </c>
      <c r="T153">
        <f t="shared" si="17"/>
        <v>1.2169191278522078</v>
      </c>
      <c r="U153">
        <f t="shared" si="18"/>
        <v>2.4178680000000004</v>
      </c>
      <c r="W153">
        <f t="shared" si="19"/>
        <v>-0.98343638203694905</v>
      </c>
      <c r="X153">
        <f t="shared" si="20"/>
        <v>2.20883194197976</v>
      </c>
    </row>
    <row r="154" spans="1:24">
      <c r="A154">
        <v>4</v>
      </c>
      <c r="B154">
        <v>54</v>
      </c>
      <c r="C154" s="8">
        <v>4.9000000000000004</v>
      </c>
      <c r="D154">
        <v>157</v>
      </c>
      <c r="E154" s="7">
        <v>10.5</v>
      </c>
      <c r="F154">
        <v>-17.7</v>
      </c>
      <c r="G154">
        <v>12</v>
      </c>
      <c r="H154">
        <v>782.8</v>
      </c>
      <c r="I154" s="6">
        <v>7461</v>
      </c>
      <c r="J154">
        <v>959.5</v>
      </c>
      <c r="K154">
        <v>221.2</v>
      </c>
      <c r="L154">
        <v>578.20000000000005</v>
      </c>
      <c r="M154">
        <v>1.5</v>
      </c>
      <c r="Q154">
        <f t="shared" si="14"/>
        <v>2274.1128000000003</v>
      </c>
      <c r="R154">
        <f t="shared" si="15"/>
        <v>306.03664112316125</v>
      </c>
      <c r="S154">
        <f t="shared" si="16"/>
        <v>1.5189134000355997</v>
      </c>
      <c r="T154">
        <f t="shared" si="17"/>
        <v>1.2092318950647507</v>
      </c>
      <c r="U154">
        <f t="shared" si="18"/>
        <v>2.5207560000000004</v>
      </c>
      <c r="W154">
        <f t="shared" si="19"/>
        <v>-0.98493875453582203</v>
      </c>
      <c r="X154">
        <f t="shared" si="20"/>
        <v>2.3203677426971412</v>
      </c>
    </row>
    <row r="155" spans="1:24">
      <c r="A155">
        <v>4</v>
      </c>
      <c r="B155">
        <v>56</v>
      </c>
      <c r="C155" s="8">
        <v>5.0999999999999996</v>
      </c>
      <c r="D155">
        <v>158</v>
      </c>
      <c r="E155" s="7">
        <v>10.199999999999999</v>
      </c>
      <c r="F155">
        <v>-18</v>
      </c>
      <c r="G155">
        <v>12</v>
      </c>
      <c r="H155">
        <v>781.2</v>
      </c>
      <c r="I155" s="6">
        <v>7513</v>
      </c>
      <c r="J155">
        <v>958.6</v>
      </c>
      <c r="K155">
        <v>220.8</v>
      </c>
      <c r="L155">
        <v>580.29999999999995</v>
      </c>
      <c r="M155">
        <v>1.5</v>
      </c>
      <c r="Q155">
        <f t="shared" si="14"/>
        <v>2289.9623999999999</v>
      </c>
      <c r="R155">
        <f t="shared" si="15"/>
        <v>305.89361564773316</v>
      </c>
      <c r="S155">
        <f t="shared" si="16"/>
        <v>1.4806286033804299</v>
      </c>
      <c r="T155">
        <f t="shared" si="17"/>
        <v>1.1811136868474224</v>
      </c>
      <c r="U155">
        <f t="shared" si="18"/>
        <v>2.6236439999999996</v>
      </c>
      <c r="W155">
        <f t="shared" si="19"/>
        <v>-0.98283530971838307</v>
      </c>
      <c r="X155">
        <f t="shared" si="20"/>
        <v>2.4325999656143154</v>
      </c>
    </row>
    <row r="156" spans="1:24">
      <c r="A156">
        <v>4</v>
      </c>
      <c r="B156">
        <v>58</v>
      </c>
      <c r="C156" s="8">
        <v>5.0999999999999996</v>
      </c>
      <c r="D156">
        <v>158</v>
      </c>
      <c r="E156" s="7">
        <v>10.199999999999999</v>
      </c>
      <c r="F156">
        <v>-18</v>
      </c>
      <c r="G156">
        <v>12</v>
      </c>
      <c r="H156">
        <v>779.5</v>
      </c>
      <c r="I156" s="6">
        <v>7575</v>
      </c>
      <c r="J156">
        <v>956.5</v>
      </c>
      <c r="K156">
        <v>220.4</v>
      </c>
      <c r="L156">
        <v>582.9</v>
      </c>
      <c r="M156">
        <v>1.5</v>
      </c>
      <c r="Q156">
        <f t="shared" si="14"/>
        <v>2308.86</v>
      </c>
      <c r="R156">
        <f t="shared" si="15"/>
        <v>306.08626370546727</v>
      </c>
      <c r="S156">
        <f t="shared" si="16"/>
        <v>1.4806286033804299</v>
      </c>
      <c r="T156">
        <f t="shared" si="17"/>
        <v>1.1836944622644101</v>
      </c>
      <c r="U156">
        <f t="shared" si="18"/>
        <v>2.6236439999999996</v>
      </c>
      <c r="W156">
        <f t="shared" si="19"/>
        <v>-0.98283530971838307</v>
      </c>
      <c r="X156">
        <f t="shared" si="20"/>
        <v>2.4325999656143154</v>
      </c>
    </row>
    <row r="157" spans="1:24">
      <c r="A157">
        <v>5</v>
      </c>
      <c r="B157">
        <v>0</v>
      </c>
      <c r="C157" s="8">
        <v>5.2</v>
      </c>
      <c r="D157">
        <v>158</v>
      </c>
      <c r="E157" s="7">
        <v>10.1</v>
      </c>
      <c r="F157">
        <v>-18</v>
      </c>
      <c r="G157">
        <v>12</v>
      </c>
      <c r="H157">
        <v>778</v>
      </c>
      <c r="I157" s="6">
        <v>7628</v>
      </c>
      <c r="J157">
        <v>955</v>
      </c>
      <c r="K157">
        <v>220</v>
      </c>
      <c r="L157">
        <v>585</v>
      </c>
      <c r="M157">
        <v>1.5</v>
      </c>
      <c r="Q157">
        <f t="shared" si="14"/>
        <v>2325.0144</v>
      </c>
      <c r="R157">
        <f t="shared" si="15"/>
        <v>306.14855608390343</v>
      </c>
      <c r="S157">
        <f t="shared" si="16"/>
        <v>1.4806286033804299</v>
      </c>
      <c r="T157">
        <f t="shared" si="17"/>
        <v>1.1859810010924152</v>
      </c>
      <c r="U157">
        <f t="shared" si="18"/>
        <v>2.6750880000000001</v>
      </c>
      <c r="W157">
        <f t="shared" si="19"/>
        <v>-1.0021065903010966</v>
      </c>
      <c r="X157">
        <f t="shared" si="20"/>
        <v>2.480298004155773</v>
      </c>
    </row>
    <row r="158" spans="1:24">
      <c r="A158">
        <v>5</v>
      </c>
      <c r="B158">
        <v>10</v>
      </c>
      <c r="C158" s="8">
        <v>4.9000000000000004</v>
      </c>
      <c r="D158">
        <v>154</v>
      </c>
      <c r="E158" s="7">
        <v>9.6</v>
      </c>
      <c r="F158">
        <v>-17.5</v>
      </c>
      <c r="G158">
        <v>13</v>
      </c>
      <c r="H158">
        <v>770.3</v>
      </c>
      <c r="I158" s="6">
        <v>7900</v>
      </c>
      <c r="J158">
        <v>947.2</v>
      </c>
      <c r="K158">
        <v>218.6</v>
      </c>
      <c r="L158">
        <v>596.6</v>
      </c>
      <c r="M158">
        <v>1.6</v>
      </c>
      <c r="Q158">
        <f t="shared" si="14"/>
        <v>2407.92</v>
      </c>
      <c r="R158">
        <f t="shared" si="15"/>
        <v>306.48759175923738</v>
      </c>
      <c r="S158">
        <f t="shared" si="16"/>
        <v>1.544925182448055</v>
      </c>
      <c r="T158">
        <f t="shared" si="17"/>
        <v>1.2499808159400443</v>
      </c>
      <c r="U158">
        <f t="shared" si="18"/>
        <v>2.5207560000000004</v>
      </c>
      <c r="W158">
        <f t="shared" si="19"/>
        <v>-1.1050275777253391</v>
      </c>
      <c r="X158">
        <f t="shared" si="20"/>
        <v>2.2656400561436212</v>
      </c>
    </row>
    <row r="159" spans="1:24">
      <c r="A159">
        <v>5</v>
      </c>
      <c r="B159">
        <v>20</v>
      </c>
      <c r="C159" s="8">
        <v>3.5</v>
      </c>
      <c r="D159">
        <v>145</v>
      </c>
      <c r="E159" s="7">
        <v>8.9</v>
      </c>
      <c r="F159">
        <v>-18.100000000000001</v>
      </c>
      <c r="G159">
        <v>13</v>
      </c>
      <c r="H159">
        <v>763</v>
      </c>
      <c r="I159" s="6">
        <v>8159</v>
      </c>
      <c r="J159">
        <v>940.5</v>
      </c>
      <c r="K159">
        <v>216.8</v>
      </c>
      <c r="L159">
        <v>607.29999999999995</v>
      </c>
      <c r="M159">
        <v>1.5</v>
      </c>
      <c r="Q159">
        <f t="shared" si="14"/>
        <v>2486.8632000000002</v>
      </c>
      <c r="R159">
        <f t="shared" si="15"/>
        <v>306.57090367804733</v>
      </c>
      <c r="S159">
        <f t="shared" si="16"/>
        <v>1.4680598624681211</v>
      </c>
      <c r="T159">
        <f t="shared" si="17"/>
        <v>1.1990561831635609</v>
      </c>
      <c r="U159">
        <f t="shared" si="18"/>
        <v>1.80054</v>
      </c>
      <c r="W159">
        <f t="shared" si="19"/>
        <v>-1.0327478556296312</v>
      </c>
      <c r="X159">
        <f t="shared" si="20"/>
        <v>1.4749156444666247</v>
      </c>
    </row>
    <row r="160" spans="1:24">
      <c r="A160">
        <v>5</v>
      </c>
      <c r="B160">
        <v>30</v>
      </c>
      <c r="C160" s="8">
        <v>2.2999999999999998</v>
      </c>
      <c r="D160">
        <v>129</v>
      </c>
      <c r="E160" s="7">
        <v>8.5</v>
      </c>
      <c r="F160">
        <v>-18.399999999999999</v>
      </c>
      <c r="G160">
        <v>13</v>
      </c>
      <c r="H160">
        <v>755.5</v>
      </c>
      <c r="I160" s="6">
        <v>8422</v>
      </c>
      <c r="J160">
        <v>932.6</v>
      </c>
      <c r="K160">
        <v>214.9</v>
      </c>
      <c r="L160">
        <v>617.9</v>
      </c>
      <c r="M160">
        <v>1.4</v>
      </c>
      <c r="Q160">
        <f t="shared" si="14"/>
        <v>2567.0255999999999</v>
      </c>
      <c r="R160">
        <f t="shared" si="15"/>
        <v>307.01110684444956</v>
      </c>
      <c r="S160">
        <f t="shared" si="16"/>
        <v>1.4309233107902015</v>
      </c>
      <c r="T160">
        <f t="shared" si="17"/>
        <v>1.1802910625010787</v>
      </c>
      <c r="U160">
        <f t="shared" si="18"/>
        <v>1.1832119999999999</v>
      </c>
      <c r="W160">
        <f t="shared" si="19"/>
        <v>-0.91952866940281697</v>
      </c>
      <c r="X160">
        <f t="shared" si="20"/>
        <v>0.74461913962124604</v>
      </c>
    </row>
    <row r="161" spans="1:24">
      <c r="A161">
        <v>5</v>
      </c>
      <c r="B161">
        <v>40</v>
      </c>
      <c r="C161" s="8">
        <v>1.4</v>
      </c>
      <c r="D161">
        <v>98</v>
      </c>
      <c r="E161" s="7">
        <v>7.9</v>
      </c>
      <c r="F161">
        <v>-18.899999999999999</v>
      </c>
      <c r="G161">
        <v>13</v>
      </c>
      <c r="H161">
        <v>747.7</v>
      </c>
      <c r="I161" s="6">
        <v>8707</v>
      </c>
      <c r="J161">
        <v>925</v>
      </c>
      <c r="K161">
        <v>212.9</v>
      </c>
      <c r="L161">
        <v>629.6</v>
      </c>
      <c r="M161">
        <v>1.4</v>
      </c>
      <c r="Q161">
        <f t="shared" si="14"/>
        <v>2653.8936000000003</v>
      </c>
      <c r="R161">
        <f t="shared" si="15"/>
        <v>307.27694463590308</v>
      </c>
      <c r="S161">
        <f t="shared" si="16"/>
        <v>1.3708904426744637</v>
      </c>
      <c r="T161">
        <f t="shared" si="17"/>
        <v>1.1425001318361481</v>
      </c>
      <c r="U161">
        <f t="shared" si="18"/>
        <v>0.72021599999999997</v>
      </c>
      <c r="W161">
        <f t="shared" si="19"/>
        <v>-0.71320693215016007</v>
      </c>
      <c r="X161">
        <f t="shared" si="20"/>
        <v>0.10023451795143688</v>
      </c>
    </row>
    <row r="162" spans="1:24">
      <c r="A162">
        <v>5</v>
      </c>
      <c r="B162">
        <v>50</v>
      </c>
      <c r="C162" s="8">
        <v>1.2</v>
      </c>
      <c r="D162">
        <v>76</v>
      </c>
      <c r="E162" s="7">
        <v>7.2</v>
      </c>
      <c r="F162">
        <v>-19.399999999999999</v>
      </c>
      <c r="G162">
        <v>13</v>
      </c>
      <c r="H162">
        <v>740.2</v>
      </c>
      <c r="I162" s="6">
        <v>8976</v>
      </c>
      <c r="J162">
        <v>918</v>
      </c>
      <c r="K162">
        <v>211.1</v>
      </c>
      <c r="L162">
        <v>640.6</v>
      </c>
      <c r="M162">
        <v>1.3</v>
      </c>
      <c r="Q162">
        <f t="shared" si="14"/>
        <v>2735.8848000000003</v>
      </c>
      <c r="R162">
        <f t="shared" si="15"/>
        <v>307.40554442297616</v>
      </c>
      <c r="S162">
        <f t="shared" si="16"/>
        <v>1.3131178831998507</v>
      </c>
      <c r="T162">
        <f t="shared" si="17"/>
        <v>1.1053750325274896</v>
      </c>
      <c r="U162">
        <f t="shared" si="18"/>
        <v>0.61732799999999999</v>
      </c>
      <c r="W162">
        <f t="shared" si="19"/>
        <v>-0.59899069150855588</v>
      </c>
      <c r="X162">
        <f t="shared" si="20"/>
        <v>-0.14934527468287034</v>
      </c>
    </row>
    <row r="163" spans="1:24">
      <c r="A163">
        <v>6</v>
      </c>
      <c r="B163">
        <v>0</v>
      </c>
      <c r="C163" s="8">
        <v>1</v>
      </c>
      <c r="D163">
        <v>119</v>
      </c>
      <c r="E163" s="7">
        <v>7</v>
      </c>
      <c r="F163">
        <v>-23.8</v>
      </c>
      <c r="G163">
        <v>9</v>
      </c>
      <c r="H163">
        <v>733.2</v>
      </c>
      <c r="I163" s="6">
        <v>9232</v>
      </c>
      <c r="J163">
        <v>910.2</v>
      </c>
      <c r="K163">
        <v>207.3</v>
      </c>
      <c r="L163">
        <v>649.1</v>
      </c>
      <c r="M163">
        <v>0.9</v>
      </c>
      <c r="Q163">
        <f t="shared" si="14"/>
        <v>2813.9136000000003</v>
      </c>
      <c r="R163">
        <f t="shared" si="15"/>
        <v>308.03083357404421</v>
      </c>
      <c r="S163">
        <f t="shared" si="16"/>
        <v>0.89120094116399706</v>
      </c>
      <c r="T163">
        <f t="shared" si="17"/>
        <v>0.7569466568579597</v>
      </c>
      <c r="U163">
        <f t="shared" si="18"/>
        <v>0.51444000000000001</v>
      </c>
      <c r="W163">
        <f t="shared" si="19"/>
        <v>-0.44993943693079719</v>
      </c>
      <c r="X163">
        <f t="shared" si="20"/>
        <v>0.24940532611473465</v>
      </c>
    </row>
    <row r="164" spans="1:24">
      <c r="A164">
        <v>6</v>
      </c>
      <c r="B164">
        <v>10</v>
      </c>
      <c r="C164" s="8">
        <v>2.1</v>
      </c>
      <c r="D164">
        <v>185</v>
      </c>
      <c r="E164" s="7">
        <v>6.7</v>
      </c>
      <c r="F164">
        <v>-21.7</v>
      </c>
      <c r="G164">
        <v>11</v>
      </c>
      <c r="H164">
        <v>726.4</v>
      </c>
      <c r="I164" s="6">
        <v>9482</v>
      </c>
      <c r="J164">
        <v>902.6</v>
      </c>
      <c r="K164">
        <v>206.5</v>
      </c>
      <c r="L164">
        <v>660.3</v>
      </c>
      <c r="M164">
        <v>1.1000000000000001</v>
      </c>
      <c r="Q164">
        <f t="shared" si="14"/>
        <v>2890.1136000000001</v>
      </c>
      <c r="R164">
        <f t="shared" si="15"/>
        <v>308.53049756251261</v>
      </c>
      <c r="S164">
        <f t="shared" si="16"/>
        <v>1.0744125692332702</v>
      </c>
      <c r="T164">
        <f t="shared" si="17"/>
        <v>0.92134434191595072</v>
      </c>
      <c r="U164">
        <f t="shared" si="18"/>
        <v>1.0803240000000001</v>
      </c>
      <c r="W164">
        <f t="shared" si="19"/>
        <v>9.4155938908880715E-2</v>
      </c>
      <c r="X164">
        <f t="shared" si="20"/>
        <v>1.0762130849158948</v>
      </c>
    </row>
    <row r="165" spans="1:24">
      <c r="A165">
        <v>6</v>
      </c>
      <c r="B165">
        <v>20</v>
      </c>
      <c r="C165" s="8">
        <v>4.0999999999999996</v>
      </c>
      <c r="D165">
        <v>206</v>
      </c>
      <c r="E165" s="7">
        <v>6.3</v>
      </c>
      <c r="F165">
        <v>-24.3</v>
      </c>
      <c r="G165">
        <v>9</v>
      </c>
      <c r="H165">
        <v>719.5</v>
      </c>
      <c r="I165" s="6">
        <v>9738</v>
      </c>
      <c r="J165">
        <v>895.4</v>
      </c>
      <c r="K165">
        <v>203.9</v>
      </c>
      <c r="L165">
        <v>669.8</v>
      </c>
      <c r="M165">
        <v>0.9</v>
      </c>
      <c r="Q165">
        <f t="shared" si="14"/>
        <v>2968.1424000000002</v>
      </c>
      <c r="R165">
        <f t="shared" si="15"/>
        <v>308.94024359027566</v>
      </c>
      <c r="S165">
        <f t="shared" si="16"/>
        <v>0.85193685713380685</v>
      </c>
      <c r="T165">
        <f t="shared" si="17"/>
        <v>0.73735229982678419</v>
      </c>
      <c r="U165">
        <f t="shared" si="18"/>
        <v>2.1092039999999996</v>
      </c>
      <c r="W165">
        <f t="shared" si="19"/>
        <v>0.92461319219758109</v>
      </c>
      <c r="X165">
        <f t="shared" si="20"/>
        <v>1.8957404776050431</v>
      </c>
    </row>
    <row r="166" spans="1:24">
      <c r="A166">
        <v>6</v>
      </c>
      <c r="B166">
        <v>30</v>
      </c>
      <c r="C166" s="8">
        <v>5.6</v>
      </c>
      <c r="D166">
        <v>211</v>
      </c>
      <c r="E166" s="7">
        <v>6</v>
      </c>
      <c r="F166">
        <v>-22.3</v>
      </c>
      <c r="G166">
        <v>11</v>
      </c>
      <c r="H166">
        <v>712.2</v>
      </c>
      <c r="I166" s="6">
        <v>10013</v>
      </c>
      <c r="J166">
        <v>887.2</v>
      </c>
      <c r="K166">
        <v>202.9</v>
      </c>
      <c r="L166">
        <v>682</v>
      </c>
      <c r="M166">
        <v>1</v>
      </c>
      <c r="Q166">
        <f t="shared" si="14"/>
        <v>3051.9624000000003</v>
      </c>
      <c r="R166">
        <f t="shared" si="15"/>
        <v>309.5192638291349</v>
      </c>
      <c r="S166">
        <f t="shared" si="16"/>
        <v>1.018906267067532</v>
      </c>
      <c r="T166">
        <f t="shared" si="17"/>
        <v>0.89112355189480219</v>
      </c>
      <c r="U166">
        <f t="shared" si="18"/>
        <v>2.8808639999999999</v>
      </c>
      <c r="W166">
        <f t="shared" si="19"/>
        <v>1.4837533356469941</v>
      </c>
      <c r="X166">
        <f t="shared" si="20"/>
        <v>2.4693832074938102</v>
      </c>
    </row>
    <row r="167" spans="1:24">
      <c r="A167">
        <v>6</v>
      </c>
      <c r="B167">
        <v>40</v>
      </c>
      <c r="C167" s="8">
        <v>7.2</v>
      </c>
      <c r="D167">
        <v>213</v>
      </c>
      <c r="E167" s="7">
        <v>5</v>
      </c>
      <c r="F167">
        <v>-20.3</v>
      </c>
      <c r="G167">
        <v>14</v>
      </c>
      <c r="H167">
        <v>705.5</v>
      </c>
      <c r="I167" s="6">
        <v>10269</v>
      </c>
      <c r="J167">
        <v>881.9</v>
      </c>
      <c r="K167">
        <v>202.7</v>
      </c>
      <c r="L167">
        <v>694.1</v>
      </c>
      <c r="M167">
        <v>1.2</v>
      </c>
      <c r="Q167">
        <f t="shared" si="14"/>
        <v>3129.9911999999999</v>
      </c>
      <c r="R167">
        <f t="shared" si="15"/>
        <v>309.25348849229277</v>
      </c>
      <c r="S167">
        <f t="shared" si="16"/>
        <v>1.2145861010256647</v>
      </c>
      <c r="T167">
        <f t="shared" si="17"/>
        <v>1.0726635030036138</v>
      </c>
      <c r="U167">
        <f t="shared" si="18"/>
        <v>3.7039680000000001</v>
      </c>
      <c r="W167">
        <f t="shared" si="19"/>
        <v>2.0173238898877024</v>
      </c>
      <c r="X167">
        <f t="shared" si="20"/>
        <v>3.10641002900653</v>
      </c>
    </row>
    <row r="168" spans="1:24">
      <c r="A168">
        <v>6</v>
      </c>
      <c r="B168">
        <v>50</v>
      </c>
      <c r="C168" s="8">
        <v>8.9</v>
      </c>
      <c r="D168">
        <v>218</v>
      </c>
      <c r="E168" s="7">
        <v>4.8</v>
      </c>
      <c r="F168">
        <v>-23.2</v>
      </c>
      <c r="G168">
        <v>11</v>
      </c>
      <c r="H168">
        <v>698.8</v>
      </c>
      <c r="I168" s="6">
        <v>10522</v>
      </c>
      <c r="J168">
        <v>874.3</v>
      </c>
      <c r="K168">
        <v>199.6</v>
      </c>
      <c r="L168">
        <v>703.1</v>
      </c>
      <c r="M168">
        <v>0.9</v>
      </c>
      <c r="Q168">
        <f t="shared" si="14"/>
        <v>3207.1056000000003</v>
      </c>
      <c r="R168">
        <f t="shared" si="15"/>
        <v>309.88439299967359</v>
      </c>
      <c r="S168">
        <f t="shared" si="16"/>
        <v>0.94045250262068092</v>
      </c>
      <c r="T168">
        <f t="shared" si="17"/>
        <v>0.83820979811698548</v>
      </c>
      <c r="U168">
        <f t="shared" si="18"/>
        <v>4.5785160000000005</v>
      </c>
      <c r="W168">
        <f t="shared" si="19"/>
        <v>2.81881393335946</v>
      </c>
      <c r="X168">
        <f t="shared" si="20"/>
        <v>3.6079213920697568</v>
      </c>
    </row>
    <row r="169" spans="1:24">
      <c r="A169">
        <v>7</v>
      </c>
      <c r="B169">
        <v>0</v>
      </c>
      <c r="C169" s="8">
        <v>10.3</v>
      </c>
      <c r="D169">
        <v>226</v>
      </c>
      <c r="E169" s="7">
        <v>5.0999999999999996</v>
      </c>
      <c r="F169">
        <v>-29.7</v>
      </c>
      <c r="G169">
        <v>6</v>
      </c>
      <c r="H169">
        <v>692.1</v>
      </c>
      <c r="I169" s="6">
        <v>10778</v>
      </c>
      <c r="J169">
        <v>865.2</v>
      </c>
      <c r="K169">
        <v>195.5</v>
      </c>
      <c r="L169">
        <v>711.3</v>
      </c>
      <c r="M169">
        <v>0.5</v>
      </c>
      <c r="Q169">
        <f t="shared" si="14"/>
        <v>3285.1344000000004</v>
      </c>
      <c r="R169">
        <f t="shared" si="15"/>
        <v>311.08397599040092</v>
      </c>
      <c r="S169">
        <f t="shared" si="16"/>
        <v>0.51649287120516196</v>
      </c>
      <c r="T169">
        <f t="shared" si="17"/>
        <v>0.46451912053200661</v>
      </c>
      <c r="U169">
        <f t="shared" si="18"/>
        <v>5.2987320000000002</v>
      </c>
      <c r="W169">
        <f t="shared" si="19"/>
        <v>3.8115867226804956</v>
      </c>
      <c r="X169">
        <f t="shared" si="20"/>
        <v>3.6808107073455649</v>
      </c>
    </row>
    <row r="170" spans="1:24">
      <c r="A170">
        <v>7</v>
      </c>
      <c r="B170">
        <v>10</v>
      </c>
      <c r="C170" s="8">
        <v>11.3</v>
      </c>
      <c r="D170">
        <v>230</v>
      </c>
      <c r="E170" s="7">
        <v>5.2</v>
      </c>
      <c r="F170">
        <v>-33.799999999999997</v>
      </c>
      <c r="G170">
        <v>4</v>
      </c>
      <c r="H170">
        <v>685.6</v>
      </c>
      <c r="I170" s="6">
        <v>11033</v>
      </c>
      <c r="J170">
        <v>856.8</v>
      </c>
      <c r="K170">
        <v>192.8</v>
      </c>
      <c r="L170">
        <v>720.8</v>
      </c>
      <c r="M170">
        <v>0.4</v>
      </c>
      <c r="Q170">
        <f t="shared" si="14"/>
        <v>3362.8584000000001</v>
      </c>
      <c r="R170">
        <f t="shared" si="15"/>
        <v>312.04563472525416</v>
      </c>
      <c r="S170">
        <f t="shared" si="16"/>
        <v>0.34700918039867895</v>
      </c>
      <c r="T170">
        <f t="shared" si="17"/>
        <v>0.31497342720744342</v>
      </c>
      <c r="U170">
        <f t="shared" si="18"/>
        <v>5.8131720000000007</v>
      </c>
      <c r="W170">
        <f t="shared" si="19"/>
        <v>4.453145941789213</v>
      </c>
      <c r="X170">
        <f t="shared" si="20"/>
        <v>3.7366375155626583</v>
      </c>
    </row>
    <row r="171" spans="1:24">
      <c r="A171">
        <v>7</v>
      </c>
      <c r="B171">
        <v>20</v>
      </c>
      <c r="C171" s="8">
        <v>10.9</v>
      </c>
      <c r="D171">
        <v>231</v>
      </c>
      <c r="E171" s="7">
        <v>5</v>
      </c>
      <c r="F171">
        <v>-36.9</v>
      </c>
      <c r="G171">
        <v>3</v>
      </c>
      <c r="H171">
        <v>678.6</v>
      </c>
      <c r="I171" s="6">
        <v>11306</v>
      </c>
      <c r="J171">
        <v>848.7</v>
      </c>
      <c r="K171">
        <v>190.6</v>
      </c>
      <c r="L171">
        <v>731.6</v>
      </c>
      <c r="M171">
        <v>0.3</v>
      </c>
      <c r="Q171">
        <f t="shared" si="14"/>
        <v>3446.0688</v>
      </c>
      <c r="R171">
        <f t="shared" si="15"/>
        <v>312.74749611127493</v>
      </c>
      <c r="S171">
        <f t="shared" si="16"/>
        <v>0.25412839072653282</v>
      </c>
      <c r="T171">
        <f t="shared" si="17"/>
        <v>0.23301607963336321</v>
      </c>
      <c r="U171">
        <f t="shared" si="18"/>
        <v>5.6073960000000005</v>
      </c>
      <c r="W171">
        <f t="shared" si="19"/>
        <v>4.3577631015220843</v>
      </c>
      <c r="X171">
        <f t="shared" si="20"/>
        <v>3.5288511801758702</v>
      </c>
    </row>
    <row r="172" spans="1:24">
      <c r="A172">
        <v>7</v>
      </c>
      <c r="B172">
        <v>30</v>
      </c>
      <c r="C172" s="8">
        <v>9.9</v>
      </c>
      <c r="D172">
        <v>232</v>
      </c>
      <c r="E172" s="7">
        <v>4.7</v>
      </c>
      <c r="F172">
        <v>-37.1</v>
      </c>
      <c r="G172">
        <v>3</v>
      </c>
      <c r="H172">
        <v>671.7</v>
      </c>
      <c r="I172" s="6">
        <v>11581</v>
      </c>
      <c r="J172">
        <v>841</v>
      </c>
      <c r="K172">
        <v>188.8</v>
      </c>
      <c r="L172">
        <v>743</v>
      </c>
      <c r="M172">
        <v>0.3</v>
      </c>
      <c r="Q172">
        <f t="shared" si="14"/>
        <v>3529.8888000000002</v>
      </c>
      <c r="R172">
        <f t="shared" si="15"/>
        <v>313.3340943847038</v>
      </c>
      <c r="S172">
        <f t="shared" si="16"/>
        <v>0.24898952138226754</v>
      </c>
      <c r="T172">
        <f t="shared" si="17"/>
        <v>0.23064849747836266</v>
      </c>
      <c r="U172">
        <f t="shared" si="18"/>
        <v>5.092956</v>
      </c>
      <c r="W172">
        <f t="shared" si="19"/>
        <v>4.013302262526202</v>
      </c>
      <c r="X172">
        <f t="shared" si="20"/>
        <v>3.1355391510134369</v>
      </c>
    </row>
    <row r="173" spans="1:24">
      <c r="A173">
        <v>7</v>
      </c>
      <c r="B173">
        <v>40</v>
      </c>
      <c r="C173" s="8">
        <v>9.9</v>
      </c>
      <c r="D173">
        <v>236</v>
      </c>
      <c r="E173" s="7">
        <v>4.2</v>
      </c>
      <c r="F173">
        <v>-34.5</v>
      </c>
      <c r="G173">
        <v>4</v>
      </c>
      <c r="H173">
        <v>665.6</v>
      </c>
      <c r="I173" s="6">
        <v>11821</v>
      </c>
      <c r="J173">
        <v>834.8</v>
      </c>
      <c r="K173">
        <v>187.8</v>
      </c>
      <c r="L173">
        <v>753.5</v>
      </c>
      <c r="M173">
        <v>0.3</v>
      </c>
      <c r="Q173">
        <f t="shared" si="14"/>
        <v>3603.0408000000002</v>
      </c>
      <c r="R173">
        <f t="shared" si="15"/>
        <v>313.59564873184462</v>
      </c>
      <c r="S173">
        <f t="shared" si="16"/>
        <v>0.32370815186772917</v>
      </c>
      <c r="T173">
        <f t="shared" si="17"/>
        <v>0.3026463778178306</v>
      </c>
      <c r="U173">
        <f t="shared" si="18"/>
        <v>5.092956</v>
      </c>
      <c r="W173">
        <f t="shared" si="19"/>
        <v>4.222250185677237</v>
      </c>
      <c r="X173">
        <f t="shared" si="20"/>
        <v>2.847947363889392</v>
      </c>
    </row>
    <row r="174" spans="1:24">
      <c r="A174">
        <v>7</v>
      </c>
      <c r="B174">
        <v>50</v>
      </c>
      <c r="C174" s="8">
        <v>10.3</v>
      </c>
      <c r="D174">
        <v>240</v>
      </c>
      <c r="E174" s="7">
        <v>3.8</v>
      </c>
      <c r="F174">
        <v>-32.5</v>
      </c>
      <c r="G174">
        <v>5</v>
      </c>
      <c r="H174">
        <v>660.3</v>
      </c>
      <c r="I174" s="6">
        <v>12034</v>
      </c>
      <c r="J174">
        <v>829.4</v>
      </c>
      <c r="K174">
        <v>187</v>
      </c>
      <c r="L174">
        <v>762.8</v>
      </c>
      <c r="M174">
        <v>0.4</v>
      </c>
      <c r="Q174">
        <f t="shared" si="14"/>
        <v>3667.9632000000001</v>
      </c>
      <c r="R174">
        <f t="shared" si="15"/>
        <v>313.86746554279233</v>
      </c>
      <c r="S174">
        <f t="shared" si="16"/>
        <v>0.39432622700753889</v>
      </c>
      <c r="T174">
        <f t="shared" si="17"/>
        <v>0.37167015789161095</v>
      </c>
      <c r="U174">
        <f t="shared" si="18"/>
        <v>5.2987320000000002</v>
      </c>
      <c r="W174">
        <f t="shared" si="19"/>
        <v>4.5888349175441849</v>
      </c>
      <c r="X174">
        <f t="shared" si="20"/>
        <v>2.6493687752653945</v>
      </c>
    </row>
    <row r="175" spans="1:24">
      <c r="A175">
        <v>8</v>
      </c>
      <c r="B175">
        <v>0</v>
      </c>
      <c r="C175" s="8">
        <v>10.5</v>
      </c>
      <c r="D175">
        <v>248</v>
      </c>
      <c r="E175" s="7">
        <v>3.4</v>
      </c>
      <c r="F175">
        <v>-32.799999999999997</v>
      </c>
      <c r="G175">
        <v>5</v>
      </c>
      <c r="H175">
        <v>654.4</v>
      </c>
      <c r="I175" s="6">
        <v>12277</v>
      </c>
      <c r="J175">
        <v>823.1</v>
      </c>
      <c r="K175">
        <v>185.5</v>
      </c>
      <c r="L175">
        <v>773</v>
      </c>
      <c r="M175">
        <v>0.4</v>
      </c>
      <c r="Q175">
        <f t="shared" si="14"/>
        <v>3742.0296000000003</v>
      </c>
      <c r="R175">
        <f t="shared" si="15"/>
        <v>314.22792483520237</v>
      </c>
      <c r="S175">
        <f t="shared" si="16"/>
        <v>0.38291927230356104</v>
      </c>
      <c r="T175">
        <f t="shared" si="17"/>
        <v>0.36416820484042806</v>
      </c>
      <c r="U175">
        <f t="shared" si="18"/>
        <v>5.4016200000000003</v>
      </c>
      <c r="W175">
        <f t="shared" si="19"/>
        <v>5.0082935879369259</v>
      </c>
      <c r="X175">
        <f t="shared" si="20"/>
        <v>2.0234855970403833</v>
      </c>
    </row>
    <row r="176" spans="1:24">
      <c r="A176">
        <v>8</v>
      </c>
      <c r="B176">
        <v>10</v>
      </c>
      <c r="C176" s="8">
        <v>11.1</v>
      </c>
      <c r="D176">
        <v>256</v>
      </c>
      <c r="E176" s="7">
        <v>2.9</v>
      </c>
      <c r="F176">
        <v>-33.200000000000003</v>
      </c>
      <c r="G176">
        <v>5</v>
      </c>
      <c r="H176">
        <v>647.5</v>
      </c>
      <c r="I176" s="6">
        <v>12556</v>
      </c>
      <c r="J176">
        <v>815.9</v>
      </c>
      <c r="K176">
        <v>183.9</v>
      </c>
      <c r="L176">
        <v>784.7</v>
      </c>
      <c r="M176">
        <v>0.4</v>
      </c>
      <c r="Q176">
        <f t="shared" si="14"/>
        <v>3827.0688</v>
      </c>
      <c r="R176">
        <f t="shared" si="15"/>
        <v>314.62183216360563</v>
      </c>
      <c r="S176">
        <f t="shared" si="16"/>
        <v>0.36817221417901802</v>
      </c>
      <c r="T176">
        <f t="shared" si="17"/>
        <v>0.35386869164090717</v>
      </c>
      <c r="U176">
        <f t="shared" si="18"/>
        <v>5.7102839999999997</v>
      </c>
      <c r="W176">
        <f t="shared" si="19"/>
        <v>5.5406632698447682</v>
      </c>
      <c r="X176">
        <f t="shared" si="20"/>
        <v>1.3814463040049996</v>
      </c>
    </row>
    <row r="177" spans="1:24">
      <c r="A177">
        <v>8</v>
      </c>
      <c r="B177">
        <v>20</v>
      </c>
      <c r="C177" s="8">
        <v>12.6</v>
      </c>
      <c r="D177">
        <v>262</v>
      </c>
      <c r="E177" s="7">
        <v>2.5</v>
      </c>
      <c r="F177">
        <v>-33.5</v>
      </c>
      <c r="G177">
        <v>5</v>
      </c>
      <c r="H177">
        <v>641.1</v>
      </c>
      <c r="I177" s="6">
        <v>12818</v>
      </c>
      <c r="J177">
        <v>809</v>
      </c>
      <c r="K177">
        <v>182.3</v>
      </c>
      <c r="L177">
        <v>795.7</v>
      </c>
      <c r="M177">
        <v>0.4</v>
      </c>
      <c r="Q177">
        <f t="shared" si="14"/>
        <v>3906.9264000000003</v>
      </c>
      <c r="R177">
        <f t="shared" si="15"/>
        <v>315.06887577244856</v>
      </c>
      <c r="S177">
        <f t="shared" si="16"/>
        <v>0.35744967781039977</v>
      </c>
      <c r="T177">
        <f t="shared" si="17"/>
        <v>0.34698862312838263</v>
      </c>
      <c r="U177">
        <f t="shared" si="18"/>
        <v>6.4819439999999995</v>
      </c>
      <c r="W177">
        <f t="shared" si="19"/>
        <v>6.4188615709724219</v>
      </c>
      <c r="X177">
        <f t="shared" si="20"/>
        <v>0.90211648462348804</v>
      </c>
    </row>
    <row r="178" spans="1:24">
      <c r="A178">
        <v>8</v>
      </c>
      <c r="B178">
        <v>30</v>
      </c>
      <c r="C178" s="8">
        <v>14.2</v>
      </c>
      <c r="D178">
        <v>264</v>
      </c>
      <c r="E178" s="7">
        <v>1.7</v>
      </c>
      <c r="F178">
        <v>-34.1</v>
      </c>
      <c r="G178">
        <v>5</v>
      </c>
      <c r="H178">
        <v>635.6</v>
      </c>
      <c r="I178" s="6">
        <v>13045</v>
      </c>
      <c r="J178">
        <v>804.4</v>
      </c>
      <c r="K178">
        <v>181.2</v>
      </c>
      <c r="L178">
        <v>805.4</v>
      </c>
      <c r="M178">
        <v>0.3</v>
      </c>
      <c r="Q178">
        <f t="shared" si="14"/>
        <v>3976.116</v>
      </c>
      <c r="R178">
        <f t="shared" si="15"/>
        <v>314.93720237077565</v>
      </c>
      <c r="S178">
        <f t="shared" si="16"/>
        <v>0.33684414704636434</v>
      </c>
      <c r="T178">
        <f t="shared" si="17"/>
        <v>0.32980651385481563</v>
      </c>
      <c r="U178">
        <f t="shared" si="18"/>
        <v>7.3050479999999993</v>
      </c>
      <c r="W178">
        <f t="shared" si="19"/>
        <v>7.2650296747279137</v>
      </c>
      <c r="X178">
        <f t="shared" si="20"/>
        <v>0.76359027470680252</v>
      </c>
    </row>
    <row r="179" spans="1:24">
      <c r="A179">
        <v>8</v>
      </c>
      <c r="B179">
        <v>40</v>
      </c>
      <c r="C179" s="8">
        <v>15.7</v>
      </c>
      <c r="D179">
        <v>263</v>
      </c>
      <c r="E179" s="7">
        <v>1.1000000000000001</v>
      </c>
      <c r="F179">
        <v>-32.6</v>
      </c>
      <c r="G179">
        <v>6</v>
      </c>
      <c r="H179">
        <v>630.5</v>
      </c>
      <c r="I179" s="6">
        <v>13258</v>
      </c>
      <c r="J179">
        <v>799.7</v>
      </c>
      <c r="K179">
        <v>180.4</v>
      </c>
      <c r="L179">
        <v>814.8</v>
      </c>
      <c r="M179">
        <v>0.4</v>
      </c>
      <c r="Q179">
        <f t="shared" si="14"/>
        <v>4041.0384000000004</v>
      </c>
      <c r="R179">
        <f t="shared" si="15"/>
        <v>314.98182423233231</v>
      </c>
      <c r="S179">
        <f t="shared" si="16"/>
        <v>0.39049037693512184</v>
      </c>
      <c r="T179">
        <f t="shared" si="17"/>
        <v>0.38545900225888241</v>
      </c>
      <c r="U179">
        <f t="shared" si="18"/>
        <v>8.076708</v>
      </c>
      <c r="W179">
        <f t="shared" si="19"/>
        <v>8.0165047909868736</v>
      </c>
      <c r="X179">
        <f t="shared" si="20"/>
        <v>0.98430841373448275</v>
      </c>
    </row>
    <row r="180" spans="1:24">
      <c r="A180">
        <v>8</v>
      </c>
      <c r="B180">
        <v>50</v>
      </c>
      <c r="C180" s="8">
        <v>17.100000000000001</v>
      </c>
      <c r="D180">
        <v>264</v>
      </c>
      <c r="E180" s="7">
        <v>0.5</v>
      </c>
      <c r="F180">
        <v>-33.1</v>
      </c>
      <c r="G180">
        <v>6</v>
      </c>
      <c r="H180">
        <v>625.79999999999995</v>
      </c>
      <c r="I180" s="6">
        <v>13458</v>
      </c>
      <c r="J180">
        <v>795.5</v>
      </c>
      <c r="K180">
        <v>179.3</v>
      </c>
      <c r="L180">
        <v>823.4</v>
      </c>
      <c r="M180">
        <v>0.4</v>
      </c>
      <c r="Q180">
        <f t="shared" si="14"/>
        <v>4101.9984000000004</v>
      </c>
      <c r="R180">
        <f t="shared" si="15"/>
        <v>314.97269311672011</v>
      </c>
      <c r="S180">
        <f t="shared" si="16"/>
        <v>0.37181022399015062</v>
      </c>
      <c r="T180">
        <f t="shared" si="17"/>
        <v>0.36976667388403883</v>
      </c>
      <c r="U180">
        <f t="shared" si="18"/>
        <v>8.7969240000000006</v>
      </c>
      <c r="W180">
        <f t="shared" si="19"/>
        <v>8.7487329181582645</v>
      </c>
      <c r="X180">
        <f t="shared" si="20"/>
        <v>0.91953476742861451</v>
      </c>
    </row>
    <row r="181" spans="1:24">
      <c r="A181">
        <v>9</v>
      </c>
      <c r="B181">
        <v>0</v>
      </c>
      <c r="C181" s="8">
        <v>17.899999999999999</v>
      </c>
      <c r="D181">
        <v>266</v>
      </c>
      <c r="E181" s="7">
        <v>0</v>
      </c>
      <c r="F181">
        <v>-31.9</v>
      </c>
      <c r="G181">
        <v>7</v>
      </c>
      <c r="H181">
        <v>619.79999999999995</v>
      </c>
      <c r="I181" s="6">
        <v>13707</v>
      </c>
      <c r="J181">
        <v>789.3</v>
      </c>
      <c r="K181">
        <v>178.2</v>
      </c>
      <c r="L181">
        <v>834.2</v>
      </c>
      <c r="M181">
        <v>0.4</v>
      </c>
      <c r="Q181">
        <f t="shared" si="14"/>
        <v>4177.8936000000003</v>
      </c>
      <c r="R181">
        <f t="shared" si="15"/>
        <v>315.27344505184988</v>
      </c>
      <c r="S181">
        <f t="shared" si="16"/>
        <v>0.41806212213339744</v>
      </c>
      <c r="T181">
        <f t="shared" si="17"/>
        <v>0.41982294943917425</v>
      </c>
      <c r="U181">
        <f t="shared" si="18"/>
        <v>9.2084759999999992</v>
      </c>
      <c r="W181">
        <f t="shared" si="19"/>
        <v>9.186044184707411</v>
      </c>
      <c r="X181">
        <f t="shared" si="20"/>
        <v>0.64235697176813455</v>
      </c>
    </row>
    <row r="182" spans="1:24">
      <c r="A182">
        <v>9</v>
      </c>
      <c r="B182">
        <v>10</v>
      </c>
      <c r="C182" s="8">
        <v>18.100000000000001</v>
      </c>
      <c r="D182">
        <v>267</v>
      </c>
      <c r="E182" s="7">
        <v>-0.3</v>
      </c>
      <c r="F182">
        <v>-32.1</v>
      </c>
      <c r="G182">
        <v>7</v>
      </c>
      <c r="H182">
        <v>615</v>
      </c>
      <c r="I182" s="6">
        <v>13914</v>
      </c>
      <c r="J182">
        <v>784</v>
      </c>
      <c r="K182">
        <v>177</v>
      </c>
      <c r="L182">
        <v>842.8</v>
      </c>
      <c r="M182">
        <v>0.4</v>
      </c>
      <c r="Q182">
        <f t="shared" si="14"/>
        <v>4240.9872000000005</v>
      </c>
      <c r="R182">
        <f t="shared" si="15"/>
        <v>315.6353808687312</v>
      </c>
      <c r="S182">
        <f t="shared" si="16"/>
        <v>0.41001108292926564</v>
      </c>
      <c r="T182">
        <f t="shared" si="17"/>
        <v>0.41494831526346798</v>
      </c>
      <c r="U182">
        <f t="shared" si="18"/>
        <v>9.3113640000000011</v>
      </c>
      <c r="W182">
        <f t="shared" si="19"/>
        <v>9.2986027713679533</v>
      </c>
      <c r="X182">
        <f t="shared" si="20"/>
        <v>0.48732539519734352</v>
      </c>
    </row>
    <row r="183" spans="1:24">
      <c r="A183">
        <v>9</v>
      </c>
      <c r="B183">
        <v>20</v>
      </c>
      <c r="C183" s="8">
        <v>17.5</v>
      </c>
      <c r="D183">
        <v>269</v>
      </c>
      <c r="E183" s="7">
        <v>-0.9</v>
      </c>
      <c r="F183">
        <v>-32.5</v>
      </c>
      <c r="G183">
        <v>7</v>
      </c>
      <c r="H183">
        <v>610.79999999999995</v>
      </c>
      <c r="I183" s="6">
        <v>14091</v>
      </c>
      <c r="J183">
        <v>780.4</v>
      </c>
      <c r="K183">
        <v>176.1</v>
      </c>
      <c r="L183">
        <v>850.4</v>
      </c>
      <c r="M183">
        <v>0.4</v>
      </c>
      <c r="Q183">
        <f t="shared" si="14"/>
        <v>4294.9368000000004</v>
      </c>
      <c r="R183">
        <f t="shared" si="15"/>
        <v>315.56524963046292</v>
      </c>
      <c r="S183">
        <f t="shared" si="16"/>
        <v>0.39432622700753889</v>
      </c>
      <c r="T183">
        <f t="shared" si="17"/>
        <v>0.40181023293697626</v>
      </c>
      <c r="U183">
        <f t="shared" si="18"/>
        <v>9.0027000000000008</v>
      </c>
      <c r="W183">
        <f t="shared" si="19"/>
        <v>9.0013287386770937</v>
      </c>
      <c r="X183">
        <f t="shared" si="20"/>
        <v>0.15712488111639239</v>
      </c>
    </row>
    <row r="184" spans="1:24">
      <c r="A184">
        <v>9</v>
      </c>
      <c r="B184">
        <v>30</v>
      </c>
      <c r="C184" s="8">
        <v>17.7</v>
      </c>
      <c r="D184">
        <v>273</v>
      </c>
      <c r="E184" s="7">
        <v>-1</v>
      </c>
      <c r="F184">
        <v>-32.6</v>
      </c>
      <c r="G184">
        <v>7</v>
      </c>
      <c r="H184">
        <v>607.1</v>
      </c>
      <c r="I184" s="6">
        <v>14252</v>
      </c>
      <c r="J184">
        <v>776</v>
      </c>
      <c r="K184">
        <v>175.1</v>
      </c>
      <c r="L184">
        <v>857.1</v>
      </c>
      <c r="M184">
        <v>0.4</v>
      </c>
      <c r="Q184">
        <f t="shared" si="14"/>
        <v>4344.0096000000003</v>
      </c>
      <c r="R184">
        <f t="shared" si="15"/>
        <v>316.00368449492845</v>
      </c>
      <c r="S184">
        <f t="shared" si="16"/>
        <v>0.39049037693512184</v>
      </c>
      <c r="T184">
        <f t="shared" si="17"/>
        <v>0.40032565674475257</v>
      </c>
      <c r="U184">
        <f t="shared" si="18"/>
        <v>9.1055879999999991</v>
      </c>
      <c r="W184">
        <f t="shared" si="19"/>
        <v>9.0931094359444025</v>
      </c>
      <c r="X184">
        <f t="shared" si="20"/>
        <v>-0.47654339957958181</v>
      </c>
    </row>
    <row r="185" spans="1:24">
      <c r="A185">
        <v>9</v>
      </c>
      <c r="B185">
        <v>40</v>
      </c>
      <c r="C185" s="8">
        <v>17.7</v>
      </c>
      <c r="D185">
        <v>275</v>
      </c>
      <c r="E185" s="7">
        <v>-1.6</v>
      </c>
      <c r="F185">
        <v>-34.700000000000003</v>
      </c>
      <c r="G185">
        <v>6</v>
      </c>
      <c r="H185">
        <v>603.29999999999995</v>
      </c>
      <c r="I185" s="6">
        <v>14416</v>
      </c>
      <c r="J185">
        <v>772.8</v>
      </c>
      <c r="K185">
        <v>174</v>
      </c>
      <c r="L185">
        <v>863.9</v>
      </c>
      <c r="M185">
        <v>0.3</v>
      </c>
      <c r="Q185">
        <f t="shared" si="14"/>
        <v>4393.9967999999999</v>
      </c>
      <c r="R185">
        <f t="shared" si="15"/>
        <v>315.87929637546847</v>
      </c>
      <c r="S185">
        <f t="shared" si="16"/>
        <v>0.31731483104084141</v>
      </c>
      <c r="T185">
        <f t="shared" si="17"/>
        <v>0.32731764731216345</v>
      </c>
      <c r="U185">
        <f t="shared" si="18"/>
        <v>9.1055879999999991</v>
      </c>
      <c r="W185">
        <f t="shared" si="19"/>
        <v>9.0709390385610362</v>
      </c>
      <c r="X185">
        <f t="shared" si="20"/>
        <v>-0.79359799927505092</v>
      </c>
    </row>
    <row r="186" spans="1:24">
      <c r="A186">
        <v>9</v>
      </c>
      <c r="B186">
        <v>50</v>
      </c>
      <c r="C186" s="8">
        <v>17.100000000000001</v>
      </c>
      <c r="D186">
        <v>278</v>
      </c>
      <c r="E186" s="7">
        <v>-2.1</v>
      </c>
      <c r="F186">
        <v>-35</v>
      </c>
      <c r="G186">
        <v>6</v>
      </c>
      <c r="H186">
        <v>598.1</v>
      </c>
      <c r="I186" s="6">
        <v>14639</v>
      </c>
      <c r="J186">
        <v>767.6</v>
      </c>
      <c r="K186">
        <v>172.8</v>
      </c>
      <c r="L186">
        <v>873.4</v>
      </c>
      <c r="M186">
        <v>0.3</v>
      </c>
      <c r="Q186">
        <f t="shared" si="14"/>
        <v>4461.9672</v>
      </c>
      <c r="R186">
        <f t="shared" si="15"/>
        <v>316.08713915571951</v>
      </c>
      <c r="S186">
        <f t="shared" si="16"/>
        <v>0.30793805019124493</v>
      </c>
      <c r="T186">
        <f t="shared" si="17"/>
        <v>0.32040339038688842</v>
      </c>
      <c r="U186">
        <f t="shared" si="18"/>
        <v>8.7969240000000006</v>
      </c>
      <c r="W186">
        <f t="shared" si="19"/>
        <v>8.7113137980171729</v>
      </c>
      <c r="X186">
        <f t="shared" si="20"/>
        <v>-1.2242890893296547</v>
      </c>
    </row>
    <row r="187" spans="1:24">
      <c r="A187">
        <v>10</v>
      </c>
      <c r="B187">
        <v>0</v>
      </c>
      <c r="C187" s="8">
        <v>16.899999999999999</v>
      </c>
      <c r="D187">
        <v>280</v>
      </c>
      <c r="E187" s="7">
        <v>-2.5</v>
      </c>
      <c r="F187">
        <v>-35.299999999999997</v>
      </c>
      <c r="G187">
        <v>6</v>
      </c>
      <c r="H187">
        <v>593.20000000000005</v>
      </c>
      <c r="I187" s="6">
        <v>14856</v>
      </c>
      <c r="J187">
        <v>762.4</v>
      </c>
      <c r="K187">
        <v>171.6</v>
      </c>
      <c r="L187">
        <v>882.5</v>
      </c>
      <c r="M187">
        <v>0.3</v>
      </c>
      <c r="Q187">
        <f t="shared" si="14"/>
        <v>4528.1088</v>
      </c>
      <c r="R187">
        <f t="shared" si="15"/>
        <v>316.37167142646985</v>
      </c>
      <c r="S187">
        <f t="shared" si="16"/>
        <v>0.29881173272925443</v>
      </c>
      <c r="T187">
        <f t="shared" si="17"/>
        <v>0.31347233314145406</v>
      </c>
      <c r="U187">
        <f t="shared" si="18"/>
        <v>8.6940359999999988</v>
      </c>
      <c r="W187">
        <f t="shared" si="19"/>
        <v>8.5619551229879391</v>
      </c>
      <c r="X187">
        <f t="shared" si="20"/>
        <v>-1.5096974667914669</v>
      </c>
    </row>
    <row r="188" spans="1:24">
      <c r="A188">
        <v>10</v>
      </c>
      <c r="B188">
        <v>10</v>
      </c>
      <c r="C188" s="8">
        <v>17.899999999999999</v>
      </c>
      <c r="D188">
        <v>280</v>
      </c>
      <c r="E188" s="7">
        <v>-2.9</v>
      </c>
      <c r="F188">
        <v>-34.1</v>
      </c>
      <c r="G188">
        <v>7</v>
      </c>
      <c r="H188">
        <v>588.4</v>
      </c>
      <c r="I188" s="6">
        <v>15066</v>
      </c>
      <c r="J188">
        <v>757.4</v>
      </c>
      <c r="K188">
        <v>170.7</v>
      </c>
      <c r="L188">
        <v>891.7</v>
      </c>
      <c r="M188">
        <v>0.3</v>
      </c>
      <c r="Q188">
        <f t="shared" si="14"/>
        <v>4592.1167999999998</v>
      </c>
      <c r="R188">
        <f>(E188+273)*(1020/H188)^0.289</f>
        <v>316.64645765891748</v>
      </c>
      <c r="S188">
        <f t="shared" si="16"/>
        <v>0.33684414704636434</v>
      </c>
      <c r="T188">
        <f t="shared" si="17"/>
        <v>0.35627793499217364</v>
      </c>
      <c r="U188">
        <f t="shared" si="18"/>
        <v>9.2084759999999992</v>
      </c>
      <c r="W188">
        <f t="shared" si="19"/>
        <v>9.0685796864783494</v>
      </c>
      <c r="X188">
        <f t="shared" si="20"/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K17" sqref="K17"/>
    </sheetView>
  </sheetViews>
  <sheetFormatPr baseColWidth="10" defaultRowHeight="15" x14ac:dyDescent="0"/>
  <sheetData>
    <row r="1" spans="1:5">
      <c r="A1">
        <v>1020</v>
      </c>
      <c r="B1">
        <v>298</v>
      </c>
      <c r="C1">
        <v>0</v>
      </c>
    </row>
    <row r="2" spans="1:5">
      <c r="A2" s="3">
        <v>61.874400000000001</v>
      </c>
      <c r="B2" s="3">
        <v>299.06780761260364</v>
      </c>
      <c r="C2" s="4">
        <v>0</v>
      </c>
      <c r="D2" s="5">
        <v>-3.0037779715250683</v>
      </c>
      <c r="E2" s="5">
        <v>3.4554488362637859</v>
      </c>
    </row>
    <row r="3" spans="1:5">
      <c r="A3" s="3">
        <v>71.0184</v>
      </c>
      <c r="B3" s="3">
        <v>297.4517956813998</v>
      </c>
      <c r="C3" s="4">
        <v>0</v>
      </c>
      <c r="D3" s="5">
        <v>-2.1913042871677106</v>
      </c>
      <c r="E3" s="5">
        <v>1.5343667517202049</v>
      </c>
    </row>
    <row r="4" spans="1:5">
      <c r="A4" s="3">
        <v>85.039200000000008</v>
      </c>
      <c r="B4" s="3">
        <v>294.69259400761712</v>
      </c>
      <c r="C4" s="4">
        <v>0</v>
      </c>
      <c r="D4" s="5">
        <v>-1.855216827416257</v>
      </c>
      <c r="E4" s="5">
        <v>1.2047910772144506</v>
      </c>
    </row>
    <row r="5" spans="1:5">
      <c r="A5" s="3">
        <v>99.974400000000003</v>
      </c>
      <c r="B5" s="3">
        <v>291.93920759159522</v>
      </c>
      <c r="C5" s="4">
        <v>0</v>
      </c>
      <c r="D5" s="5">
        <v>-1.8120400836194526</v>
      </c>
      <c r="E5" s="5">
        <v>1.2688032754609384</v>
      </c>
    </row>
    <row r="6" spans="1:5">
      <c r="A6" s="3">
        <v>113.08080000000001</v>
      </c>
      <c r="B6" s="3">
        <v>292.06404878393897</v>
      </c>
      <c r="C6" s="4">
        <v>0</v>
      </c>
      <c r="D6" s="5">
        <v>-1.9863833357986003</v>
      </c>
      <c r="E6" s="5">
        <v>1.5519317171826947</v>
      </c>
    </row>
    <row r="7" spans="1:5">
      <c r="A7" s="3">
        <v>123.1392</v>
      </c>
      <c r="B7" s="3">
        <v>292.06386557324345</v>
      </c>
      <c r="C7" s="4">
        <v>0</v>
      </c>
      <c r="D7" s="5">
        <v>-2.1280536628830751</v>
      </c>
      <c r="E7" s="5">
        <v>1.7856478556719766</v>
      </c>
    </row>
    <row r="8" spans="1:5">
      <c r="A8" s="3">
        <v>135.9408</v>
      </c>
      <c r="B8" s="3">
        <v>292.08882281407142</v>
      </c>
      <c r="C8" s="4">
        <v>0</v>
      </c>
      <c r="D8" s="5">
        <v>-2.3188114271897127</v>
      </c>
      <c r="E8" s="5">
        <v>1.8777352216535772</v>
      </c>
    </row>
    <row r="9" spans="1:5">
      <c r="A9" s="3">
        <v>148.1328</v>
      </c>
      <c r="B9" s="3">
        <v>292.11393378305513</v>
      </c>
      <c r="C9" s="4">
        <v>0</v>
      </c>
      <c r="D9" s="5">
        <v>-2.478729456651072</v>
      </c>
      <c r="E9" s="5">
        <v>2.0072342024572722</v>
      </c>
    </row>
    <row r="10" spans="1:5">
      <c r="A10" s="3">
        <v>163.06800000000001</v>
      </c>
      <c r="B10" s="3">
        <v>291.95523564290113</v>
      </c>
      <c r="C10" s="4">
        <v>0</v>
      </c>
      <c r="D10" s="5">
        <v>-2.5944598671655181</v>
      </c>
      <c r="E10" s="5">
        <v>2.0270128550957645</v>
      </c>
    </row>
    <row r="11" spans="1:5">
      <c r="A11" s="3">
        <v>174.95520000000002</v>
      </c>
      <c r="B11" s="3">
        <v>291.67937782266523</v>
      </c>
      <c r="C11" s="4">
        <v>0</v>
      </c>
      <c r="D11" s="5">
        <v>-2.7937810259169065</v>
      </c>
      <c r="E11" s="5">
        <v>2.1052636053688571</v>
      </c>
    </row>
    <row r="12" spans="1:5">
      <c r="A12" s="3">
        <v>188.0616</v>
      </c>
      <c r="B12" s="3">
        <v>291.69636973047233</v>
      </c>
      <c r="C12" s="4">
        <v>0</v>
      </c>
      <c r="D12" s="5">
        <v>-2.9498326942642255</v>
      </c>
      <c r="E12" s="5">
        <v>2.0654937042387371</v>
      </c>
    </row>
    <row r="13" spans="1:5">
      <c r="A13" s="3">
        <v>198.12</v>
      </c>
      <c r="B13" s="3">
        <v>291.70508706695881</v>
      </c>
      <c r="C13" s="4">
        <v>0</v>
      </c>
      <c r="D13" s="5">
        <v>-3.02012041672414</v>
      </c>
      <c r="E13" s="5">
        <v>1.9612878001165477</v>
      </c>
    </row>
    <row r="14" spans="1:5">
      <c r="A14" s="3">
        <v>209.09280000000001</v>
      </c>
      <c r="B14" s="3">
        <v>291.60497802384299</v>
      </c>
      <c r="C14" s="4">
        <v>0</v>
      </c>
      <c r="D14" s="5">
        <v>-3.2077309428318532</v>
      </c>
      <c r="E14" s="5">
        <v>1.8519830300040743</v>
      </c>
    </row>
    <row r="15" spans="1:5">
      <c r="A15" s="3">
        <v>219.15120000000002</v>
      </c>
      <c r="B15" s="3">
        <v>291.60543923828959</v>
      </c>
      <c r="C15" s="4">
        <v>0</v>
      </c>
      <c r="D15" s="5">
        <v>-3.2704101466962916</v>
      </c>
      <c r="E15" s="5">
        <v>1.7389066730017284</v>
      </c>
    </row>
    <row r="16" spans="1:5">
      <c r="A16" s="3">
        <v>227.07600000000002</v>
      </c>
      <c r="B16" s="3">
        <v>291.68970853971786</v>
      </c>
      <c r="C16" s="4">
        <v>0</v>
      </c>
      <c r="D16" s="5">
        <v>-3.4215799957353821</v>
      </c>
      <c r="E16" s="5">
        <v>1.6688148302071935</v>
      </c>
    </row>
    <row r="17" spans="1:5">
      <c r="A17" s="3">
        <v>238.0488</v>
      </c>
      <c r="B17" s="3">
        <v>291.7909752414642</v>
      </c>
      <c r="C17" s="4">
        <v>0</v>
      </c>
      <c r="D17" s="5">
        <v>-3.4777364515101845</v>
      </c>
      <c r="E17" s="5">
        <v>1.5483868310513855</v>
      </c>
    </row>
    <row r="18" spans="1:5">
      <c r="A18" s="3">
        <v>245.9736</v>
      </c>
      <c r="B18" s="3">
        <v>291.67419063166773</v>
      </c>
      <c r="C18" s="4">
        <v>0</v>
      </c>
      <c r="D18" s="5">
        <v>-3.5042298479531655</v>
      </c>
      <c r="E18" s="5">
        <v>1.4874561430341853</v>
      </c>
    </row>
    <row r="19" spans="1:5">
      <c r="A19" s="3">
        <v>253.89840000000001</v>
      </c>
      <c r="B19" s="3">
        <v>291.75875037735813</v>
      </c>
      <c r="C19" s="4">
        <v>0</v>
      </c>
      <c r="D19" s="5">
        <v>-3.5296558223464491</v>
      </c>
      <c r="E19" s="5">
        <v>1.4260723615973394</v>
      </c>
    </row>
    <row r="20" spans="1:5">
      <c r="A20" s="3">
        <v>264.87119999999999</v>
      </c>
      <c r="B20" s="3">
        <v>291.7596556082982</v>
      </c>
      <c r="C20" s="4">
        <v>0</v>
      </c>
      <c r="D20" s="5">
        <v>-3.6500608629291413</v>
      </c>
      <c r="E20" s="5">
        <v>1.401125919555045</v>
      </c>
    </row>
    <row r="21" spans="1:5">
      <c r="A21" s="3">
        <v>277.06319999999999</v>
      </c>
      <c r="B21" s="3">
        <v>291.67686276006901</v>
      </c>
      <c r="C21" s="4">
        <v>0</v>
      </c>
      <c r="D21" s="5">
        <v>-3.6500608629291413</v>
      </c>
      <c r="E21" s="5">
        <v>1.401125919555045</v>
      </c>
    </row>
    <row r="22" spans="1:5">
      <c r="A22" s="3">
        <v>289.8648</v>
      </c>
      <c r="B22" s="3">
        <v>291.70340866942678</v>
      </c>
      <c r="C22" s="4">
        <v>0</v>
      </c>
      <c r="D22" s="5">
        <v>-3.746115096164119</v>
      </c>
      <c r="E22" s="5">
        <v>1.4379976542801778</v>
      </c>
    </row>
    <row r="23" spans="1:5">
      <c r="A23" s="3">
        <v>302.05680000000001</v>
      </c>
      <c r="B23" s="3">
        <v>291.82244396029569</v>
      </c>
      <c r="C23" s="4">
        <v>0</v>
      </c>
      <c r="D23" s="5">
        <v>-3.7706410607502456</v>
      </c>
      <c r="E23" s="5">
        <v>1.3723999265550344</v>
      </c>
    </row>
    <row r="24" spans="1:5">
      <c r="A24" s="3">
        <v>314.85840000000002</v>
      </c>
      <c r="B24" s="3">
        <v>291.84934133889732</v>
      </c>
      <c r="C24" s="4">
        <v>0</v>
      </c>
      <c r="D24" s="5">
        <v>-3.8673241648720467</v>
      </c>
      <c r="E24" s="5">
        <v>1.4075896682615736</v>
      </c>
    </row>
    <row r="25" spans="1:5">
      <c r="A25" s="3">
        <v>328.87920000000003</v>
      </c>
      <c r="B25" s="3">
        <v>291.79254639838507</v>
      </c>
      <c r="C25" s="4">
        <v>0</v>
      </c>
      <c r="D25" s="5">
        <v>-3.9885835006879513</v>
      </c>
      <c r="E25" s="5">
        <v>1.3733782117478932</v>
      </c>
    </row>
    <row r="26" spans="1:5">
      <c r="A26" s="3">
        <v>344.11920000000003</v>
      </c>
      <c r="B26" s="3">
        <v>291.83685421584971</v>
      </c>
      <c r="C26" s="4">
        <v>0</v>
      </c>
      <c r="D26" s="5">
        <v>-4.0858660250949752</v>
      </c>
      <c r="E26" s="5">
        <v>1.4068752413027201</v>
      </c>
    </row>
    <row r="27" spans="1:5">
      <c r="A27" s="3">
        <v>356.00640000000004</v>
      </c>
      <c r="B27" s="3">
        <v>291.85568241844646</v>
      </c>
      <c r="C27" s="4">
        <v>0</v>
      </c>
      <c r="D27" s="5">
        <v>-4.2076493945632398</v>
      </c>
      <c r="E27" s="5">
        <v>1.3671468971136915</v>
      </c>
    </row>
    <row r="28" spans="1:5">
      <c r="A28" s="3">
        <v>369.11279999999999</v>
      </c>
      <c r="B28" s="3">
        <v>291.97571200111992</v>
      </c>
      <c r="C28" s="4">
        <v>0</v>
      </c>
      <c r="D28" s="5">
        <v>-4.2565755503139755</v>
      </c>
      <c r="E28" s="5">
        <v>1.383043954056874</v>
      </c>
    </row>
    <row r="29" spans="1:5">
      <c r="A29" s="3">
        <v>383.1336</v>
      </c>
      <c r="B29" s="3">
        <v>292.02064351585011</v>
      </c>
      <c r="C29" s="4">
        <v>0</v>
      </c>
      <c r="D29" s="5">
        <v>-4.3544278618154468</v>
      </c>
      <c r="E29" s="5">
        <v>1.4148380679432393</v>
      </c>
    </row>
    <row r="30" spans="1:5">
      <c r="A30" s="3">
        <v>395.93520000000001</v>
      </c>
      <c r="B30" s="3">
        <v>291.94741480066079</v>
      </c>
      <c r="C30" s="4">
        <v>0</v>
      </c>
      <c r="D30" s="5">
        <v>-4.5236373849265803</v>
      </c>
      <c r="E30" s="5">
        <v>1.5576118742994403</v>
      </c>
    </row>
    <row r="31" spans="1:5">
      <c r="A31" s="3">
        <v>409.95600000000002</v>
      </c>
      <c r="B31" s="3">
        <v>291.98408970348038</v>
      </c>
      <c r="C31" s="4">
        <v>0</v>
      </c>
      <c r="D31" s="5">
        <v>-4.6209199093336029</v>
      </c>
      <c r="E31" s="5">
        <v>1.5911089038542667</v>
      </c>
    </row>
    <row r="32" spans="1:5">
      <c r="A32" s="3">
        <v>427.02480000000003</v>
      </c>
      <c r="B32" s="3">
        <v>291.9456172820889</v>
      </c>
      <c r="C32" s="4">
        <v>0</v>
      </c>
      <c r="D32" s="5">
        <v>-4.6586303118964043</v>
      </c>
      <c r="E32" s="5">
        <v>1.788279134168939</v>
      </c>
    </row>
    <row r="33" spans="1:5">
      <c r="A33" s="3">
        <v>438.91200000000003</v>
      </c>
      <c r="B33" s="3">
        <v>291.87271753407367</v>
      </c>
      <c r="C33" s="4">
        <v>0</v>
      </c>
      <c r="D33" s="5">
        <v>-4.7221071136797086</v>
      </c>
      <c r="E33" s="5">
        <v>1.9078535648396835</v>
      </c>
    </row>
    <row r="34" spans="1:5">
      <c r="A34" s="3">
        <v>454.15200000000004</v>
      </c>
      <c r="B34" s="3">
        <v>291.80855718181073</v>
      </c>
      <c r="C34" s="4">
        <v>0</v>
      </c>
      <c r="D34" s="5">
        <v>-4.7466402919260631</v>
      </c>
      <c r="E34" s="5">
        <v>2.1133387829214856</v>
      </c>
    </row>
    <row r="35" spans="1:5">
      <c r="A35" s="3">
        <v>467.86800000000005</v>
      </c>
      <c r="B35" s="3">
        <v>291.75317366075507</v>
      </c>
      <c r="C35" s="4">
        <v>0</v>
      </c>
      <c r="D35" s="5">
        <v>-4.7624694535235719</v>
      </c>
      <c r="E35" s="5">
        <v>2.3228098312343368</v>
      </c>
    </row>
    <row r="36" spans="1:5">
      <c r="A36" s="3">
        <v>480.06</v>
      </c>
      <c r="B36" s="3">
        <v>291.67185316074534</v>
      </c>
      <c r="C36" s="4">
        <v>0</v>
      </c>
      <c r="D36" s="5">
        <v>-4.6785034043016394</v>
      </c>
      <c r="E36" s="5">
        <v>2.4876026016552504</v>
      </c>
    </row>
    <row r="37" spans="1:5">
      <c r="A37" s="3">
        <v>497.12880000000001</v>
      </c>
      <c r="B37" s="3">
        <v>291.83710400523097</v>
      </c>
      <c r="C37" s="4">
        <v>0</v>
      </c>
      <c r="D37" s="5">
        <v>-4.6300928830988672</v>
      </c>
      <c r="E37" s="5">
        <v>2.7820385544196231</v>
      </c>
    </row>
    <row r="38" spans="1:5">
      <c r="A38" s="3">
        <v>512.97840000000008</v>
      </c>
      <c r="B38" s="3">
        <v>292.00277325799391</v>
      </c>
      <c r="C38" s="4">
        <v>0</v>
      </c>
      <c r="D38" s="5">
        <v>-4.53018062508621</v>
      </c>
      <c r="E38" s="5">
        <v>2.9419317001748215</v>
      </c>
    </row>
    <row r="39" spans="1:5">
      <c r="A39" s="3">
        <v>527.91359999999997</v>
      </c>
      <c r="B39" s="3">
        <v>292.15135984536721</v>
      </c>
      <c r="C39" s="4">
        <v>0</v>
      </c>
      <c r="D39" s="5">
        <v>-4.4247490413963391</v>
      </c>
      <c r="E39" s="5">
        <v>3.0982405563581059</v>
      </c>
    </row>
    <row r="40" spans="1:5">
      <c r="A40" s="3">
        <v>541.93439999999998</v>
      </c>
      <c r="B40" s="3">
        <v>292.18984800909789</v>
      </c>
      <c r="C40" s="4">
        <v>0</v>
      </c>
      <c r="D40" s="5">
        <v>-4.3139265841364001</v>
      </c>
      <c r="E40" s="5">
        <v>3.2507746847607355</v>
      </c>
    </row>
    <row r="41" spans="1:5">
      <c r="A41" s="3">
        <v>556.86959999999999</v>
      </c>
      <c r="B41" s="3">
        <v>292.22853885425934</v>
      </c>
      <c r="C41" s="4">
        <v>0</v>
      </c>
      <c r="D41" s="5">
        <v>-4.0590653199436435</v>
      </c>
      <c r="E41" s="5">
        <v>3.4059579469298811</v>
      </c>
    </row>
    <row r="42" spans="1:5">
      <c r="A42" s="3">
        <v>573.024</v>
      </c>
      <c r="B42" s="3">
        <v>291.98851032678363</v>
      </c>
      <c r="C42" s="4">
        <v>0</v>
      </c>
      <c r="D42" s="5">
        <v>-3.9377264467544038</v>
      </c>
      <c r="E42" s="5">
        <v>3.5455424462774294</v>
      </c>
    </row>
    <row r="43" spans="1:5">
      <c r="A43" s="3">
        <v>587.95920000000001</v>
      </c>
      <c r="B43" s="3">
        <v>292.13814351616486</v>
      </c>
      <c r="C43" s="4">
        <v>0</v>
      </c>
      <c r="D43" s="5">
        <v>-3.7375786043238981</v>
      </c>
      <c r="E43" s="5">
        <v>3.6093352641222212</v>
      </c>
    </row>
    <row r="44" spans="1:5">
      <c r="A44" s="3">
        <v>600.15120000000002</v>
      </c>
      <c r="B44" s="3">
        <v>292.15975923618055</v>
      </c>
      <c r="C44" s="4">
        <v>0</v>
      </c>
      <c r="D44" s="5">
        <v>-3.5378657713282355</v>
      </c>
      <c r="E44" s="5">
        <v>3.6635647397036766</v>
      </c>
    </row>
    <row r="45" spans="1:5">
      <c r="A45" s="3">
        <v>616.00080000000003</v>
      </c>
      <c r="B45" s="3">
        <v>292.21688802712919</v>
      </c>
      <c r="C45" s="4">
        <v>0</v>
      </c>
      <c r="D45" s="5">
        <v>-3.3390085161961505</v>
      </c>
      <c r="E45" s="5">
        <v>3.7083420518330805</v>
      </c>
    </row>
    <row r="46" spans="1:5">
      <c r="A46" s="3">
        <v>630.93600000000004</v>
      </c>
      <c r="B46" s="3">
        <v>292.26543079424022</v>
      </c>
      <c r="C46" s="4">
        <v>0</v>
      </c>
      <c r="D46" s="5">
        <v>-3.1414200710895557</v>
      </c>
      <c r="E46" s="5">
        <v>3.7437959732543771</v>
      </c>
    </row>
    <row r="47" spans="1:5">
      <c r="A47" s="3">
        <v>647.09040000000005</v>
      </c>
      <c r="B47" s="3">
        <v>292.22106133956464</v>
      </c>
      <c r="C47" s="4">
        <v>0</v>
      </c>
      <c r="D47" s="5">
        <v>-2.9455056201613172</v>
      </c>
      <c r="E47" s="5">
        <v>3.7700724903988383</v>
      </c>
    </row>
    <row r="48" spans="1:5">
      <c r="A48" s="3">
        <v>663.85440000000006</v>
      </c>
      <c r="B48" s="3">
        <v>292.28784251908024</v>
      </c>
      <c r="C48" s="4">
        <v>0</v>
      </c>
      <c r="D48" s="5">
        <v>-2.6851444246370408</v>
      </c>
      <c r="E48" s="5">
        <v>3.8347806756132239</v>
      </c>
    </row>
    <row r="49" spans="1:5">
      <c r="A49" s="3">
        <v>677.87520000000006</v>
      </c>
      <c r="B49" s="3">
        <v>292.32819825725824</v>
      </c>
      <c r="C49" s="4">
        <v>0</v>
      </c>
      <c r="D49" s="5">
        <v>-2.4936399584488727</v>
      </c>
      <c r="E49" s="5">
        <v>3.8398656903442738</v>
      </c>
    </row>
    <row r="50" spans="1:5">
      <c r="A50" s="3">
        <v>694.94400000000007</v>
      </c>
      <c r="B50" s="3">
        <v>292.39555691016636</v>
      </c>
      <c r="C50" s="4">
        <v>0</v>
      </c>
      <c r="D50" s="5">
        <v>-2.2378154650977251</v>
      </c>
      <c r="E50" s="5">
        <v>3.8760067000140039</v>
      </c>
    </row>
    <row r="51" spans="1:5">
      <c r="A51" s="3">
        <v>711.09840000000008</v>
      </c>
      <c r="B51" s="3">
        <v>292.35202753514426</v>
      </c>
      <c r="C51" s="4">
        <v>0</v>
      </c>
      <c r="D51" s="5">
        <v>-2.0085390249339361</v>
      </c>
      <c r="E51" s="5">
        <v>3.9419760338152017</v>
      </c>
    </row>
    <row r="52" spans="1:5">
      <c r="A52" s="3">
        <v>726.94800000000009</v>
      </c>
      <c r="B52" s="3">
        <v>292.41098175817768</v>
      </c>
      <c r="C52" s="4">
        <v>0</v>
      </c>
      <c r="D52" s="5">
        <v>-1.7576309806617811</v>
      </c>
      <c r="E52" s="5">
        <v>3.9476996409851028</v>
      </c>
    </row>
    <row r="53" spans="1:5">
      <c r="A53" s="3">
        <v>741.88319999999999</v>
      </c>
      <c r="B53" s="3">
        <v>292.34988714224011</v>
      </c>
      <c r="C53" s="4">
        <v>0</v>
      </c>
      <c r="D53" s="5">
        <v>-1.5117438032371098</v>
      </c>
      <c r="E53" s="5">
        <v>3.9382225340676462</v>
      </c>
    </row>
    <row r="54" spans="1:5">
      <c r="A54" s="3">
        <v>758.0376</v>
      </c>
      <c r="B54" s="3">
        <v>292.41831700836724</v>
      </c>
      <c r="C54" s="4">
        <v>0</v>
      </c>
      <c r="D54" s="5">
        <v>-1.2333447951788334</v>
      </c>
      <c r="E54" s="5">
        <v>4.0340831263955481</v>
      </c>
    </row>
    <row r="55" spans="1:5">
      <c r="A55" s="3">
        <v>772.05840000000001</v>
      </c>
      <c r="B55" s="3">
        <v>292.46001511052577</v>
      </c>
      <c r="C55" s="4">
        <v>0</v>
      </c>
      <c r="D55" s="5">
        <v>-0.94893705698823294</v>
      </c>
      <c r="E55" s="5">
        <v>4.1102900769092328</v>
      </c>
    </row>
    <row r="56" spans="1:5">
      <c r="A56" s="3">
        <v>789.12720000000002</v>
      </c>
      <c r="B56" s="3">
        <v>292.5200004738092</v>
      </c>
      <c r="C56" s="4">
        <v>0</v>
      </c>
      <c r="D56" s="5">
        <v>-0.73252064152656238</v>
      </c>
      <c r="E56" s="5">
        <v>4.1543205899643212</v>
      </c>
    </row>
    <row r="57" spans="1:5">
      <c r="A57" s="3">
        <v>804.97680000000003</v>
      </c>
      <c r="B57" s="3">
        <v>292.5802752360043</v>
      </c>
      <c r="C57" s="4">
        <v>0</v>
      </c>
      <c r="D57" s="5">
        <v>-0.45170031458415855</v>
      </c>
      <c r="E57" s="5">
        <v>4.2976232903106544</v>
      </c>
    </row>
    <row r="58" spans="1:5">
      <c r="A58" s="3">
        <v>822.04560000000004</v>
      </c>
      <c r="B58" s="3">
        <v>292.64991673354547</v>
      </c>
      <c r="C58" s="4">
        <v>0</v>
      </c>
      <c r="D58" s="5">
        <v>-0.23154587084897305</v>
      </c>
      <c r="E58" s="5">
        <v>4.4181207063126724</v>
      </c>
    </row>
    <row r="59" spans="1:5">
      <c r="A59" s="3">
        <v>836.06640000000004</v>
      </c>
      <c r="B59" s="3">
        <v>292.79530337739266</v>
      </c>
      <c r="C59" s="4">
        <v>0</v>
      </c>
      <c r="D59" s="5">
        <v>-7.8112497431452099E-2</v>
      </c>
      <c r="E59" s="5">
        <v>4.4749463049436713</v>
      </c>
    </row>
    <row r="60" spans="1:5">
      <c r="A60" s="3">
        <v>851.91600000000005</v>
      </c>
      <c r="B60" s="3">
        <v>292.65097915391283</v>
      </c>
      <c r="C60" s="4">
        <v>0</v>
      </c>
      <c r="D60" s="5">
        <v>0.15978580548017063</v>
      </c>
      <c r="E60" s="5">
        <v>4.5757269650431569</v>
      </c>
    </row>
    <row r="61" spans="1:5">
      <c r="A61" s="3">
        <v>868.98480000000006</v>
      </c>
      <c r="B61" s="3">
        <v>292.71234790028382</v>
      </c>
      <c r="C61" s="4">
        <v>0</v>
      </c>
      <c r="D61" s="5">
        <v>0.32655606987457786</v>
      </c>
      <c r="E61" s="5">
        <v>4.6700004865571554</v>
      </c>
    </row>
    <row r="62" spans="1:5">
      <c r="A62" s="3">
        <v>885.13920000000007</v>
      </c>
      <c r="B62" s="3">
        <v>292.77401268931186</v>
      </c>
      <c r="C62" s="4">
        <v>0</v>
      </c>
      <c r="D62" s="5">
        <v>0.5000924604251239</v>
      </c>
      <c r="E62" s="5">
        <v>4.7580833822338544</v>
      </c>
    </row>
    <row r="63" spans="1:5">
      <c r="A63" s="3">
        <v>900.98880000000008</v>
      </c>
      <c r="B63" s="3">
        <v>292.83597492167212</v>
      </c>
      <c r="C63" s="4">
        <v>0</v>
      </c>
      <c r="D63" s="5">
        <v>0.69448089652678258</v>
      </c>
      <c r="E63" s="5">
        <v>4.9415053302595311</v>
      </c>
    </row>
    <row r="64" spans="1:5">
      <c r="A64" s="3">
        <v>918.05760000000009</v>
      </c>
      <c r="B64" s="3">
        <v>292.89823600723685</v>
      </c>
      <c r="C64" s="4">
        <v>0</v>
      </c>
      <c r="D64" s="5">
        <v>0.79671145157823098</v>
      </c>
      <c r="E64" s="5">
        <v>5.0302536398138127</v>
      </c>
    </row>
    <row r="65" spans="1:5">
      <c r="A65" s="3">
        <v>933.9072000000001</v>
      </c>
      <c r="B65" s="3">
        <v>292.96079736515327</v>
      </c>
      <c r="C65" s="4">
        <v>0</v>
      </c>
      <c r="D65" s="5">
        <v>0.99141131891264767</v>
      </c>
      <c r="E65" s="5">
        <v>5.1003821885293936</v>
      </c>
    </row>
    <row r="66" spans="1:5">
      <c r="A66" s="3">
        <v>950.0616</v>
      </c>
      <c r="B66" s="3">
        <v>293.22986989642339</v>
      </c>
      <c r="C66" s="4">
        <v>0</v>
      </c>
      <c r="D66" s="5">
        <v>1.1016658216518136</v>
      </c>
      <c r="E66" s="5">
        <v>5.1829425257500432</v>
      </c>
    </row>
    <row r="67" spans="1:5">
      <c r="A67" s="3">
        <v>964.99680000000001</v>
      </c>
      <c r="B67" s="3">
        <v>293.17148803065038</v>
      </c>
      <c r="C67" s="4">
        <v>0</v>
      </c>
      <c r="D67" s="5">
        <v>1.331658398653764</v>
      </c>
      <c r="E67" s="5">
        <v>5.341001238659179</v>
      </c>
    </row>
    <row r="68" spans="1:5">
      <c r="A68" s="3">
        <v>981.15120000000002</v>
      </c>
      <c r="B68" s="3">
        <v>293.12249570337354</v>
      </c>
      <c r="C68" s="4">
        <v>0</v>
      </c>
      <c r="D68" s="5">
        <v>1.4512982167075272</v>
      </c>
      <c r="E68" s="5">
        <v>5.4163293277825675</v>
      </c>
    </row>
    <row r="69" spans="1:5">
      <c r="A69" s="3">
        <v>994.86720000000003</v>
      </c>
      <c r="B69" s="3">
        <v>293.16764310729798</v>
      </c>
      <c r="C69" s="4">
        <v>0</v>
      </c>
      <c r="D69" s="5">
        <v>1.57396487161988</v>
      </c>
      <c r="E69" s="5">
        <v>5.4890780595253528</v>
      </c>
    </row>
    <row r="70" spans="1:5">
      <c r="A70" s="3">
        <v>1011.0216</v>
      </c>
      <c r="B70" s="3">
        <v>293.12830217218618</v>
      </c>
      <c r="C70" s="4">
        <v>0</v>
      </c>
      <c r="D70" s="5">
        <v>1.6695227566462378</v>
      </c>
      <c r="E70" s="5">
        <v>5.4607725758995258</v>
      </c>
    </row>
    <row r="71" spans="1:5">
      <c r="A71" s="3">
        <v>1025.9568000000002</v>
      </c>
      <c r="B71" s="3">
        <v>293.06120591811947</v>
      </c>
      <c r="C71" s="4">
        <v>0</v>
      </c>
      <c r="D71" s="5">
        <v>1.6996042477569813</v>
      </c>
      <c r="E71" s="5">
        <v>5.5591648745643836</v>
      </c>
    </row>
    <row r="72" spans="1:5">
      <c r="A72" s="3">
        <v>1042.1112000000001</v>
      </c>
      <c r="B72" s="3">
        <v>293.22905858021556</v>
      </c>
      <c r="C72" s="4">
        <v>0</v>
      </c>
      <c r="D72" s="5">
        <v>1.6996042477569813</v>
      </c>
      <c r="E72" s="5">
        <v>5.5591648745643836</v>
      </c>
    </row>
    <row r="73" spans="1:5">
      <c r="A73" s="3">
        <v>1057.9608000000001</v>
      </c>
      <c r="B73" s="3">
        <v>293.29384976683326</v>
      </c>
      <c r="C73" s="4">
        <v>0</v>
      </c>
      <c r="D73" s="5">
        <v>1.6695227566462378</v>
      </c>
      <c r="E73" s="5">
        <v>5.4607725758995258</v>
      </c>
    </row>
    <row r="74" spans="1:5">
      <c r="A74" s="3">
        <v>1071.9816000000001</v>
      </c>
      <c r="B74" s="3">
        <v>293.43436506128478</v>
      </c>
      <c r="C74" s="4">
        <v>0</v>
      </c>
      <c r="D74" s="5">
        <v>1.5456051442033059</v>
      </c>
      <c r="E74" s="5">
        <v>5.3901757521465177</v>
      </c>
    </row>
    <row r="75" spans="1:5">
      <c r="A75" s="3">
        <v>1089.0504000000001</v>
      </c>
      <c r="B75" s="3">
        <v>293.39617982639038</v>
      </c>
      <c r="C75" s="4">
        <v>0</v>
      </c>
      <c r="D75" s="5">
        <v>1.3980395665531224</v>
      </c>
      <c r="E75" s="5">
        <v>5.217564948781372</v>
      </c>
    </row>
    <row r="76" spans="1:5">
      <c r="A76" s="3">
        <v>1104.9000000000001</v>
      </c>
      <c r="B76" s="3">
        <v>293.46185063583096</v>
      </c>
      <c r="C76" s="4">
        <v>0</v>
      </c>
      <c r="D76" s="5">
        <v>1.1688081237789694</v>
      </c>
      <c r="E76" s="5">
        <v>5.0626754233433022</v>
      </c>
    </row>
    <row r="77" spans="1:5">
      <c r="A77" s="3">
        <v>1118.9208000000001</v>
      </c>
      <c r="B77" s="3">
        <v>293.49953328202031</v>
      </c>
      <c r="C77" s="4">
        <v>0</v>
      </c>
      <c r="D77" s="5">
        <v>0.95214750430224582</v>
      </c>
      <c r="E77" s="5">
        <v>4.8983868543302096</v>
      </c>
    </row>
    <row r="78" spans="1:5">
      <c r="A78" s="3">
        <v>1135.0752</v>
      </c>
      <c r="B78" s="3">
        <v>293.97139008462244</v>
      </c>
      <c r="C78" s="4">
        <v>0</v>
      </c>
      <c r="D78" s="5">
        <v>0.57051744212228828</v>
      </c>
      <c r="E78" s="5">
        <v>4.6465097933233972</v>
      </c>
    </row>
    <row r="79" spans="1:5">
      <c r="A79" s="3">
        <v>1152.144</v>
      </c>
      <c r="B79" s="3">
        <v>294.55730758380292</v>
      </c>
      <c r="C79" s="4">
        <v>0</v>
      </c>
      <c r="D79" s="5">
        <v>0.30861342867267799</v>
      </c>
      <c r="E79" s="5">
        <v>4.4134070532298386</v>
      </c>
    </row>
    <row r="80" spans="1:5">
      <c r="A80" s="3">
        <v>1167.9936</v>
      </c>
      <c r="B80" s="3">
        <v>295.03072517459935</v>
      </c>
      <c r="C80" s="4">
        <v>0</v>
      </c>
      <c r="D80" s="5">
        <v>-7.3623273441138753E-2</v>
      </c>
      <c r="E80" s="5">
        <v>4.2177654828204716</v>
      </c>
    </row>
    <row r="81" spans="1:5">
      <c r="A81" s="3">
        <v>1182.0144</v>
      </c>
      <c r="B81" s="3">
        <v>295.59925038598448</v>
      </c>
      <c r="C81" s="4">
        <v>0</v>
      </c>
      <c r="D81" s="5">
        <v>-0.34972568513028213</v>
      </c>
      <c r="E81" s="5">
        <v>3.997362569568109</v>
      </c>
    </row>
    <row r="82" spans="1:5">
      <c r="A82" s="3">
        <v>1196.9496000000001</v>
      </c>
      <c r="B82" s="3">
        <v>296.05496419844343</v>
      </c>
      <c r="C82" s="4">
        <v>0</v>
      </c>
      <c r="D82" s="5">
        <v>-0.74601595927215969</v>
      </c>
      <c r="E82" s="5">
        <v>3.8379106730156241</v>
      </c>
    </row>
    <row r="83" spans="1:5">
      <c r="A83" s="3">
        <v>1213.104</v>
      </c>
      <c r="B83" s="3">
        <v>296.42652079758386</v>
      </c>
      <c r="C83" s="4">
        <v>0</v>
      </c>
      <c r="D83" s="5">
        <v>-1.0493132341325306</v>
      </c>
      <c r="E83" s="5">
        <v>3.6593844211028626</v>
      </c>
    </row>
    <row r="84" spans="1:5">
      <c r="A84" s="3">
        <v>1227.1248000000001</v>
      </c>
      <c r="B84" s="3">
        <v>296.26854698739407</v>
      </c>
      <c r="C84" s="4">
        <v>0</v>
      </c>
      <c r="D84" s="5">
        <v>-1.3642566029212946</v>
      </c>
      <c r="E84" s="5">
        <v>3.5540057014756816</v>
      </c>
    </row>
    <row r="85" spans="1:5">
      <c r="A85" s="3">
        <v>1242.9744000000001</v>
      </c>
      <c r="B85" s="3">
        <v>296.6410541717276</v>
      </c>
      <c r="C85" s="4">
        <v>0</v>
      </c>
      <c r="D85" s="5">
        <v>-1.6088482130282782</v>
      </c>
      <c r="E85" s="5">
        <v>3.450182608525485</v>
      </c>
    </row>
    <row r="86" spans="1:5">
      <c r="A86" s="3">
        <v>1260.0432000000001</v>
      </c>
      <c r="B86" s="3">
        <v>296.70155280704762</v>
      </c>
      <c r="C86" s="4">
        <v>0</v>
      </c>
      <c r="D86" s="5">
        <v>-1.8355149480348936</v>
      </c>
      <c r="E86" s="5">
        <v>3.45209835043506</v>
      </c>
    </row>
    <row r="87" spans="1:5">
      <c r="A87" s="3">
        <v>1275.8928000000001</v>
      </c>
      <c r="B87" s="3">
        <v>296.76234420063224</v>
      </c>
      <c r="C87" s="4">
        <v>0</v>
      </c>
      <c r="D87" s="5">
        <v>-2.1196508226006006</v>
      </c>
      <c r="E87" s="5">
        <v>3.5276883735172242</v>
      </c>
    </row>
    <row r="88" spans="1:5">
      <c r="A88" s="3">
        <v>1289.9136000000001</v>
      </c>
      <c r="B88" s="3">
        <v>296.80395437941945</v>
      </c>
      <c r="C88" s="4">
        <v>0</v>
      </c>
      <c r="D88" s="5">
        <v>-2.2975109729528933</v>
      </c>
      <c r="E88" s="5">
        <v>3.5378537821149481</v>
      </c>
    </row>
    <row r="89" spans="1:5">
      <c r="A89" s="3">
        <v>1309.116</v>
      </c>
      <c r="B89" s="3">
        <v>296.79017811475245</v>
      </c>
      <c r="C89" s="4">
        <v>0</v>
      </c>
      <c r="D89" s="5">
        <v>-2.4739736458806973</v>
      </c>
      <c r="E89" s="5">
        <v>3.6678138536931999</v>
      </c>
    </row>
    <row r="90" spans="1:5">
      <c r="A90" s="3">
        <v>1324.9656</v>
      </c>
      <c r="B90" s="3">
        <v>296.85181857425226</v>
      </c>
      <c r="C90" s="4">
        <v>0</v>
      </c>
      <c r="D90" s="5">
        <v>-2.5671160982793686</v>
      </c>
      <c r="E90" s="5">
        <v>3.6662188876741806</v>
      </c>
    </row>
    <row r="91" spans="1:5">
      <c r="A91" s="3">
        <v>1341.1200000000001</v>
      </c>
      <c r="B91" s="3">
        <v>296.9137572789067</v>
      </c>
      <c r="C91" s="4">
        <v>0</v>
      </c>
      <c r="D91" s="5">
        <v>-2.7516616055401539</v>
      </c>
      <c r="E91" s="5">
        <v>3.7873343950346108</v>
      </c>
    </row>
    <row r="92" spans="1:5">
      <c r="A92" s="3">
        <v>1355.1408000000001</v>
      </c>
      <c r="B92" s="3">
        <v>296.851794357458</v>
      </c>
      <c r="C92" s="4">
        <v>0</v>
      </c>
      <c r="D92" s="5">
        <v>-2.8121376847827952</v>
      </c>
      <c r="E92" s="5">
        <v>3.8705725136068008</v>
      </c>
    </row>
    <row r="93" spans="1:5">
      <c r="A93" s="3">
        <v>1371.9048</v>
      </c>
      <c r="B93" s="3">
        <v>296.70499064129757</v>
      </c>
      <c r="C93" s="4">
        <v>0</v>
      </c>
      <c r="D93" s="5">
        <v>-2.8726137640254352</v>
      </c>
      <c r="E93" s="5">
        <v>3.9538106321789894</v>
      </c>
    </row>
    <row r="94" spans="1:5">
      <c r="A94" s="3">
        <v>1385.9256</v>
      </c>
      <c r="B94" s="3">
        <v>296.64324248294895</v>
      </c>
      <c r="C94" s="4">
        <v>0</v>
      </c>
      <c r="D94" s="5">
        <v>-2.9411797513286717</v>
      </c>
      <c r="E94" s="5">
        <v>3.9030744321334958</v>
      </c>
    </row>
    <row r="95" spans="1:5">
      <c r="A95" s="3">
        <v>1403.9088000000002</v>
      </c>
      <c r="B95" s="3">
        <v>296.72579955823164</v>
      </c>
      <c r="C95" s="4">
        <v>0</v>
      </c>
      <c r="D95" s="5">
        <v>-3.0721940339316962</v>
      </c>
      <c r="E95" s="5">
        <v>3.9322261458998633</v>
      </c>
    </row>
    <row r="96" spans="1:5">
      <c r="A96" s="3">
        <v>1420.0632000000001</v>
      </c>
      <c r="B96" s="3">
        <v>296.78897065637392</v>
      </c>
      <c r="C96" s="4">
        <v>0</v>
      </c>
      <c r="D96" s="5">
        <v>-3.0721940339316962</v>
      </c>
      <c r="E96" s="5">
        <v>3.9322261458998633</v>
      </c>
    </row>
    <row r="97" spans="1:5">
      <c r="A97" s="3">
        <v>1435.9128000000001</v>
      </c>
      <c r="B97" s="3">
        <v>297.16702121561906</v>
      </c>
      <c r="C97" s="4">
        <v>0</v>
      </c>
      <c r="D97" s="5">
        <v>-3.1403529230290133</v>
      </c>
      <c r="E97" s="5">
        <v>3.8780100777908162</v>
      </c>
    </row>
    <row r="98" spans="1:5">
      <c r="A98" s="3">
        <v>1450.8480000000002</v>
      </c>
      <c r="B98" s="3">
        <v>297.31601147628777</v>
      </c>
      <c r="C98" s="4">
        <v>0</v>
      </c>
      <c r="D98" s="5">
        <v>-3.2737804858194561</v>
      </c>
      <c r="E98" s="5">
        <v>3.766050978849294</v>
      </c>
    </row>
    <row r="99" spans="1:5">
      <c r="A99" s="3">
        <v>1467.0024000000001</v>
      </c>
      <c r="B99" s="3">
        <v>297.48527064597226</v>
      </c>
      <c r="C99" s="4">
        <v>0</v>
      </c>
      <c r="D99" s="5">
        <v>-3.4078540526125658</v>
      </c>
      <c r="E99" s="5">
        <v>3.7848027126956181</v>
      </c>
    </row>
    <row r="100" spans="1:5">
      <c r="A100" s="3">
        <v>1482.8520000000001</v>
      </c>
      <c r="B100" s="3">
        <v>297.74999318392423</v>
      </c>
      <c r="C100" s="4">
        <v>0</v>
      </c>
      <c r="D100" s="5">
        <v>-3.4733889257747776</v>
      </c>
      <c r="E100" s="5">
        <v>3.7247510236579755</v>
      </c>
    </row>
    <row r="101" spans="1:5">
      <c r="A101" s="3">
        <v>1499.0064</v>
      </c>
      <c r="B101" s="3">
        <v>298.02523654290047</v>
      </c>
      <c r="C101" s="4">
        <v>0</v>
      </c>
      <c r="D101" s="5">
        <v>-3.543558399022753</v>
      </c>
      <c r="E101" s="5">
        <v>3.7999985190854093</v>
      </c>
    </row>
    <row r="102" spans="1:5">
      <c r="A102" s="3">
        <v>1516.0752</v>
      </c>
      <c r="B102" s="3">
        <v>298.30103482095387</v>
      </c>
      <c r="C102" s="4">
        <v>0</v>
      </c>
      <c r="D102" s="5">
        <v>-3.543558399022753</v>
      </c>
      <c r="E102" s="5">
        <v>3.7999985190854093</v>
      </c>
    </row>
    <row r="103" spans="1:5">
      <c r="A103" s="3">
        <v>1531.9248</v>
      </c>
      <c r="B103" s="3">
        <v>298.68259742824705</v>
      </c>
      <c r="C103" s="4">
        <v>0</v>
      </c>
      <c r="D103" s="5">
        <v>-3.6137278722707284</v>
      </c>
      <c r="E103" s="5">
        <v>3.8752460145128436</v>
      </c>
    </row>
    <row r="104" spans="1:5">
      <c r="A104" s="3">
        <v>1548.0792000000001</v>
      </c>
      <c r="B104" s="3">
        <v>298.73892931329914</v>
      </c>
      <c r="C104" s="4">
        <v>0</v>
      </c>
      <c r="D104" s="5">
        <v>-3.6838973455187038</v>
      </c>
      <c r="E104" s="5">
        <v>3.9504935099402774</v>
      </c>
    </row>
    <row r="105" spans="1:5">
      <c r="A105" s="3">
        <v>1563.9288000000001</v>
      </c>
      <c r="B105" s="3">
        <v>298.8056677834993</v>
      </c>
      <c r="C105" s="4">
        <v>0</v>
      </c>
      <c r="D105" s="5">
        <v>-3.7520817346946433</v>
      </c>
      <c r="E105" s="5">
        <v>4.1671060170083072</v>
      </c>
    </row>
    <row r="106" spans="1:5">
      <c r="A106" s="3">
        <v>1580.9976000000001</v>
      </c>
      <c r="B106" s="3">
        <v>298.87272758405709</v>
      </c>
      <c r="C106" s="4">
        <v>0</v>
      </c>
      <c r="D106" s="5">
        <v>-3.7462848858346351</v>
      </c>
      <c r="E106" s="5">
        <v>4.3096047283739347</v>
      </c>
    </row>
    <row r="107" spans="1:5">
      <c r="A107" s="3">
        <v>1597.152</v>
      </c>
      <c r="B107" s="3">
        <v>298.9299351101613</v>
      </c>
      <c r="C107" s="4">
        <v>0</v>
      </c>
      <c r="D107" s="5">
        <v>-3.6583492814667888</v>
      </c>
      <c r="E107" s="5">
        <v>4.5176818431996111</v>
      </c>
    </row>
    <row r="108" spans="1:5">
      <c r="A108" s="3">
        <v>1613.0016000000001</v>
      </c>
      <c r="B108" s="3">
        <v>299.10312328093426</v>
      </c>
      <c r="C108" s="4">
        <v>0</v>
      </c>
      <c r="D108" s="5">
        <v>-3.6422918958984023</v>
      </c>
      <c r="E108" s="5">
        <v>4.6619175956544767</v>
      </c>
    </row>
    <row r="109" spans="1:5">
      <c r="A109" s="3">
        <v>1628.8512000000001</v>
      </c>
      <c r="B109" s="3">
        <v>299.37209490039066</v>
      </c>
      <c r="C109" s="4">
        <v>0</v>
      </c>
      <c r="D109" s="5">
        <v>-3.4773745564518426</v>
      </c>
      <c r="E109" s="5">
        <v>4.7861918179008818</v>
      </c>
    </row>
    <row r="110" spans="1:5">
      <c r="A110" s="3">
        <v>1645.0056000000002</v>
      </c>
      <c r="B110" s="3">
        <v>299.65183961963243</v>
      </c>
      <c r="C110" s="4">
        <v>0</v>
      </c>
      <c r="D110" s="5">
        <v>-3.45232854596191</v>
      </c>
      <c r="E110" s="5">
        <v>4.9304322972170018</v>
      </c>
    </row>
    <row r="111" spans="1:5">
      <c r="A111" s="3">
        <v>1662.0744000000002</v>
      </c>
      <c r="B111" s="3">
        <v>299.81619043980771</v>
      </c>
      <c r="C111" s="4">
        <v>0</v>
      </c>
      <c r="D111" s="5">
        <v>-3.3657548438144378</v>
      </c>
      <c r="E111" s="5">
        <v>4.989932800954703</v>
      </c>
    </row>
    <row r="112" spans="1:5">
      <c r="A112" s="3">
        <v>1677.924</v>
      </c>
      <c r="B112" s="3">
        <v>300.09699701648566</v>
      </c>
      <c r="C112" s="4">
        <v>0</v>
      </c>
      <c r="D112" s="5">
        <v>-3.3341927534316387</v>
      </c>
      <c r="E112" s="5">
        <v>5.1342024398985231</v>
      </c>
    </row>
    <row r="113" spans="1:5">
      <c r="A113" s="3">
        <v>1694.0784000000001</v>
      </c>
      <c r="B113" s="3">
        <v>300.3680394427152</v>
      </c>
      <c r="C113" s="4">
        <v>0</v>
      </c>
      <c r="D113" s="5">
        <v>-3.3341927534316387</v>
      </c>
      <c r="E113" s="5">
        <v>5.1342024398985231</v>
      </c>
    </row>
    <row r="114" spans="1:5">
      <c r="A114" s="3">
        <v>1708.0992000000001</v>
      </c>
      <c r="B114" s="3">
        <v>300.5233775624269</v>
      </c>
      <c r="C114" s="4">
        <v>0</v>
      </c>
      <c r="D114" s="5">
        <v>-3.2781559004327874</v>
      </c>
      <c r="E114" s="5">
        <v>5.0479133232615725</v>
      </c>
    </row>
    <row r="115" spans="1:5">
      <c r="A115" s="3">
        <v>1724.8632</v>
      </c>
      <c r="B115" s="3">
        <v>300.68946723684354</v>
      </c>
      <c r="C115" s="4">
        <v>0</v>
      </c>
      <c r="D115" s="5">
        <v>-3.2781559004327874</v>
      </c>
      <c r="E115" s="5">
        <v>5.0479133232615725</v>
      </c>
    </row>
    <row r="116" spans="1:5">
      <c r="A116" s="3">
        <v>1741.0176000000001</v>
      </c>
      <c r="B116" s="3">
        <v>300.96193962316795</v>
      </c>
      <c r="C116" s="4">
        <v>0</v>
      </c>
      <c r="D116" s="5">
        <v>-3.2781559004327874</v>
      </c>
      <c r="E116" s="5">
        <v>5.0479133232615725</v>
      </c>
    </row>
    <row r="117" spans="1:5">
      <c r="A117" s="3">
        <v>1756.8672000000001</v>
      </c>
      <c r="B117" s="3">
        <v>301.2453946667269</v>
      </c>
      <c r="C117" s="4">
        <v>0</v>
      </c>
      <c r="D117" s="5">
        <v>-3.2221190474339365</v>
      </c>
      <c r="E117" s="5">
        <v>4.9616242066246228</v>
      </c>
    </row>
    <row r="118" spans="1:5">
      <c r="A118" s="3">
        <v>1773.0216</v>
      </c>
      <c r="B118" s="3">
        <v>301.51895810567663</v>
      </c>
      <c r="C118" s="4">
        <v>0</v>
      </c>
      <c r="D118" s="5">
        <v>-3.1660821944350857</v>
      </c>
      <c r="E118" s="5">
        <v>4.875335089987674</v>
      </c>
    </row>
    <row r="119" spans="1:5">
      <c r="A119" s="3">
        <v>1790.0904</v>
      </c>
      <c r="B119" s="3">
        <v>301.79305577932632</v>
      </c>
      <c r="C119" s="4">
        <v>0</v>
      </c>
      <c r="D119" s="5">
        <v>-3.1931520313111328</v>
      </c>
      <c r="E119" s="5">
        <v>4.7340388111621543</v>
      </c>
    </row>
    <row r="120" spans="1:5">
      <c r="A120" s="3">
        <v>1805.94</v>
      </c>
      <c r="B120" s="3">
        <v>301.96147770002074</v>
      </c>
      <c r="C120" s="4">
        <v>0</v>
      </c>
      <c r="D120" s="5">
        <v>-3.2162718932465659</v>
      </c>
      <c r="E120" s="5">
        <v>4.593308721338917</v>
      </c>
    </row>
    <row r="121" spans="1:5">
      <c r="A121" s="3">
        <v>1822.0944000000002</v>
      </c>
      <c r="B121" s="3">
        <v>302.13031965294044</v>
      </c>
      <c r="C121" s="4">
        <v>0</v>
      </c>
      <c r="D121" s="5">
        <v>-3.2354702394812795</v>
      </c>
      <c r="E121" s="5">
        <v>4.4532393436121245</v>
      </c>
    </row>
    <row r="122" spans="1:5">
      <c r="A122" s="3">
        <v>1838.8584000000001</v>
      </c>
      <c r="B122" s="3">
        <v>302.40591469552544</v>
      </c>
      <c r="C122" s="4">
        <v>0</v>
      </c>
      <c r="D122" s="5">
        <v>-3.2507776198895848</v>
      </c>
      <c r="E122" s="5">
        <v>4.3139243723580751</v>
      </c>
    </row>
    <row r="123" spans="1:5">
      <c r="A123" s="3">
        <v>1855.0128000000002</v>
      </c>
      <c r="B123" s="3">
        <v>302.79907455773395</v>
      </c>
      <c r="C123" s="4">
        <v>0</v>
      </c>
      <c r="D123" s="5">
        <v>-3.2622266545872649</v>
      </c>
      <c r="E123" s="5">
        <v>4.1754566291514017</v>
      </c>
    </row>
    <row r="124" spans="1:5">
      <c r="A124" s="3">
        <v>1870.8624000000002</v>
      </c>
      <c r="B124" s="3">
        <v>303.0758485005145</v>
      </c>
      <c r="C124" s="4">
        <v>0</v>
      </c>
      <c r="D124" s="5">
        <v>-3.205102467833735</v>
      </c>
      <c r="E124" s="5">
        <v>3.9579690484669157</v>
      </c>
    </row>
    <row r="125" spans="1:5">
      <c r="A125" s="3">
        <v>1887.0168000000001</v>
      </c>
      <c r="B125" s="3">
        <v>303.24665610835791</v>
      </c>
      <c r="C125" s="4">
        <v>0</v>
      </c>
      <c r="D125" s="5">
        <v>-3.2737804858194561</v>
      </c>
      <c r="E125" s="5">
        <v>3.766050978849294</v>
      </c>
    </row>
    <row r="126" spans="1:5">
      <c r="A126" s="3">
        <v>1905.9144000000001</v>
      </c>
      <c r="B126" s="3">
        <v>303.65249324471671</v>
      </c>
      <c r="C126" s="4">
        <v>0</v>
      </c>
      <c r="D126" s="5">
        <v>-3.2013174433633198</v>
      </c>
      <c r="E126" s="5">
        <v>3.5554207301080054</v>
      </c>
    </row>
    <row r="127" spans="1:5">
      <c r="A127" s="3">
        <v>1922.0688</v>
      </c>
      <c r="B127" s="3">
        <v>303.93098040765335</v>
      </c>
      <c r="C127" s="4">
        <v>0</v>
      </c>
      <c r="D127" s="5">
        <v>-3.1805055924061918</v>
      </c>
      <c r="E127" s="5">
        <v>3.293507695289164</v>
      </c>
    </row>
    <row r="128" spans="1:5">
      <c r="A128" s="3">
        <v>1937.9184</v>
      </c>
      <c r="B128" s="3">
        <v>304.21002312303818</v>
      </c>
      <c r="C128" s="4">
        <v>0</v>
      </c>
      <c r="D128" s="5">
        <v>-3.1824926729886651</v>
      </c>
      <c r="E128" s="5">
        <v>3.0732953734109998</v>
      </c>
    </row>
    <row r="129" spans="1:5">
      <c r="A129" s="3">
        <v>1954.9872</v>
      </c>
      <c r="B129" s="3">
        <v>304.47880485531891</v>
      </c>
      <c r="C129" s="4">
        <v>0</v>
      </c>
      <c r="D129" s="5">
        <v>-3.1348890158627283</v>
      </c>
      <c r="E129" s="5">
        <v>2.8226648601431954</v>
      </c>
    </row>
    <row r="130" spans="1:5">
      <c r="A130" s="3">
        <v>1971.1416000000002</v>
      </c>
      <c r="B130" s="3">
        <v>304.65211412207577</v>
      </c>
      <c r="C130" s="4">
        <v>0</v>
      </c>
      <c r="D130" s="5">
        <v>-3.0738552908311085</v>
      </c>
      <c r="E130" s="5">
        <v>2.5792691248595214</v>
      </c>
    </row>
    <row r="131" spans="1:5">
      <c r="A131" s="3">
        <v>1986.9912000000002</v>
      </c>
      <c r="B131" s="3">
        <v>304.82586424597997</v>
      </c>
      <c r="C131" s="4">
        <v>0</v>
      </c>
      <c r="D131" s="5">
        <v>-2.9581210862649598</v>
      </c>
      <c r="E131" s="5">
        <v>2.2291026409787897</v>
      </c>
    </row>
    <row r="132" spans="1:5">
      <c r="A132" s="3">
        <v>2004.0600000000002</v>
      </c>
      <c r="B132" s="3">
        <v>304.89311470585039</v>
      </c>
      <c r="C132" s="4">
        <v>0</v>
      </c>
      <c r="D132" s="5">
        <v>-2.8300974304517252</v>
      </c>
      <c r="E132" s="5">
        <v>2.0561847686952994</v>
      </c>
    </row>
    <row r="133" spans="1:5">
      <c r="A133" s="3">
        <v>2019.9096000000002</v>
      </c>
      <c r="B133" s="3">
        <v>305.17469505973912</v>
      </c>
      <c r="C133" s="4">
        <v>0</v>
      </c>
      <c r="D133" s="5">
        <v>-2.6442391080309404</v>
      </c>
      <c r="E133" s="5">
        <v>1.7835605967680876</v>
      </c>
    </row>
    <row r="134" spans="1:5">
      <c r="A134" s="3">
        <v>2036.0640000000001</v>
      </c>
      <c r="B134" s="3">
        <v>305.12470125642022</v>
      </c>
      <c r="C134" s="4">
        <v>0</v>
      </c>
      <c r="D134" s="5">
        <v>-2.5023854881428589</v>
      </c>
      <c r="E134" s="5">
        <v>1.6250670343822822</v>
      </c>
    </row>
    <row r="135" spans="1:5">
      <c r="A135" s="3">
        <v>2054.9616000000001</v>
      </c>
      <c r="B135" s="3">
        <v>305.10777706194324</v>
      </c>
      <c r="C135" s="4">
        <v>0</v>
      </c>
      <c r="D135" s="5">
        <v>-2.3558577105412946</v>
      </c>
      <c r="E135" s="5">
        <v>1.472102273708974</v>
      </c>
    </row>
    <row r="136" spans="1:5">
      <c r="A136" s="3">
        <v>2071.116</v>
      </c>
      <c r="B136" s="3">
        <v>305.17635079994653</v>
      </c>
      <c r="C136" s="4">
        <v>0</v>
      </c>
      <c r="D136" s="5">
        <v>-2.2003734464704445</v>
      </c>
      <c r="E136" s="5">
        <v>1.4289382543706273</v>
      </c>
    </row>
    <row r="137" spans="1:5">
      <c r="A137" s="3">
        <v>2085.1368000000002</v>
      </c>
      <c r="B137" s="3">
        <v>305.22321666330356</v>
      </c>
      <c r="C137" s="4">
        <v>0</v>
      </c>
      <c r="D137" s="5">
        <v>-2.004503839958939</v>
      </c>
      <c r="E137" s="5">
        <v>1.3520540007758084</v>
      </c>
    </row>
    <row r="138" spans="1:5">
      <c r="A138" s="3">
        <v>2098.8528000000001</v>
      </c>
      <c r="B138" s="3">
        <v>305.36658184895373</v>
      </c>
      <c r="C138" s="4">
        <v>0</v>
      </c>
      <c r="D138" s="5">
        <v>-1.8728585936812892</v>
      </c>
      <c r="E138" s="5">
        <v>1.3607105086954188</v>
      </c>
    </row>
    <row r="139" spans="1:5">
      <c r="A139" s="3">
        <v>2114.0927999999999</v>
      </c>
      <c r="B139" s="3">
        <v>305.41396046863878</v>
      </c>
      <c r="C139" s="4">
        <v>0</v>
      </c>
      <c r="D139" s="5">
        <v>-1.6620758524029098</v>
      </c>
      <c r="E139" s="5">
        <v>1.2985551102957238</v>
      </c>
    </row>
    <row r="140" spans="1:5">
      <c r="A140" s="3">
        <v>2129.9423999999999</v>
      </c>
      <c r="B140" s="3">
        <v>305.47266320423068</v>
      </c>
      <c r="C140" s="4">
        <v>0</v>
      </c>
      <c r="D140" s="5">
        <v>-1.5141863406686922</v>
      </c>
      <c r="E140" s="5">
        <v>1.3162612269562433</v>
      </c>
    </row>
    <row r="141" spans="1:5">
      <c r="A141" s="3">
        <v>2146.0968000000003</v>
      </c>
      <c r="B141" s="3">
        <v>305.54276025669122</v>
      </c>
      <c r="C141" s="4">
        <v>0</v>
      </c>
      <c r="D141" s="5">
        <v>-1.4186801314269437</v>
      </c>
      <c r="E141" s="5">
        <v>1.4186791661790306</v>
      </c>
    </row>
    <row r="142" spans="1:5">
      <c r="A142" s="3">
        <v>2161.9464000000003</v>
      </c>
      <c r="B142" s="3">
        <v>305.70959143887251</v>
      </c>
      <c r="C142" s="4">
        <v>0</v>
      </c>
      <c r="D142" s="5">
        <v>-1.2487616286115453</v>
      </c>
      <c r="E142" s="5">
        <v>1.4365349094579782</v>
      </c>
    </row>
    <row r="143" spans="1:5">
      <c r="A143" s="3">
        <v>2176.8816000000002</v>
      </c>
      <c r="B143" s="3">
        <v>305.65049670166525</v>
      </c>
      <c r="C143" s="4">
        <v>0</v>
      </c>
      <c r="D143" s="5">
        <v>-1.2074316873875599</v>
      </c>
      <c r="E143" s="5">
        <v>1.6023147668758562</v>
      </c>
    </row>
    <row r="144" spans="1:5">
      <c r="A144" s="3">
        <v>2190.9023999999999</v>
      </c>
      <c r="B144" s="3">
        <v>305.80681901247112</v>
      </c>
      <c r="C144" s="4">
        <v>0</v>
      </c>
      <c r="D144" s="5">
        <v>-1.0927186334775958</v>
      </c>
      <c r="E144" s="5">
        <v>1.6826377744205243</v>
      </c>
    </row>
    <row r="145" spans="1:5">
      <c r="A145" s="3">
        <v>2207.0568000000003</v>
      </c>
      <c r="B145" s="3">
        <v>305.86700400147612</v>
      </c>
      <c r="C145" s="4">
        <v>0</v>
      </c>
      <c r="D145" s="5">
        <v>-1.054602690448353</v>
      </c>
      <c r="E145" s="5">
        <v>1.826623847133036</v>
      </c>
    </row>
    <row r="146" spans="1:5">
      <c r="A146" s="3">
        <v>2225.9544000000001</v>
      </c>
      <c r="B146" s="3">
        <v>305.9499373094821</v>
      </c>
      <c r="C146" s="4">
        <v>0</v>
      </c>
      <c r="D146" s="5">
        <v>-0.9575593025847835</v>
      </c>
      <c r="E146" s="5">
        <v>1.8793141556560844</v>
      </c>
    </row>
    <row r="147" spans="1:5">
      <c r="A147" s="3">
        <v>2242.1088</v>
      </c>
      <c r="B147" s="3">
        <v>305.91418148974776</v>
      </c>
      <c r="C147" s="4">
        <v>0</v>
      </c>
      <c r="D147" s="5">
        <v>-0.93487125892183709</v>
      </c>
      <c r="E147" s="5">
        <v>2.0048358400891328</v>
      </c>
    </row>
    <row r="148" spans="1:5">
      <c r="A148" s="3">
        <v>2256.1296000000002</v>
      </c>
      <c r="B148" s="3">
        <v>305.95271694163364</v>
      </c>
      <c r="C148" s="4">
        <v>0</v>
      </c>
      <c r="D148" s="5">
        <v>-0.98343638203694905</v>
      </c>
      <c r="E148" s="5">
        <v>2.20883194197976</v>
      </c>
    </row>
    <row r="149" spans="1:5">
      <c r="A149" s="3">
        <v>2274.1128000000003</v>
      </c>
      <c r="B149" s="3">
        <v>306.03664112316125</v>
      </c>
      <c r="C149" s="4">
        <v>0</v>
      </c>
      <c r="D149" s="5">
        <v>-0.98493875453582203</v>
      </c>
      <c r="E149" s="5">
        <v>2.3203677426971412</v>
      </c>
    </row>
    <row r="150" spans="1:5">
      <c r="A150" s="3">
        <v>2289.9623999999999</v>
      </c>
      <c r="B150" s="3">
        <v>305.89361564773316</v>
      </c>
      <c r="C150" s="4">
        <v>0</v>
      </c>
      <c r="D150" s="5">
        <v>-0.98283530971838307</v>
      </c>
      <c r="E150" s="5">
        <v>2.4325999656143154</v>
      </c>
    </row>
    <row r="151" spans="1:5">
      <c r="A151" s="3">
        <v>2308.86</v>
      </c>
      <c r="B151" s="3">
        <v>306.08626370546727</v>
      </c>
      <c r="C151" s="4">
        <v>0</v>
      </c>
      <c r="D151" s="5">
        <v>-0.98283530971838307</v>
      </c>
      <c r="E151" s="5">
        <v>2.4325999656143154</v>
      </c>
    </row>
    <row r="152" spans="1:5">
      <c r="A152" s="3">
        <v>2325.0144</v>
      </c>
      <c r="B152" s="3">
        <v>306.14855608390343</v>
      </c>
      <c r="C152" s="4">
        <v>0</v>
      </c>
      <c r="D152" s="5">
        <v>-1.0021065903010966</v>
      </c>
      <c r="E152" s="5">
        <v>2.480298004155773</v>
      </c>
    </row>
    <row r="153" spans="1:5">
      <c r="A153" s="3">
        <v>2407.92</v>
      </c>
      <c r="B153" s="3">
        <v>306.48759175923738</v>
      </c>
      <c r="C153" s="4">
        <v>0</v>
      </c>
      <c r="D153" s="5">
        <v>-1.1050275777253391</v>
      </c>
      <c r="E153" s="5">
        <v>2.2656400561436212</v>
      </c>
    </row>
    <row r="154" spans="1:5">
      <c r="A154" s="3">
        <v>2486.8632000000002</v>
      </c>
      <c r="B154" s="3">
        <v>306.57090367804733</v>
      </c>
      <c r="C154" s="4">
        <v>0</v>
      </c>
      <c r="D154" s="5">
        <v>-1.0327478556296312</v>
      </c>
      <c r="E154" s="5">
        <v>1.4749156444666247</v>
      </c>
    </row>
    <row r="155" spans="1:5">
      <c r="A155" s="3">
        <v>2567.0255999999999</v>
      </c>
      <c r="B155" s="3">
        <v>307.01110684444956</v>
      </c>
      <c r="C155" s="4">
        <v>0</v>
      </c>
      <c r="D155" s="5">
        <v>-0.91952866940281697</v>
      </c>
      <c r="E155" s="5">
        <v>0.74461913962124604</v>
      </c>
    </row>
    <row r="156" spans="1:5">
      <c r="A156" s="3">
        <v>2653.8936000000003</v>
      </c>
      <c r="B156" s="3">
        <v>307.27694463590308</v>
      </c>
      <c r="C156" s="4">
        <v>0</v>
      </c>
      <c r="D156" s="5">
        <v>-0.71320693215016007</v>
      </c>
      <c r="E156" s="5">
        <v>0.10023451795143688</v>
      </c>
    </row>
    <row r="157" spans="1:5">
      <c r="A157" s="3">
        <v>2735.8848000000003</v>
      </c>
      <c r="B157" s="3">
        <v>307.40554442297616</v>
      </c>
      <c r="C157" s="4">
        <v>0</v>
      </c>
      <c r="D157" s="5">
        <v>-0.59899069150855588</v>
      </c>
      <c r="E157" s="5">
        <v>-0.14934527468287034</v>
      </c>
    </row>
    <row r="158" spans="1:5">
      <c r="A158" s="3">
        <v>2813.9136000000003</v>
      </c>
      <c r="B158" s="3">
        <v>308.03083357404421</v>
      </c>
      <c r="C158" s="4">
        <v>0</v>
      </c>
      <c r="D158" s="5">
        <v>-0.44993943693079719</v>
      </c>
      <c r="E158" s="5">
        <v>0.24940532611473465</v>
      </c>
    </row>
    <row r="159" spans="1:5">
      <c r="A159" s="3">
        <v>2890.1136000000001</v>
      </c>
      <c r="B159" s="3">
        <v>308.53049756251261</v>
      </c>
      <c r="C159" s="4">
        <v>0</v>
      </c>
      <c r="D159" s="5">
        <v>9.4155938908880715E-2</v>
      </c>
      <c r="E159" s="5">
        <v>1.0762130849158948</v>
      </c>
    </row>
    <row r="160" spans="1:5">
      <c r="A160" s="3">
        <v>2968.1424000000002</v>
      </c>
      <c r="B160" s="3">
        <v>308.94024359027566</v>
      </c>
      <c r="C160" s="4">
        <v>0</v>
      </c>
      <c r="D160" s="5">
        <v>0.92461319219758109</v>
      </c>
      <c r="E160" s="5">
        <v>1.8957404776050431</v>
      </c>
    </row>
    <row r="161" spans="1:5">
      <c r="A161" s="3">
        <v>3051.9624000000003</v>
      </c>
      <c r="B161" s="3">
        <v>309.5192638291349</v>
      </c>
      <c r="C161" s="4">
        <v>0</v>
      </c>
      <c r="D161" s="5">
        <v>1.4837533356469941</v>
      </c>
      <c r="E161" s="5">
        <v>2.4693832074938102</v>
      </c>
    </row>
    <row r="162" spans="1:5">
      <c r="A162" s="3">
        <v>3129.9911999999999</v>
      </c>
      <c r="B162" s="3">
        <v>309.25348849229277</v>
      </c>
      <c r="C162" s="4">
        <v>0</v>
      </c>
      <c r="D162" s="5">
        <v>2.0173238898877024</v>
      </c>
      <c r="E162" s="5">
        <v>3.10641002900653</v>
      </c>
    </row>
    <row r="163" spans="1:5">
      <c r="A163" s="3">
        <v>3207.1056000000003</v>
      </c>
      <c r="B163" s="3">
        <v>309.88439299967359</v>
      </c>
      <c r="C163" s="4">
        <v>0</v>
      </c>
      <c r="D163" s="5">
        <v>2.81881393335946</v>
      </c>
      <c r="E163" s="5">
        <v>3.6079213920697568</v>
      </c>
    </row>
    <row r="164" spans="1:5">
      <c r="A164" s="3">
        <v>3285.1344000000004</v>
      </c>
      <c r="B164" s="3">
        <v>311.08397599040092</v>
      </c>
      <c r="C164" s="4">
        <v>0</v>
      </c>
      <c r="D164" s="5">
        <v>3.8115867226804956</v>
      </c>
      <c r="E164" s="5">
        <v>3.6808107073455649</v>
      </c>
    </row>
    <row r="165" spans="1:5">
      <c r="A165" s="3">
        <v>3362.8584000000001</v>
      </c>
      <c r="B165" s="3">
        <v>312.04563472525416</v>
      </c>
      <c r="C165" s="4">
        <v>0</v>
      </c>
      <c r="D165" s="5">
        <v>4.453145941789213</v>
      </c>
      <c r="E165" s="5">
        <v>3.7366375155626583</v>
      </c>
    </row>
    <row r="166" spans="1:5">
      <c r="A166" s="3">
        <v>3446.0688</v>
      </c>
      <c r="B166" s="3">
        <v>312.74749611127493</v>
      </c>
      <c r="C166" s="4">
        <v>0</v>
      </c>
      <c r="D166" s="5">
        <v>4.3577631015220843</v>
      </c>
      <c r="E166" s="5">
        <v>3.5288511801758702</v>
      </c>
    </row>
    <row r="167" spans="1:5">
      <c r="A167" s="3">
        <v>3529.8888000000002</v>
      </c>
      <c r="B167" s="3">
        <v>313.3340943847038</v>
      </c>
      <c r="C167" s="4">
        <v>0</v>
      </c>
      <c r="D167" s="5">
        <v>4.013302262526202</v>
      </c>
      <c r="E167" s="5">
        <v>3.1355391510134369</v>
      </c>
    </row>
    <row r="168" spans="1:5">
      <c r="A168" s="3">
        <v>3603.0408000000002</v>
      </c>
      <c r="B168" s="3">
        <v>313.59564873184462</v>
      </c>
      <c r="C168" s="4">
        <v>0</v>
      </c>
      <c r="D168" s="5">
        <v>4.222250185677237</v>
      </c>
      <c r="E168" s="5">
        <v>2.847947363889392</v>
      </c>
    </row>
    <row r="169" spans="1:5">
      <c r="A169" s="3">
        <v>3667.9632000000001</v>
      </c>
      <c r="B169" s="3">
        <v>313.86746554279233</v>
      </c>
      <c r="C169" s="4">
        <v>0</v>
      </c>
      <c r="D169" s="5">
        <v>4.5888349175441849</v>
      </c>
      <c r="E169" s="5">
        <v>2.6493687752653945</v>
      </c>
    </row>
    <row r="170" spans="1:5">
      <c r="A170" s="3">
        <v>3742.0296000000003</v>
      </c>
      <c r="B170" s="3">
        <v>314.22792483520237</v>
      </c>
      <c r="C170" s="4">
        <v>0</v>
      </c>
      <c r="D170" s="5">
        <v>5.0082935879369259</v>
      </c>
      <c r="E170" s="5">
        <v>2.0234855970403833</v>
      </c>
    </row>
    <row r="171" spans="1:5">
      <c r="A171" s="3">
        <v>3827.0688</v>
      </c>
      <c r="B171" s="3">
        <v>314.62183216360563</v>
      </c>
      <c r="C171" s="4">
        <v>0</v>
      </c>
      <c r="D171" s="5">
        <v>5.5406632698447682</v>
      </c>
      <c r="E171" s="5">
        <v>1.3814463040049996</v>
      </c>
    </row>
    <row r="172" spans="1:5">
      <c r="A172" s="3">
        <v>3906.9264000000003</v>
      </c>
      <c r="B172" s="3">
        <v>315.06887577244856</v>
      </c>
      <c r="C172" s="4">
        <v>0</v>
      </c>
      <c r="D172" s="5">
        <v>6.4188615709724219</v>
      </c>
      <c r="E172" s="5">
        <v>0.90211648462348804</v>
      </c>
    </row>
    <row r="173" spans="1:5">
      <c r="A173" s="3">
        <v>3976.116</v>
      </c>
      <c r="B173" s="3">
        <v>314.93720237077565</v>
      </c>
      <c r="C173" s="4">
        <v>0</v>
      </c>
      <c r="D173" s="5">
        <v>7.2650296747279137</v>
      </c>
      <c r="E173" s="5">
        <v>0.76359027470680252</v>
      </c>
    </row>
    <row r="174" spans="1:5">
      <c r="A174" s="3">
        <v>4041.0384000000004</v>
      </c>
      <c r="B174" s="3">
        <v>314.98182423233231</v>
      </c>
      <c r="C174" s="4">
        <v>0</v>
      </c>
      <c r="D174" s="5">
        <v>8.0165047909868736</v>
      </c>
      <c r="E174" s="5">
        <v>0.98430841373448275</v>
      </c>
    </row>
    <row r="175" spans="1:5">
      <c r="A175" s="3">
        <v>4101.9984000000004</v>
      </c>
      <c r="B175" s="3">
        <v>314.97269311672011</v>
      </c>
      <c r="C175" s="4">
        <v>0</v>
      </c>
      <c r="D175" s="5">
        <v>8.7487329181582645</v>
      </c>
      <c r="E175" s="5">
        <v>0.91953476742861451</v>
      </c>
    </row>
    <row r="176" spans="1:5">
      <c r="A176" s="3">
        <v>4177.8936000000003</v>
      </c>
      <c r="B176" s="3">
        <v>315.27344505184988</v>
      </c>
      <c r="C176" s="4">
        <v>0</v>
      </c>
      <c r="D176" s="5">
        <v>9.186044184707411</v>
      </c>
      <c r="E176" s="5">
        <v>0.64235697176813455</v>
      </c>
    </row>
    <row r="177" spans="1:5">
      <c r="A177" s="3">
        <v>4240.9872000000005</v>
      </c>
      <c r="B177" s="3">
        <v>315.6353808687312</v>
      </c>
      <c r="C177" s="4">
        <v>0</v>
      </c>
      <c r="D177" s="5">
        <v>9.2986027713679533</v>
      </c>
      <c r="E177" s="5">
        <v>0.48732539519734352</v>
      </c>
    </row>
    <row r="178" spans="1:5">
      <c r="A178" s="3">
        <v>4294.9368000000004</v>
      </c>
      <c r="B178" s="3">
        <v>315.56524963046292</v>
      </c>
      <c r="C178" s="4">
        <v>0</v>
      </c>
      <c r="D178" s="5">
        <v>9.0013287386770937</v>
      </c>
      <c r="E178" s="5">
        <v>0.15712488111639239</v>
      </c>
    </row>
    <row r="179" spans="1:5">
      <c r="A179" s="3">
        <v>4344.0096000000003</v>
      </c>
      <c r="B179" s="3">
        <v>316.00368449492845</v>
      </c>
      <c r="C179" s="4">
        <v>0</v>
      </c>
      <c r="D179" s="5">
        <v>9.0931094359444025</v>
      </c>
      <c r="E179" s="5">
        <v>-0.47654339957958181</v>
      </c>
    </row>
    <row r="180" spans="1:5">
      <c r="A180" s="3">
        <v>4393.9967999999999</v>
      </c>
      <c r="B180" s="3">
        <v>315.87929637546847</v>
      </c>
      <c r="C180" s="4">
        <v>0</v>
      </c>
      <c r="D180" s="5">
        <v>9.0709390385610362</v>
      </c>
      <c r="E180" s="5">
        <v>-0.79359799927505092</v>
      </c>
    </row>
    <row r="181" spans="1:5">
      <c r="A181" s="3">
        <v>4461.9672</v>
      </c>
      <c r="B181" s="3">
        <v>316.08713915571951</v>
      </c>
      <c r="C181" s="4">
        <v>0</v>
      </c>
      <c r="D181" s="5">
        <v>8.7113137980171729</v>
      </c>
      <c r="E181" s="5">
        <v>-1.2242890893296547</v>
      </c>
    </row>
    <row r="182" spans="1:5">
      <c r="A182" s="3">
        <v>4528.1088</v>
      </c>
      <c r="B182" s="3">
        <v>316.37167142646985</v>
      </c>
      <c r="C182" s="4">
        <v>0</v>
      </c>
      <c r="D182" s="5">
        <v>8.5619551229879391</v>
      </c>
      <c r="E182" s="5">
        <v>-1.5096974667914669</v>
      </c>
    </row>
    <row r="183" spans="1:5">
      <c r="A183" s="3">
        <v>4592.1167999999998</v>
      </c>
      <c r="B183" s="3">
        <v>316.64645765891748</v>
      </c>
      <c r="C183" s="4">
        <v>0</v>
      </c>
      <c r="D183" s="5">
        <v>9.0685796864783494</v>
      </c>
      <c r="E183" s="5"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Adjusted Idealized</vt:lpstr>
      <vt:lpstr>Unadjusted Real</vt:lpstr>
      <vt:lpstr>Sheet2</vt:lpstr>
      <vt:lpstr>input_sounding (dry)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2016-06-09T19:18:49Z</dcterms:created>
  <dcterms:modified xsi:type="dcterms:W3CDTF">2016-12-09T03:09:19Z</dcterms:modified>
</cp:coreProperties>
</file>