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8_{F2F8682A-D091-42D3-926C-B48B283C94E5}"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l="1"/>
  <c r="E22" i="11"/>
  <c r="F22" i="11" s="1"/>
  <c r="F9" i="11"/>
  <c r="E10" i="11" s="1"/>
  <c r="I5" i="11"/>
  <c r="H20" i="11"/>
  <c r="H14" i="11"/>
  <c r="H8" i="11"/>
  <c r="F10" i="11" l="1"/>
  <c r="E11" i="11" s="1"/>
  <c r="F11" i="11" s="1"/>
  <c r="E13" i="11"/>
  <c r="E15" i="11" s="1"/>
  <c r="H21" i="11"/>
  <c r="H9" i="11"/>
  <c r="I6" i="11"/>
  <c r="E16" i="11" l="1"/>
  <c r="F16" i="11" s="1"/>
  <c r="E17" i="11"/>
  <c r="F17" i="11" s="1"/>
  <c r="F15" i="11"/>
  <c r="H22" i="11"/>
  <c r="E23" i="11"/>
  <c r="F13" i="11"/>
  <c r="H13" i="11" s="1"/>
  <c r="H25" i="11"/>
  <c r="H10" i="11"/>
  <c r="E12" i="11"/>
  <c r="F12" i="11" s="1"/>
  <c r="J5" i="11"/>
  <c r="K5" i="11" s="1"/>
  <c r="L5" i="11" s="1"/>
  <c r="M5" i="11" s="1"/>
  <c r="N5" i="11" s="1"/>
  <c r="O5" i="11" s="1"/>
  <c r="P5" i="11" s="1"/>
  <c r="I4" i="11"/>
  <c r="F23" i="11" l="1"/>
  <c r="E24" i="11"/>
  <c r="F24" i="11" s="1"/>
  <c r="H15" i="11"/>
  <c r="H16" i="11"/>
  <c r="H11" i="11"/>
  <c r="H12" i="11"/>
  <c r="P4" i="11"/>
  <c r="Q5" i="11"/>
  <c r="R5" i="11" s="1"/>
  <c r="S5" i="11" s="1"/>
  <c r="T5" i="11" s="1"/>
  <c r="U5" i="11" s="1"/>
  <c r="V5" i="11" s="1"/>
  <c r="J6" i="11"/>
  <c r="H23" i="11" l="1"/>
  <c r="E18" i="11"/>
  <c r="F18" i="11" s="1"/>
  <c r="H17" i="11"/>
  <c r="H19" i="11"/>
  <c r="K6" i="11"/>
  <c r="H18" i="11" l="1"/>
  <c r="L6" i="11"/>
  <c r="H24" i="11" l="1"/>
  <c r="M6" i="11"/>
  <c r="N6" i="11" l="1"/>
  <c r="O6" i="11" l="1"/>
  <c r="P6" i="11" l="1"/>
  <c r="Q6" i="11"/>
  <c r="R6" i="11" l="1"/>
  <c r="S6" i="11" l="1"/>
  <c r="T6" i="11" l="1"/>
  <c r="U6" i="11" l="1"/>
  <c r="V6" i="11" l="1"/>
</calcChain>
</file>

<file path=xl/sharedStrings.xml><?xml version="1.0" encoding="utf-8"?>
<sst xmlns="http://schemas.openxmlformats.org/spreadsheetml/2006/main" count="59" uniqueCount="58">
  <si>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</si>
  <si>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</si>
  <si>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</si>
  <si>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</si>
  <si>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</si>
  <si>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</si>
  <si>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</si>
  <si>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</si>
  <si>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</si>
  <si>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</si>
  <si>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</si>
  <si>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</si>
  <si>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</si>
  <si>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</si>
  <si>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</si>
  <si>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</si>
  <si>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</si>
  <si>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</si>
  <si>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</si>
  <si>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</si>
  <si>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</si>
  <si>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</si>
  <si>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</si>
  <si>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</si>
  <si>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</si>
  <si>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</si>
  <si>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</si>
  <si>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</si>
  <si>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</si>
  <si>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</si>
  <si>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</si>
  <si>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</si>
  <si>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</si>
  <si>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</si>
  <si>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</si>
  <si>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</si>
  <si>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</si>
  <si>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Leanboard</t>
  </si>
  <si>
    <t>Orientatiefase</t>
  </si>
  <si>
    <t>Strokenplanning</t>
  </si>
  <si>
    <t>Mockup &amp; Storyboard</t>
  </si>
  <si>
    <t>Doelen &amp; Taken</t>
  </si>
  <si>
    <t xml:space="preserve">Samenwerkingscontract </t>
  </si>
  <si>
    <t>Samuel</t>
  </si>
  <si>
    <t>Jesse</t>
  </si>
  <si>
    <t>Quintis</t>
  </si>
  <si>
    <t>Noah</t>
  </si>
  <si>
    <t>Database</t>
  </si>
  <si>
    <t xml:space="preserve">Database Design </t>
  </si>
  <si>
    <t>Inlog gegevens</t>
  </si>
  <si>
    <t>Verschillende Courses</t>
  </si>
  <si>
    <t>Courses resultaten</t>
  </si>
  <si>
    <t>Front end</t>
  </si>
  <si>
    <t>Aanmeld scherm</t>
  </si>
  <si>
    <t>Dashboard</t>
  </si>
  <si>
    <t>Cursusscherm</t>
  </si>
  <si>
    <t>Video's</t>
  </si>
  <si>
    <t>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</si>
</sst>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20" fillId="0" borderId="0" xfId="3"/>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10" zoomScaleNormal="110" zoomScalePageLayoutView="70" workbookViewId="0">
      <pane ySplit="6" topLeftCell="A12" activePane="bottomLeft" state="frozen"/>
      <selection pane="bottomLeft" activeCell="W25" sqref="W25"/>
    </sheetView>
  </sheetViews>
  <sheetFormatPr defaultRowHeight="30" customHeight="1" x14ac:dyDescent="0.25"/>
  <cols>
    <col min="1" max="1" width="2.7109375" style="36" customWidth="1"/>
    <col min="2" max="2" width="26.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7" t="s">
        <v>0</v>
      </c>
      <c r="B1" s="40" t="s">
        <v>57</v>
      </c>
      <c r="C1" s="1"/>
      <c r="D1" s="2"/>
      <c r="E1" s="4"/>
      <c r="F1" s="25"/>
      <c r="H1" s="2"/>
      <c r="I1" s="53"/>
    </row>
    <row r="2" spans="1:64" ht="30" customHeight="1" x14ac:dyDescent="0.3">
      <c r="A2" s="36" t="s">
        <v>1</v>
      </c>
      <c r="B2" s="41"/>
      <c r="I2" s="54"/>
    </row>
    <row r="3" spans="1:64" ht="30" customHeight="1" x14ac:dyDescent="0.25">
      <c r="A3" s="36" t="s">
        <v>2</v>
      </c>
      <c r="B3" s="42"/>
      <c r="C3" s="72" t="s">
        <v>15</v>
      </c>
      <c r="D3" s="73"/>
      <c r="E3" s="71">
        <f ca="1">TODAY()</f>
        <v>45056</v>
      </c>
      <c r="F3" s="71"/>
    </row>
    <row r="4" spans="1:64" ht="30" customHeight="1" x14ac:dyDescent="0.25">
      <c r="A4" s="37" t="s">
        <v>3</v>
      </c>
      <c r="C4" s="72" t="s">
        <v>16</v>
      </c>
      <c r="D4" s="73"/>
      <c r="E4" s="7">
        <v>1</v>
      </c>
      <c r="I4" s="68">
        <f ca="1">I5</f>
        <v>45054</v>
      </c>
      <c r="J4" s="69"/>
      <c r="K4" s="69"/>
      <c r="L4" s="69"/>
      <c r="M4" s="69"/>
      <c r="N4" s="69"/>
      <c r="O4" s="70"/>
      <c r="P4" s="68">
        <f ca="1">P5</f>
        <v>45061</v>
      </c>
      <c r="Q4" s="69"/>
      <c r="R4" s="69"/>
      <c r="S4" s="69"/>
      <c r="T4" s="69"/>
      <c r="U4" s="69"/>
      <c r="V4" s="70"/>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row>
    <row r="5" spans="1:64" ht="15" customHeight="1" x14ac:dyDescent="0.25">
      <c r="A5" s="37" t="s">
        <v>4</v>
      </c>
      <c r="B5" s="52"/>
      <c r="C5" s="52"/>
      <c r="D5" s="52"/>
      <c r="E5" s="52"/>
      <c r="F5" s="52"/>
      <c r="G5" s="52"/>
      <c r="I5" s="65">
        <f ca="1">Project_Start-WEEKDAY(Project_Start,1)+2+7*(Display_Week-1)</f>
        <v>45054</v>
      </c>
      <c r="J5" s="66">
        <f ca="1">I5+1</f>
        <v>45055</v>
      </c>
      <c r="K5" s="66">
        <f t="shared" ref="K5:V5" ca="1" si="0">J5+1</f>
        <v>45056</v>
      </c>
      <c r="L5" s="66">
        <f t="shared" ca="1" si="0"/>
        <v>45057</v>
      </c>
      <c r="M5" s="66">
        <f t="shared" ca="1" si="0"/>
        <v>45058</v>
      </c>
      <c r="N5" s="66">
        <f t="shared" ca="1" si="0"/>
        <v>45059</v>
      </c>
      <c r="O5" s="67">
        <f t="shared" ca="1" si="0"/>
        <v>45060</v>
      </c>
      <c r="P5" s="65">
        <f ca="1">O5+1</f>
        <v>45061</v>
      </c>
      <c r="Q5" s="66">
        <f ca="1">P5+1</f>
        <v>45062</v>
      </c>
      <c r="R5" s="66">
        <f t="shared" ca="1" si="0"/>
        <v>45063</v>
      </c>
      <c r="S5" s="66">
        <f t="shared" ca="1" si="0"/>
        <v>45064</v>
      </c>
      <c r="T5" s="66">
        <f t="shared" ca="1" si="0"/>
        <v>45065</v>
      </c>
      <c r="U5" s="66">
        <f t="shared" ca="1" si="0"/>
        <v>45066</v>
      </c>
      <c r="V5" s="67">
        <f t="shared" ca="1" si="0"/>
        <v>45067</v>
      </c>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row>
    <row r="6" spans="1:64" ht="30" customHeight="1" thickBot="1" x14ac:dyDescent="0.3">
      <c r="A6" s="37" t="s">
        <v>5</v>
      </c>
      <c r="B6" s="8" t="s">
        <v>14</v>
      </c>
      <c r="C6" s="9" t="s">
        <v>17</v>
      </c>
      <c r="D6" s="9" t="s">
        <v>18</v>
      </c>
      <c r="E6" s="9" t="s">
        <v>19</v>
      </c>
      <c r="F6" s="9" t="s">
        <v>20</v>
      </c>
      <c r="G6" s="9"/>
      <c r="H6" s="9" t="s">
        <v>21</v>
      </c>
      <c r="I6" s="10" t="str">
        <f t="shared" ref="I6" ca="1" si="1">LEFT(TEXT(I5,"ddd"),1)</f>
        <v>M</v>
      </c>
      <c r="J6" s="10" t="str">
        <f t="shared" ref="J6:V6" ca="1" si="2">LEFT(TEXT(J5,"ddd"),1)</f>
        <v>T</v>
      </c>
      <c r="K6" s="10" t="str">
        <f t="shared" ca="1" si="2"/>
        <v>W</v>
      </c>
      <c r="L6" s="10" t="str">
        <f t="shared" ca="1" si="2"/>
        <v>T</v>
      </c>
      <c r="M6" s="10" t="str">
        <f t="shared" ca="1" si="2"/>
        <v>F</v>
      </c>
      <c r="N6" s="10" t="str">
        <f t="shared" ca="1" si="2"/>
        <v>S</v>
      </c>
      <c r="O6" s="10" t="str">
        <f t="shared" ca="1" si="2"/>
        <v>S</v>
      </c>
      <c r="P6" s="10" t="str">
        <f t="shared" ca="1" si="2"/>
        <v>M</v>
      </c>
      <c r="Q6" s="10" t="str">
        <f t="shared" ca="1" si="2"/>
        <v>T</v>
      </c>
      <c r="R6" s="10" t="str">
        <f t="shared" ca="1" si="2"/>
        <v>W</v>
      </c>
      <c r="S6" s="10" t="str">
        <f t="shared" ca="1" si="2"/>
        <v>T</v>
      </c>
      <c r="T6" s="10" t="str">
        <f t="shared" ca="1" si="2"/>
        <v>F</v>
      </c>
      <c r="U6" s="10" t="str">
        <f t="shared" ca="1" si="2"/>
        <v>S</v>
      </c>
      <c r="V6" s="10" t="str">
        <f t="shared" ca="1" si="2"/>
        <v>S</v>
      </c>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4" ht="30" hidden="1" customHeight="1" thickBot="1" x14ac:dyDescent="0.3">
      <c r="A7" s="36" t="s">
        <v>6</v>
      </c>
      <c r="C7" s="39"/>
      <c r="E7"/>
      <c r="H7" t="str">
        <f>IF(OR(ISBLANK(task_start),ISBLANK(task_end)),"",task_end-task_start+1)</f>
        <v/>
      </c>
      <c r="I7" s="23"/>
      <c r="J7" s="23"/>
      <c r="K7" s="23"/>
      <c r="L7" s="23"/>
      <c r="M7" s="23"/>
      <c r="N7" s="23"/>
      <c r="O7" s="23"/>
      <c r="P7" s="23"/>
      <c r="Q7" s="23"/>
      <c r="R7" s="23"/>
      <c r="S7" s="23"/>
      <c r="T7" s="23"/>
      <c r="U7" s="23"/>
      <c r="V7" s="23"/>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3">
      <c r="A8" s="37" t="s">
        <v>7</v>
      </c>
      <c r="B8" s="14" t="s">
        <v>37</v>
      </c>
      <c r="C8" s="43"/>
      <c r="D8" s="15"/>
      <c r="E8" s="56"/>
      <c r="F8" s="57"/>
      <c r="G8" s="13"/>
      <c r="H8" s="13" t="str">
        <f t="shared" ref="H8:H33" si="3">IF(OR(ISBLANK(task_start),ISBLANK(task_end)),"",task_end-task_start+1)</f>
        <v/>
      </c>
      <c r="I8" s="23"/>
      <c r="J8" s="23"/>
      <c r="K8" s="23"/>
      <c r="L8" s="23"/>
      <c r="M8" s="23"/>
      <c r="N8" s="23"/>
      <c r="O8" s="23"/>
      <c r="P8" s="23"/>
      <c r="Q8" s="23"/>
      <c r="R8" s="23"/>
      <c r="S8" s="23"/>
      <c r="T8" s="23"/>
      <c r="U8" s="23"/>
      <c r="V8" s="23"/>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3">
      <c r="A9" s="37" t="s">
        <v>8</v>
      </c>
      <c r="B9" s="49" t="s">
        <v>38</v>
      </c>
      <c r="C9" s="44" t="s">
        <v>43</v>
      </c>
      <c r="D9" s="16">
        <v>1</v>
      </c>
      <c r="E9" s="58">
        <f ca="1">Project_Start</f>
        <v>45056</v>
      </c>
      <c r="F9" s="58">
        <f ca="1">E9</f>
        <v>45056</v>
      </c>
      <c r="G9" s="13"/>
      <c r="H9" s="13">
        <f t="shared" ca="1" si="3"/>
        <v>1</v>
      </c>
      <c r="I9" s="23"/>
      <c r="J9" s="23"/>
      <c r="K9" s="23"/>
      <c r="L9" s="23"/>
      <c r="M9" s="23"/>
      <c r="N9" s="23"/>
      <c r="O9" s="23"/>
      <c r="P9" s="23"/>
      <c r="Q9" s="23"/>
      <c r="R9" s="23"/>
      <c r="S9" s="23"/>
      <c r="T9" s="23"/>
      <c r="U9" s="23"/>
      <c r="V9" s="23"/>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3">
      <c r="A10" s="37" t="s">
        <v>9</v>
      </c>
      <c r="B10" s="49" t="s">
        <v>41</v>
      </c>
      <c r="C10" s="44" t="s">
        <v>44</v>
      </c>
      <c r="D10" s="16">
        <v>1</v>
      </c>
      <c r="E10" s="58">
        <f ca="1">F9</f>
        <v>45056</v>
      </c>
      <c r="F10" s="58">
        <f ca="1">E10</f>
        <v>45056</v>
      </c>
      <c r="G10" s="13"/>
      <c r="H10" s="13">
        <f t="shared" ca="1" si="3"/>
        <v>1</v>
      </c>
      <c r="I10" s="23"/>
      <c r="J10" s="23"/>
      <c r="K10" s="23"/>
      <c r="L10" s="23"/>
      <c r="M10" s="23"/>
      <c r="N10" s="23"/>
      <c r="O10" s="23"/>
      <c r="P10" s="23"/>
      <c r="Q10" s="23"/>
      <c r="R10" s="23"/>
      <c r="S10" s="23"/>
      <c r="T10" s="23"/>
      <c r="U10" s="24"/>
      <c r="V10" s="24"/>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3">
      <c r="A11" s="36"/>
      <c r="B11" s="49" t="s">
        <v>42</v>
      </c>
      <c r="C11" s="44" t="s">
        <v>45</v>
      </c>
      <c r="D11" s="16">
        <v>0</v>
      </c>
      <c r="E11" s="58">
        <f ca="1">F10</f>
        <v>45056</v>
      </c>
      <c r="F11" s="58">
        <f ca="1">E11</f>
        <v>45056</v>
      </c>
      <c r="G11" s="13"/>
      <c r="H11" s="13">
        <f t="shared" ca="1" si="3"/>
        <v>1</v>
      </c>
      <c r="I11" s="23"/>
      <c r="J11" s="23"/>
      <c r="K11" s="23"/>
      <c r="L11" s="23"/>
      <c r="M11" s="23"/>
      <c r="N11" s="23"/>
      <c r="O11" s="23"/>
      <c r="P11" s="23"/>
      <c r="Q11" s="23"/>
      <c r="R11" s="23"/>
      <c r="S11" s="23"/>
      <c r="T11" s="23"/>
      <c r="U11" s="23"/>
      <c r="V11" s="23"/>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3">
      <c r="A12" s="36"/>
      <c r="B12" s="49" t="s">
        <v>39</v>
      </c>
      <c r="C12" s="44"/>
      <c r="D12" s="16">
        <v>1</v>
      </c>
      <c r="E12" s="58">
        <f ca="1">F11</f>
        <v>45056</v>
      </c>
      <c r="F12" s="58">
        <f ca="1">E12</f>
        <v>45056</v>
      </c>
      <c r="G12" s="13"/>
      <c r="H12" s="13">
        <f t="shared" ca="1" si="3"/>
        <v>1</v>
      </c>
      <c r="I12" s="23"/>
      <c r="J12" s="23"/>
      <c r="K12" s="23"/>
      <c r="L12" s="23"/>
      <c r="M12" s="23"/>
      <c r="N12" s="23"/>
      <c r="O12" s="23"/>
      <c r="P12" s="23"/>
      <c r="Q12" s="23"/>
      <c r="R12" s="23"/>
      <c r="S12" s="23"/>
      <c r="T12" s="23"/>
      <c r="U12" s="23"/>
      <c r="V12" s="23"/>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3">
      <c r="A13" s="36"/>
      <c r="B13" s="49" t="s">
        <v>40</v>
      </c>
      <c r="C13" s="44" t="s">
        <v>46</v>
      </c>
      <c r="D13" s="16">
        <v>0</v>
      </c>
      <c r="E13" s="58">
        <f ca="1">E10</f>
        <v>45056</v>
      </c>
      <c r="F13" s="58">
        <f ca="1">E13</f>
        <v>45056</v>
      </c>
      <c r="G13" s="13"/>
      <c r="H13" s="13">
        <f t="shared" ca="1" si="3"/>
        <v>1</v>
      </c>
      <c r="I13" s="23"/>
      <c r="J13" s="23"/>
      <c r="K13" s="23"/>
      <c r="L13" s="23"/>
      <c r="M13" s="23"/>
      <c r="N13" s="23"/>
      <c r="O13" s="23"/>
      <c r="P13" s="23"/>
      <c r="Q13" s="23"/>
      <c r="R13" s="23"/>
      <c r="S13" s="23"/>
      <c r="T13" s="23"/>
      <c r="U13" s="23"/>
      <c r="V13" s="23"/>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3">
      <c r="A14" s="37" t="s">
        <v>10</v>
      </c>
      <c r="B14" s="17" t="s">
        <v>47</v>
      </c>
      <c r="C14" s="45"/>
      <c r="D14" s="18"/>
      <c r="E14" s="59"/>
      <c r="F14" s="60"/>
      <c r="G14" s="13"/>
      <c r="H14" s="13" t="str">
        <f t="shared" si="3"/>
        <v/>
      </c>
      <c r="I14" s="23"/>
      <c r="J14" s="23"/>
      <c r="K14" s="23"/>
      <c r="L14" s="23"/>
      <c r="M14" s="23"/>
      <c r="N14" s="23"/>
      <c r="O14" s="23"/>
      <c r="P14" s="23"/>
      <c r="Q14" s="23"/>
      <c r="R14" s="23"/>
      <c r="S14" s="23"/>
      <c r="T14" s="23"/>
      <c r="U14" s="23"/>
      <c r="V14" s="23"/>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3">
      <c r="A15" s="37"/>
      <c r="B15" s="50" t="s">
        <v>48</v>
      </c>
      <c r="C15" s="46"/>
      <c r="D15" s="19">
        <v>0</v>
      </c>
      <c r="E15" s="61">
        <f ca="1">E13</f>
        <v>45056</v>
      </c>
      <c r="F15" s="61">
        <f ca="1">E15</f>
        <v>45056</v>
      </c>
      <c r="G15" s="13"/>
      <c r="H15" s="13">
        <f t="shared" ca="1" si="3"/>
        <v>1</v>
      </c>
      <c r="I15" s="23"/>
      <c r="J15" s="23"/>
      <c r="K15" s="23"/>
      <c r="L15" s="23"/>
      <c r="M15" s="23"/>
      <c r="N15" s="23"/>
      <c r="O15" s="23"/>
      <c r="P15" s="23"/>
      <c r="Q15" s="23"/>
      <c r="R15" s="23"/>
      <c r="S15" s="23"/>
      <c r="T15" s="23"/>
      <c r="U15" s="23"/>
      <c r="V15" s="23"/>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3">
      <c r="A16" s="36"/>
      <c r="B16" s="50" t="s">
        <v>49</v>
      </c>
      <c r="C16" s="46"/>
      <c r="D16" s="19">
        <v>0</v>
      </c>
      <c r="E16" s="61">
        <f ca="1">E15+1</f>
        <v>45057</v>
      </c>
      <c r="F16" s="61">
        <f ca="1">E16+4</f>
        <v>45061</v>
      </c>
      <c r="G16" s="13"/>
      <c r="H16" s="13">
        <f t="shared" ca="1" si="3"/>
        <v>5</v>
      </c>
      <c r="I16" s="23"/>
      <c r="J16" s="23"/>
      <c r="K16" s="23"/>
      <c r="L16" s="23"/>
      <c r="M16" s="23"/>
      <c r="N16" s="23"/>
      <c r="O16" s="23"/>
      <c r="P16" s="23"/>
      <c r="Q16" s="23"/>
      <c r="R16" s="23"/>
      <c r="S16" s="23"/>
      <c r="T16" s="23"/>
      <c r="U16" s="24"/>
      <c r="V16" s="24"/>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3">
      <c r="A17" s="36"/>
      <c r="B17" s="50" t="s">
        <v>50</v>
      </c>
      <c r="C17" s="46"/>
      <c r="D17" s="19"/>
      <c r="E17" s="61">
        <f ca="1">E15</f>
        <v>45056</v>
      </c>
      <c r="F17" s="61">
        <f ca="1">E17+5</f>
        <v>45061</v>
      </c>
      <c r="G17" s="13"/>
      <c r="H17" s="13">
        <f t="shared" ca="1" si="3"/>
        <v>6</v>
      </c>
      <c r="I17" s="23"/>
      <c r="J17" s="23"/>
      <c r="K17" s="23"/>
      <c r="L17" s="23"/>
      <c r="M17" s="23"/>
      <c r="N17" s="23"/>
      <c r="O17" s="23"/>
      <c r="P17" s="23"/>
      <c r="Q17" s="23"/>
      <c r="R17" s="23"/>
      <c r="S17" s="23"/>
      <c r="T17" s="23"/>
      <c r="U17" s="23"/>
      <c r="V17" s="23"/>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3">
      <c r="A18" s="36"/>
      <c r="B18" s="50" t="s">
        <v>51</v>
      </c>
      <c r="C18" s="46"/>
      <c r="D18" s="19"/>
      <c r="E18" s="61">
        <f ca="1">E17</f>
        <v>45056</v>
      </c>
      <c r="F18" s="61">
        <f ca="1">E18+5</f>
        <v>45061</v>
      </c>
      <c r="G18" s="13"/>
      <c r="H18" s="13">
        <f t="shared" ca="1" si="3"/>
        <v>6</v>
      </c>
      <c r="I18" s="23"/>
      <c r="J18" s="23"/>
      <c r="K18" s="23"/>
      <c r="L18" s="23"/>
      <c r="M18" s="23"/>
      <c r="N18" s="23"/>
      <c r="O18" s="23"/>
      <c r="P18" s="23"/>
      <c r="Q18" s="23"/>
      <c r="R18" s="23"/>
      <c r="S18" s="23"/>
      <c r="T18" s="23"/>
      <c r="U18" s="23"/>
      <c r="V18" s="23"/>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3">
      <c r="A19" s="36"/>
      <c r="B19" s="50"/>
      <c r="C19" s="46"/>
      <c r="D19" s="19"/>
      <c r="E19" s="61"/>
      <c r="F19" s="61"/>
      <c r="G19" s="13"/>
      <c r="H19" s="13" t="str">
        <f t="shared" si="3"/>
        <v/>
      </c>
      <c r="I19" s="23"/>
      <c r="J19" s="23"/>
      <c r="K19" s="23"/>
      <c r="L19" s="23"/>
      <c r="M19" s="23"/>
      <c r="N19" s="23"/>
      <c r="O19" s="23"/>
      <c r="P19" s="23"/>
      <c r="Q19" s="23"/>
      <c r="R19" s="23"/>
      <c r="S19" s="23"/>
      <c r="T19" s="23"/>
      <c r="U19" s="23"/>
      <c r="V19" s="23"/>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3">
      <c r="A20" s="36" t="s">
        <v>11</v>
      </c>
      <c r="B20" s="20" t="s">
        <v>52</v>
      </c>
      <c r="C20" s="47"/>
      <c r="D20" s="21"/>
      <c r="E20" s="62"/>
      <c r="F20" s="63"/>
      <c r="G20" s="13"/>
      <c r="H20" s="13" t="str">
        <f t="shared" si="3"/>
        <v/>
      </c>
      <c r="I20" s="23"/>
      <c r="J20" s="23"/>
      <c r="K20" s="23"/>
      <c r="L20" s="23"/>
      <c r="M20" s="23"/>
      <c r="N20" s="23"/>
      <c r="O20" s="23"/>
      <c r="P20" s="23"/>
      <c r="Q20" s="23"/>
      <c r="R20" s="23"/>
      <c r="S20" s="23"/>
      <c r="T20" s="23"/>
      <c r="U20" s="23"/>
      <c r="V20" s="23"/>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3">
      <c r="A21" s="36"/>
      <c r="B21" s="51" t="s">
        <v>53</v>
      </c>
      <c r="C21" s="48"/>
      <c r="D21" s="22"/>
      <c r="E21" s="64">
        <f ca="1">E9</f>
        <v>45056</v>
      </c>
      <c r="F21" s="64">
        <f ca="1">E21+5</f>
        <v>45061</v>
      </c>
      <c r="G21" s="13"/>
      <c r="H21" s="13">
        <f t="shared" ca="1" si="3"/>
        <v>6</v>
      </c>
      <c r="I21" s="23"/>
      <c r="J21" s="23"/>
      <c r="K21" s="23"/>
      <c r="L21" s="23"/>
      <c r="M21" s="23"/>
      <c r="N21" s="23"/>
      <c r="O21" s="23"/>
      <c r="P21" s="23"/>
      <c r="Q21" s="23"/>
      <c r="R21" s="23"/>
      <c r="S21" s="23"/>
      <c r="T21" s="23"/>
      <c r="U21" s="23"/>
      <c r="V21" s="23"/>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3">
      <c r="A22" s="36"/>
      <c r="B22" s="51" t="s">
        <v>54</v>
      </c>
      <c r="C22" s="48"/>
      <c r="D22" s="22"/>
      <c r="E22" s="64">
        <f ca="1">E21</f>
        <v>45056</v>
      </c>
      <c r="F22" s="64">
        <f ca="1">E22+5</f>
        <v>45061</v>
      </c>
      <c r="G22" s="13"/>
      <c r="H22" s="13">
        <f t="shared" ca="1" si="3"/>
        <v>6</v>
      </c>
      <c r="I22" s="23"/>
      <c r="J22" s="23"/>
      <c r="K22" s="23"/>
      <c r="L22" s="23"/>
      <c r="M22" s="23"/>
      <c r="N22" s="23"/>
      <c r="O22" s="23"/>
      <c r="P22" s="23"/>
      <c r="Q22" s="23"/>
      <c r="R22" s="23"/>
      <c r="S22" s="23"/>
      <c r="T22" s="23"/>
      <c r="U22" s="23"/>
      <c r="V22" s="23"/>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3">
      <c r="A23" s="36"/>
      <c r="B23" s="51" t="s">
        <v>55</v>
      </c>
      <c r="C23" s="48"/>
      <c r="D23" s="22"/>
      <c r="E23" s="64">
        <f ca="1">E22</f>
        <v>45056</v>
      </c>
      <c r="F23" s="64">
        <f ca="1">E23+5</f>
        <v>45061</v>
      </c>
      <c r="G23" s="13"/>
      <c r="H23" s="13">
        <f t="shared" ca="1" si="3"/>
        <v>6</v>
      </c>
      <c r="I23" s="23"/>
      <c r="J23" s="23"/>
      <c r="K23" s="23"/>
      <c r="L23" s="23"/>
      <c r="M23" s="23"/>
      <c r="N23" s="23"/>
      <c r="O23" s="23"/>
      <c r="P23" s="23"/>
      <c r="Q23" s="23"/>
      <c r="R23" s="23"/>
      <c r="S23" s="23"/>
      <c r="T23" s="23"/>
      <c r="U23" s="23"/>
      <c r="V23" s="23"/>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3">
      <c r="A24" s="36"/>
      <c r="B24" s="51" t="s">
        <v>56</v>
      </c>
      <c r="C24" s="48"/>
      <c r="D24" s="22"/>
      <c r="E24" s="64">
        <f ca="1">E23</f>
        <v>45056</v>
      </c>
      <c r="F24" s="64">
        <f ca="1">E24+5</f>
        <v>45061</v>
      </c>
      <c r="G24" s="13"/>
      <c r="H24" s="13">
        <f t="shared" ca="1" si="3"/>
        <v>6</v>
      </c>
      <c r="I24" s="23"/>
      <c r="J24" s="23"/>
      <c r="K24" s="23"/>
      <c r="L24" s="23"/>
      <c r="M24" s="23"/>
      <c r="N24" s="23"/>
      <c r="O24" s="23"/>
      <c r="P24" s="23"/>
      <c r="Q24" s="23"/>
      <c r="R24" s="23"/>
      <c r="S24" s="23"/>
      <c r="T24" s="23"/>
      <c r="U24" s="23"/>
      <c r="V24" s="23"/>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3">
      <c r="A25" s="36"/>
      <c r="B25" s="51"/>
      <c r="C25" s="48"/>
      <c r="D25" s="22"/>
      <c r="E25" s="64"/>
      <c r="F25" s="64"/>
      <c r="G25" s="13"/>
      <c r="H25" s="13" t="str">
        <f t="shared" si="3"/>
        <v/>
      </c>
      <c r="I25" s="23"/>
      <c r="J25" s="23"/>
      <c r="K25" s="23"/>
      <c r="L25" s="23"/>
      <c r="M25" s="23"/>
      <c r="N25" s="23"/>
      <c r="O25" s="23"/>
      <c r="P25" s="23"/>
      <c r="Q25" s="23"/>
      <c r="R25" s="23"/>
      <c r="S25" s="23"/>
      <c r="T25" s="23"/>
      <c r="U25" s="23"/>
      <c r="V25" s="23"/>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x14ac:dyDescent="0.25">
      <c r="A26" s="36" t="s">
        <v>11</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30" customHeight="1"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x14ac:dyDescent="0.25">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x14ac:dyDescent="0.25">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x14ac:dyDescent="0.25">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x14ac:dyDescent="0.25">
      <c r="A32" s="36" t="s">
        <v>12</v>
      </c>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x14ac:dyDescent="0.25">
      <c r="A33" s="37" t="s">
        <v>13</v>
      </c>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x14ac:dyDescent="0.25">
      <c r="G34" s="6"/>
    </row>
    <row r="35" spans="1:64" ht="30" customHeight="1" x14ac:dyDescent="0.25">
      <c r="C35" s="11"/>
      <c r="F35" s="38"/>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22</v>
      </c>
      <c r="B2" s="27"/>
    </row>
    <row r="3" spans="1:2" s="32" customFormat="1" ht="27" customHeight="1" x14ac:dyDescent="0.25">
      <c r="A3" s="55" t="s">
        <v>23</v>
      </c>
      <c r="B3" s="33"/>
    </row>
    <row r="4" spans="1:2" s="29" customFormat="1" ht="26.25" x14ac:dyDescent="0.4">
      <c r="A4" s="30" t="s">
        <v>24</v>
      </c>
    </row>
    <row r="5" spans="1:2" ht="74.099999999999994" customHeight="1" x14ac:dyDescent="0.2">
      <c r="A5" s="31" t="s">
        <v>25</v>
      </c>
    </row>
    <row r="6" spans="1:2" ht="26.25" customHeight="1" x14ac:dyDescent="0.2">
      <c r="A6" s="30" t="s">
        <v>26</v>
      </c>
    </row>
    <row r="7" spans="1:2" s="26" customFormat="1" ht="204.95" customHeight="1" x14ac:dyDescent="0.25">
      <c r="A7" s="35" t="s">
        <v>27</v>
      </c>
    </row>
    <row r="8" spans="1:2" s="29" customFormat="1" ht="26.25" x14ac:dyDescent="0.4">
      <c r="A8" s="30" t="s">
        <v>28</v>
      </c>
    </row>
    <row r="9" spans="1:2" ht="60" x14ac:dyDescent="0.2">
      <c r="A9" s="31" t="s">
        <v>29</v>
      </c>
    </row>
    <row r="10" spans="1:2" s="26" customFormat="1" ht="27.95" customHeight="1" x14ac:dyDescent="0.25">
      <c r="A10" s="34" t="s">
        <v>30</v>
      </c>
    </row>
    <row r="11" spans="1:2" s="29" customFormat="1" ht="26.25" x14ac:dyDescent="0.4">
      <c r="A11" s="30" t="s">
        <v>31</v>
      </c>
    </row>
    <row r="12" spans="1:2" ht="30" x14ac:dyDescent="0.2">
      <c r="A12" s="31" t="s">
        <v>32</v>
      </c>
    </row>
    <row r="13" spans="1:2" s="26" customFormat="1" ht="27.95" customHeight="1" x14ac:dyDescent="0.25">
      <c r="A13" s="34" t="s">
        <v>33</v>
      </c>
    </row>
    <row r="14" spans="1:2" s="29" customFormat="1" ht="26.25" x14ac:dyDescent="0.4">
      <c r="A14" s="30" t="s">
        <v>34</v>
      </c>
    </row>
    <row r="15" spans="1:2" ht="75" customHeight="1" x14ac:dyDescent="0.2">
      <c r="A15" s="31" t="s">
        <v>35</v>
      </c>
    </row>
    <row r="16" spans="1:2" ht="75" x14ac:dyDescent="0.2">
      <c r="A16" s="31"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2023-05-10T12:18:00Z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