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mc:AlternateContent xmlns:mc="http://schemas.openxmlformats.org/markup-compatibility/2006">
    <mc:Choice Requires="x15">
      <x15ac:absPath xmlns:x15ac="http://schemas.microsoft.com/office/spreadsheetml/2010/11/ac" url="C:\Cloud Stuff\Google Drive (Oswego)\Teaching\ISC 496\Management\"/>
    </mc:Choice>
  </mc:AlternateContent>
  <xr:revisionPtr revIDLastSave="0" documentId="13_ncr:1_{D8BAE89E-B4CA-4DB7-A10F-025D05A7DA7B}" xr6:coauthVersionLast="47" xr6:coauthVersionMax="47" xr10:uidLastSave="{00000000-0000-0000-0000-000000000000}"/>
  <bookViews>
    <workbookView xWindow="-110" yWindow="-110" windowWidth="38620" windowHeight="21220" xr2:uid="{00000000-000D-0000-FFFF-FFFF00000000}"/>
  </bookViews>
  <sheets>
    <sheet name="ProjectSchedule" sheetId="11" r:id="rId1"/>
    <sheet name="About" sheetId="12" r:id="rId2"/>
  </sheets>
  <definedNames>
    <definedName name="_xlnm.Print_Area" localSheetId="0">ProjectSchedule!$1:$49</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B13" i="12"/>
  <c r="J1" i="11"/>
  <c r="H49" i="11" l="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O6" i="11" l="1"/>
  <c r="BP5" i="11"/>
  <c r="AI6" i="11"/>
  <c r="BQ5" i="11" l="1"/>
  <c r="BP6" i="11"/>
  <c r="AJ6" i="11"/>
  <c r="BR5" i="11" l="1"/>
  <c r="BQ6" i="11"/>
  <c r="AK6" i="11"/>
  <c r="BR6" i="11" l="1"/>
  <c r="BS5" i="11"/>
  <c r="AL6" i="11"/>
  <c r="BS6" i="11" l="1"/>
  <c r="BT5" i="11"/>
  <c r="AM6" i="11"/>
  <c r="BU5" i="11" l="1"/>
  <c r="BT4" i="11"/>
  <c r="BT6" i="11"/>
  <c r="AN6" i="11"/>
  <c r="BU6" i="11" l="1"/>
  <c r="BV5" i="11"/>
  <c r="AO6" i="11"/>
  <c r="BV6" i="11" l="1"/>
  <c r="BW5" i="11"/>
  <c r="AP6" i="11"/>
  <c r="BW6" i="11" l="1"/>
  <c r="BX5" i="11"/>
  <c r="AQ6" i="11"/>
  <c r="BY5" i="11" l="1"/>
  <c r="BX6" i="11"/>
  <c r="AR6" i="11"/>
  <c r="BZ5" i="11" l="1"/>
  <c r="BY6" i="11"/>
  <c r="BZ6" i="11" l="1"/>
  <c r="CA5" i="11"/>
  <c r="CA4" i="11" l="1"/>
  <c r="CB5" i="11"/>
  <c r="CA6" i="11"/>
  <c r="CC5" i="11" l="1"/>
  <c r="CB6" i="11"/>
  <c r="CD5" i="11" l="1"/>
  <c r="CC6" i="11"/>
  <c r="CE5" i="11" l="1"/>
  <c r="CD6" i="11"/>
  <c r="CE6" i="11" l="1"/>
  <c r="CF5" i="11"/>
  <c r="CG5" i="11" l="1"/>
  <c r="CF6" i="11"/>
  <c r="CG6" i="11" l="1"/>
  <c r="CH5" i="11"/>
  <c r="CH4" i="11" l="1"/>
  <c r="CI5" i="11"/>
  <c r="CH6" i="11"/>
  <c r="CJ5" i="11" l="1"/>
  <c r="CI6" i="11"/>
  <c r="CK5" i="11" l="1"/>
  <c r="CJ6" i="11"/>
  <c r="CL5" i="11" l="1"/>
  <c r="CK6" i="11"/>
  <c r="CL6" i="11" l="1"/>
  <c r="CM5" i="11"/>
  <c r="CN5" i="11" l="1"/>
  <c r="CM6" i="11"/>
  <c r="CN6" i="11" l="1"/>
  <c r="CO5" i="11"/>
  <c r="CO6" i="11" l="1"/>
  <c r="CP5" i="11"/>
  <c r="CO4" i="11"/>
  <c r="CP6" i="11" l="1"/>
  <c r="CQ5" i="11"/>
  <c r="CR5" i="11" l="1"/>
  <c r="CQ6" i="11"/>
  <c r="CR6" i="11" l="1"/>
  <c r="CS5" i="11"/>
  <c r="CS6" i="11" l="1"/>
  <c r="CT5" i="11"/>
  <c r="CU5" i="11" l="1"/>
  <c r="CT6" i="11"/>
  <c r="CU6" i="11" l="1"/>
  <c r="CV5" i="11"/>
  <c r="CV4" i="11" l="1"/>
  <c r="CV6" i="11"/>
  <c r="CW5" i="11"/>
  <c r="CX5" i="11" l="1"/>
  <c r="CW6" i="11"/>
  <c r="CX6" i="11" l="1"/>
  <c r="CY5" i="11"/>
  <c r="CY6" i="11" l="1"/>
  <c r="CZ5" i="11"/>
  <c r="CZ6" i="11" l="1"/>
  <c r="DA5" i="11"/>
  <c r="DB5" i="11" l="1"/>
  <c r="DA6" i="11"/>
  <c r="DB6" i="11" l="1"/>
  <c r="DC5" i="11"/>
  <c r="DC4" i="11" l="1"/>
  <c r="DD5" i="11"/>
  <c r="DC6" i="11"/>
  <c r="DD6" i="11" l="1"/>
  <c r="DE5" i="11"/>
  <c r="DE6" i="11" l="1"/>
  <c r="DF5" i="11"/>
  <c r="DG5" i="11" l="1"/>
  <c r="DF6" i="11"/>
  <c r="DH5" i="11" l="1"/>
  <c r="DG6" i="11"/>
  <c r="DH6" i="11" l="1"/>
  <c r="DI5" i="11"/>
  <c r="DI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<sst xmlns="http://schemas.openxmlformats.org/spreadsheetml/2006/main" count="68" uniqueCount="52">
  <si>
    <t>Task 3</t>
  </si>
  <si>
    <t>Task 4</t>
  </si>
  <si>
    <t>Task 5</t>
  </si>
  <si>
    <t>Task 1</t>
  </si>
  <si>
    <t>Task 2</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</si>
  <si>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</si>
  <si>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</si>
  <si>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</si>
  <si>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</si>
  <si>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</si>
  <si>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</si>
  <si>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</si>
  <si>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</si>
  <si>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</si>
  <si>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</si>
  <si>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</si>
  <si>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</si>
  <si>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</si>
  <si>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</si>
  <si>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</si>
  <si>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</si>
  <si>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</si>
  <si>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</si>
  <si>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</si>
  <si>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</si>
  <si>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</si>
  <si>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</si>
  <si>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</si>
  <si>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</si>
  <si>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</si>
  <si>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</si>
  <si>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</si>
  <si>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r>
      <t xml:space="preserve">Phase 4: </t>
    </r>
    <r>
      <rPr>
        <i/>
        <sz val="11"/>
        <color theme="1"/>
        <rFont val="Calibri"/>
        <family val="2"/>
        <scheme val="minor"/>
      </rPr>
      <t>(name something you find useful)</t>
    </r>
  </si>
  <si>
    <r>
      <t xml:space="preserve">Phase 3: </t>
    </r>
    <r>
      <rPr>
        <i/>
        <sz val="11"/>
        <color theme="1"/>
        <rFont val="Calibri"/>
        <family val="2"/>
        <scheme val="minor"/>
      </rPr>
      <t>(name something you find useful)</t>
    </r>
  </si>
  <si>
    <t>Phase 5: Testing and Refinement</t>
  </si>
  <si>
    <t>Final Project Artifact Submission (Blackboard)</t>
  </si>
  <si>
    <t>[Team Name]</t>
  </si>
  <si>
    <t>[Team Lead]</t>
  </si>
  <si>
    <t>Team Contracts</t>
  </si>
  <si>
    <t>Develop Project Idea</t>
  </si>
  <si>
    <t>Initial Project Scope</t>
  </si>
  <si>
    <t>Revised Project Scope</t>
  </si>
  <si>
    <t>Initial Resources</t>
  </si>
  <si>
    <t>Revised Resouces</t>
  </si>
  <si>
    <t>Initial UI Mock-Ups</t>
  </si>
  <si>
    <t>Revised UI Mock-Ups</t>
  </si>
  <si>
    <t>Custom Task 1</t>
  </si>
  <si>
    <t>Custom Task 2</t>
  </si>
  <si>
    <t>Project Pitch</t>
  </si>
  <si>
    <t>Mid-Semester Presentation</t>
  </si>
  <si>
    <t>Custom Task 3</t>
  </si>
  <si>
    <t>Final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</si>
</sst>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i/>
      <sz val="11"/>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Border="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3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53"/>
  <sheetViews>
    <sheetView showGridLines="0" tabSelected="1" showRuler="0" zoomScaleNormal="100" zoomScalePageLayoutView="70" workbookViewId="0">
      <pane ySplit="6" topLeftCell="A7" activePane="bottomLeft" state="frozen"/>
      <selection pane="bottomLeft" activeCell="BS9" sqref="BS9"/>
    </sheetView>
  </sheetViews>
  <sheetFormatPr defaultRowHeight="14.5" x14ac:dyDescent="0.35"/>
  <cols>
    <col min="1" max="1" width="2.7265625" customWidth="1"/>
    <col min="2" max="2" width="19.81640625" customWidth="1"/>
    <col min="3" max="3" width="9.1796875" customWidth="1"/>
    <col min="4" max="4" width="10.7265625" customWidth="1"/>
    <col min="5" max="5" width="10.453125" style="5" customWidth="1"/>
    <col min="6" max="6" width="10.453125" customWidth="1"/>
    <col min="7" max="7" width="2.7265625" customWidth="1"/>
    <col min="8" max="8" width="6.1796875" hidden="1" customWidth="1"/>
    <col min="9" max="113" width="2.54296875" customWidth="1"/>
  </cols>
  <sheetData>
    <row r="1" spans="1:113" ht="28.5" x14ac:dyDescent="0.65">
      <c r="B1" s="16" t="s">
        <v>9</v>
      </c>
      <c r="C1" s="1"/>
      <c r="D1" s="2"/>
      <c r="E1" s="4"/>
      <c r="F1" s="98"/>
      <c r="H1" s="2"/>
      <c r="I1" s="8"/>
      <c r="J1" s="103" t="str">
        <f>HYPERLINK("https://vertex42.link/HowToMakeAGanttChart","► Watch How to Make a Gantt Chart in Excel")</f>
        <v>► Watch How to Make a Gantt Chart in Excel</v>
      </c>
      <c r="K1" s="103"/>
      <c r="L1" s="103"/>
      <c r="M1" s="103"/>
      <c r="N1" s="103"/>
      <c r="O1" s="103"/>
      <c r="P1" s="103"/>
      <c r="Q1" s="103"/>
      <c r="R1" s="103"/>
      <c r="S1" s="103"/>
      <c r="T1" s="103"/>
      <c r="U1" s="103"/>
      <c r="V1" s="103"/>
      <c r="W1" s="103"/>
      <c r="X1" s="103"/>
      <c r="Y1" s="103"/>
      <c r="Z1" s="103"/>
      <c r="AA1" s="103"/>
    </row>
    <row r="2" spans="1:113" ht="19.5" customHeight="1" x14ac:dyDescent="0.45">
      <c r="B2" s="9" t="s">
        <v>36</v>
      </c>
      <c r="D2" s="6" t="s">
        <v>6</v>
      </c>
      <c r="E2" s="107">
        <v>44431</v>
      </c>
      <c r="F2" s="108"/>
    </row>
    <row r="3" spans="1:113" ht="19.5" customHeight="1" x14ac:dyDescent="0.45">
      <c r="B3" s="9" t="s">
        <v>37</v>
      </c>
      <c r="D3" s="6" t="s">
        <v>28</v>
      </c>
      <c r="E3" s="107">
        <f ca="1">TODAY()</f>
        <v>44425</v>
      </c>
      <c r="F3" s="108"/>
    </row>
    <row r="4" spans="1:113" ht="19.5" customHeight="1" x14ac:dyDescent="0.35">
      <c r="D4" s="6" t="s">
        <v>14</v>
      </c>
      <c r="E4" s="7">
        <v>1</v>
      </c>
      <c r="I4" s="104">
        <f>I5</f>
        <v>44431</v>
      </c>
      <c r="J4" s="105"/>
      <c r="K4" s="105"/>
      <c r="L4" s="105"/>
      <c r="M4" s="105"/>
      <c r="N4" s="105"/>
      <c r="O4" s="106"/>
      <c r="P4" s="104">
        <f>P5</f>
        <v>44438</v>
      </c>
      <c r="Q4" s="105"/>
      <c r="R4" s="105"/>
      <c r="S4" s="105"/>
      <c r="T4" s="105"/>
      <c r="U4" s="105"/>
      <c r="V4" s="106"/>
      <c r="W4" s="104">
        <f>W5</f>
        <v>44445</v>
      </c>
      <c r="X4" s="105"/>
      <c r="Y4" s="105"/>
      <c r="Z4" s="105"/>
      <c r="AA4" s="105"/>
      <c r="AB4" s="105"/>
      <c r="AC4" s="106"/>
      <c r="AD4" s="104">
        <f>AD5</f>
        <v>44452</v>
      </c>
      <c r="AE4" s="105"/>
      <c r="AF4" s="105"/>
      <c r="AG4" s="105"/>
      <c r="AH4" s="105"/>
      <c r="AI4" s="105"/>
      <c r="AJ4" s="106"/>
      <c r="AK4" s="104">
        <f>AK5</f>
        <v>44459</v>
      </c>
      <c r="AL4" s="105"/>
      <c r="AM4" s="105"/>
      <c r="AN4" s="105"/>
      <c r="AO4" s="105"/>
      <c r="AP4" s="105"/>
      <c r="AQ4" s="106"/>
      <c r="AR4" s="104">
        <f>AR5</f>
        <v>44466</v>
      </c>
      <c r="AS4" s="105"/>
      <c r="AT4" s="105"/>
      <c r="AU4" s="105"/>
      <c r="AV4" s="105"/>
      <c r="AW4" s="105"/>
      <c r="AX4" s="106"/>
      <c r="AY4" s="104">
        <f>AY5</f>
        <v>44473</v>
      </c>
      <c r="AZ4" s="105"/>
      <c r="BA4" s="105"/>
      <c r="BB4" s="105"/>
      <c r="BC4" s="105"/>
      <c r="BD4" s="105"/>
      <c r="BE4" s="106"/>
      <c r="BF4" s="104">
        <f>BF5</f>
        <v>44480</v>
      </c>
      <c r="BG4" s="105"/>
      <c r="BH4" s="105"/>
      <c r="BI4" s="105"/>
      <c r="BJ4" s="105"/>
      <c r="BK4" s="105"/>
      <c r="BL4" s="106"/>
      <c r="BM4" s="104">
        <f>BM5</f>
        <v>44487</v>
      </c>
      <c r="BN4" s="105"/>
      <c r="BO4" s="105"/>
      <c r="BP4" s="105"/>
      <c r="BQ4" s="105"/>
      <c r="BR4" s="105"/>
      <c r="BS4" s="106"/>
      <c r="BT4" s="104">
        <f>BT5</f>
        <v>44494</v>
      </c>
      <c r="BU4" s="105"/>
      <c r="BV4" s="105"/>
      <c r="BW4" s="105"/>
      <c r="BX4" s="105"/>
      <c r="BY4" s="105"/>
      <c r="BZ4" s="106"/>
      <c r="CA4" s="104">
        <f>CA5</f>
        <v>44501</v>
      </c>
      <c r="CB4" s="105"/>
      <c r="CC4" s="105"/>
      <c r="CD4" s="105"/>
      <c r="CE4" s="105"/>
      <c r="CF4" s="105"/>
      <c r="CG4" s="106"/>
      <c r="CH4" s="104">
        <f>CH5</f>
        <v>44508</v>
      </c>
      <c r="CI4" s="105"/>
      <c r="CJ4" s="105"/>
      <c r="CK4" s="105"/>
      <c r="CL4" s="105"/>
      <c r="CM4" s="105"/>
      <c r="CN4" s="106"/>
      <c r="CO4" s="104">
        <f>CO5</f>
        <v>44515</v>
      </c>
      <c r="CP4" s="105"/>
      <c r="CQ4" s="105"/>
      <c r="CR4" s="105"/>
      <c r="CS4" s="105"/>
      <c r="CT4" s="105"/>
      <c r="CU4" s="106"/>
      <c r="CV4" s="104">
        <f>CV5</f>
        <v>44522</v>
      </c>
      <c r="CW4" s="105"/>
      <c r="CX4" s="105"/>
      <c r="CY4" s="105"/>
      <c r="CZ4" s="105"/>
      <c r="DA4" s="105"/>
      <c r="DB4" s="106"/>
      <c r="DC4" s="104">
        <f>DC5</f>
        <v>44529</v>
      </c>
      <c r="DD4" s="105"/>
      <c r="DE4" s="105"/>
      <c r="DF4" s="105"/>
      <c r="DG4" s="105"/>
      <c r="DH4" s="105"/>
      <c r="DI4" s="106"/>
    </row>
    <row r="5" spans="1:113" x14ac:dyDescent="0.35">
      <c r="A5" s="6"/>
      <c r="G5" s="6"/>
      <c r="I5" s="13">
        <f>E2-WEEKDAY(E2,1)+2+7*(E4-1)</f>
        <v>44431</v>
      </c>
      <c r="J5" s="12">
        <f>I5+1</f>
        <v>44432</v>
      </c>
      <c r="K5" s="12">
        <f t="shared" ref="K5:AX5" si="0">J5+1</f>
        <v>44433</v>
      </c>
      <c r="L5" s="12">
        <f t="shared" si="0"/>
        <v>44434</v>
      </c>
      <c r="M5" s="12">
        <f t="shared" si="0"/>
        <v>44435</v>
      </c>
      <c r="N5" s="12">
        <f t="shared" si="0"/>
        <v>44436</v>
      </c>
      <c r="O5" s="14">
        <f t="shared" si="0"/>
        <v>44437</v>
      </c>
      <c r="P5" s="13">
        <f>O5+1</f>
        <v>44438</v>
      </c>
      <c r="Q5" s="12">
        <f>P5+1</f>
        <v>44439</v>
      </c>
      <c r="R5" s="12">
        <f t="shared" si="0"/>
        <v>44440</v>
      </c>
      <c r="S5" s="12">
        <f t="shared" si="0"/>
        <v>44441</v>
      </c>
      <c r="T5" s="12">
        <f t="shared" si="0"/>
        <v>44442</v>
      </c>
      <c r="U5" s="12">
        <f t="shared" si="0"/>
        <v>44443</v>
      </c>
      <c r="V5" s="14">
        <f t="shared" si="0"/>
        <v>44444</v>
      </c>
      <c r="W5" s="13">
        <f>V5+1</f>
        <v>44445</v>
      </c>
      <c r="X5" s="12">
        <f>W5+1</f>
        <v>44446</v>
      </c>
      <c r="Y5" s="12">
        <f t="shared" si="0"/>
        <v>44447</v>
      </c>
      <c r="Z5" s="12">
        <f t="shared" si="0"/>
        <v>44448</v>
      </c>
      <c r="AA5" s="12">
        <f t="shared" si="0"/>
        <v>44449</v>
      </c>
      <c r="AB5" s="12">
        <f t="shared" si="0"/>
        <v>44450</v>
      </c>
      <c r="AC5" s="14">
        <f t="shared" si="0"/>
        <v>44451</v>
      </c>
      <c r="AD5" s="13">
        <f>AC5+1</f>
        <v>44452</v>
      </c>
      <c r="AE5" s="12">
        <f>AD5+1</f>
        <v>44453</v>
      </c>
      <c r="AF5" s="12">
        <f t="shared" si="0"/>
        <v>44454</v>
      </c>
      <c r="AG5" s="12">
        <f t="shared" si="0"/>
        <v>44455</v>
      </c>
      <c r="AH5" s="12">
        <f t="shared" si="0"/>
        <v>44456</v>
      </c>
      <c r="AI5" s="12">
        <f t="shared" si="0"/>
        <v>44457</v>
      </c>
      <c r="AJ5" s="14">
        <f t="shared" si="0"/>
        <v>44458</v>
      </c>
      <c r="AK5" s="13">
        <f>AJ5+1</f>
        <v>44459</v>
      </c>
      <c r="AL5" s="12">
        <f>AK5+1</f>
        <v>44460</v>
      </c>
      <c r="AM5" s="12">
        <f t="shared" si="0"/>
        <v>44461</v>
      </c>
      <c r="AN5" s="12">
        <f t="shared" si="0"/>
        <v>44462</v>
      </c>
      <c r="AO5" s="12">
        <f t="shared" si="0"/>
        <v>44463</v>
      </c>
      <c r="AP5" s="12">
        <f t="shared" si="0"/>
        <v>44464</v>
      </c>
      <c r="AQ5" s="14">
        <f t="shared" si="0"/>
        <v>44465</v>
      </c>
      <c r="AR5" s="13">
        <f>AQ5+1</f>
        <v>44466</v>
      </c>
      <c r="AS5" s="12">
        <f>AR5+1</f>
        <v>44467</v>
      </c>
      <c r="AT5" s="12">
        <f t="shared" si="0"/>
        <v>44468</v>
      </c>
      <c r="AU5" s="12">
        <f t="shared" si="0"/>
        <v>44469</v>
      </c>
      <c r="AV5" s="12">
        <f t="shared" si="0"/>
        <v>44470</v>
      </c>
      <c r="AW5" s="12">
        <f t="shared" si="0"/>
        <v>44471</v>
      </c>
      <c r="AX5" s="14">
        <f t="shared" si="0"/>
        <v>44472</v>
      </c>
      <c r="AY5" s="13">
        <f>AX5+1</f>
        <v>44473</v>
      </c>
      <c r="AZ5" s="12">
        <f>AY5+1</f>
        <v>44474</v>
      </c>
      <c r="BA5" s="12">
        <f t="shared" ref="BA5:BE5" si="1">AZ5+1</f>
        <v>44475</v>
      </c>
      <c r="BB5" s="12">
        <f t="shared" si="1"/>
        <v>44476</v>
      </c>
      <c r="BC5" s="12">
        <f t="shared" si="1"/>
        <v>44477</v>
      </c>
      <c r="BD5" s="12">
        <f t="shared" si="1"/>
        <v>44478</v>
      </c>
      <c r="BE5" s="14">
        <f t="shared" si="1"/>
        <v>44479</v>
      </c>
      <c r="BF5" s="13">
        <f>BE5+1</f>
        <v>44480</v>
      </c>
      <c r="BG5" s="12">
        <f>BF5+1</f>
        <v>44481</v>
      </c>
      <c r="BH5" s="12">
        <f t="shared" ref="BH5:BL5" si="2">BG5+1</f>
        <v>44482</v>
      </c>
      <c r="BI5" s="12">
        <f t="shared" si="2"/>
        <v>44483</v>
      </c>
      <c r="BJ5" s="12">
        <f t="shared" si="2"/>
        <v>44484</v>
      </c>
      <c r="BK5" s="12">
        <f t="shared" si="2"/>
        <v>44485</v>
      </c>
      <c r="BL5" s="14">
        <f t="shared" si="2"/>
        <v>44486</v>
      </c>
      <c r="BM5" s="13">
        <f>BL5+1</f>
        <v>44487</v>
      </c>
      <c r="BN5" s="12">
        <f>BM5+1</f>
        <v>44488</v>
      </c>
      <c r="BO5" s="12">
        <f t="shared" ref="BO5" si="3">BN5+1</f>
        <v>44489</v>
      </c>
      <c r="BP5" s="12">
        <f t="shared" ref="BP5" si="4">BO5+1</f>
        <v>44490</v>
      </c>
      <c r="BQ5" s="12">
        <f t="shared" ref="BQ5" si="5">BP5+1</f>
        <v>44491</v>
      </c>
      <c r="BR5" s="12">
        <f t="shared" ref="BR5" si="6">BQ5+1</f>
        <v>44492</v>
      </c>
      <c r="BS5" s="14">
        <f t="shared" ref="BS5" si="7">BR5+1</f>
        <v>44493</v>
      </c>
      <c r="BT5" s="13">
        <f>BS5+1</f>
        <v>44494</v>
      </c>
      <c r="BU5" s="12">
        <f>BT5+1</f>
        <v>44495</v>
      </c>
      <c r="BV5" s="12">
        <f t="shared" ref="BV5" si="8">BU5+1</f>
        <v>44496</v>
      </c>
      <c r="BW5" s="12">
        <f t="shared" ref="BW5" si="9">BV5+1</f>
        <v>44497</v>
      </c>
      <c r="BX5" s="12">
        <f t="shared" ref="BX5" si="10">BW5+1</f>
        <v>44498</v>
      </c>
      <c r="BY5" s="12">
        <f t="shared" ref="BY5" si="11">BX5+1</f>
        <v>44499</v>
      </c>
      <c r="BZ5" s="14">
        <f t="shared" ref="BZ5" si="12">BY5+1</f>
        <v>44500</v>
      </c>
      <c r="CA5" s="13">
        <f>BZ5+1</f>
        <v>44501</v>
      </c>
      <c r="CB5" s="12">
        <f>CA5+1</f>
        <v>44502</v>
      </c>
      <c r="CC5" s="12">
        <f t="shared" ref="CC5" si="13">CB5+1</f>
        <v>44503</v>
      </c>
      <c r="CD5" s="12">
        <f t="shared" ref="CD5" si="14">CC5+1</f>
        <v>44504</v>
      </c>
      <c r="CE5" s="12">
        <f t="shared" ref="CE5" si="15">CD5+1</f>
        <v>44505</v>
      </c>
      <c r="CF5" s="12">
        <f t="shared" ref="CF5" si="16">CE5+1</f>
        <v>44506</v>
      </c>
      <c r="CG5" s="14">
        <f t="shared" ref="CG5" si="17">CF5+1</f>
        <v>44507</v>
      </c>
      <c r="CH5" s="13">
        <f>CG5+1</f>
        <v>44508</v>
      </c>
      <c r="CI5" s="12">
        <f>CH5+1</f>
        <v>44509</v>
      </c>
      <c r="CJ5" s="12">
        <f t="shared" ref="CJ5" si="18">CI5+1</f>
        <v>44510</v>
      </c>
      <c r="CK5" s="12">
        <f t="shared" ref="CK5" si="19">CJ5+1</f>
        <v>44511</v>
      </c>
      <c r="CL5" s="12">
        <f t="shared" ref="CL5" si="20">CK5+1</f>
        <v>44512</v>
      </c>
      <c r="CM5" s="12">
        <f t="shared" ref="CM5" si="21">CL5+1</f>
        <v>44513</v>
      </c>
      <c r="CN5" s="14">
        <f t="shared" ref="CN5" si="22">CM5+1</f>
        <v>44514</v>
      </c>
      <c r="CO5" s="13">
        <f>CN5+1</f>
        <v>44515</v>
      </c>
      <c r="CP5" s="12">
        <f>CO5+1</f>
        <v>44516</v>
      </c>
      <c r="CQ5" s="12">
        <f t="shared" ref="CQ5" si="23">CP5+1</f>
        <v>44517</v>
      </c>
      <c r="CR5" s="12">
        <f t="shared" ref="CR5" si="24">CQ5+1</f>
        <v>44518</v>
      </c>
      <c r="CS5" s="12">
        <f t="shared" ref="CS5" si="25">CR5+1</f>
        <v>44519</v>
      </c>
      <c r="CT5" s="12">
        <f t="shared" ref="CT5" si="26">CS5+1</f>
        <v>44520</v>
      </c>
      <c r="CU5" s="14">
        <f t="shared" ref="CU5" si="27">CT5+1</f>
        <v>44521</v>
      </c>
      <c r="CV5" s="13">
        <f>CU5+1</f>
        <v>44522</v>
      </c>
      <c r="CW5" s="12">
        <f>CV5+1</f>
        <v>44523</v>
      </c>
      <c r="CX5" s="12">
        <f t="shared" ref="CX5" si="28">CW5+1</f>
        <v>44524</v>
      </c>
      <c r="CY5" s="12">
        <f t="shared" ref="CY5" si="29">CX5+1</f>
        <v>44525</v>
      </c>
      <c r="CZ5" s="12">
        <f t="shared" ref="CZ5" si="30">CY5+1</f>
        <v>44526</v>
      </c>
      <c r="DA5" s="12">
        <f t="shared" ref="DA5" si="31">CZ5+1</f>
        <v>44527</v>
      </c>
      <c r="DB5" s="14">
        <f t="shared" ref="DB5" si="32">DA5+1</f>
        <v>44528</v>
      </c>
      <c r="DC5" s="13">
        <f>DB5+1</f>
        <v>44529</v>
      </c>
      <c r="DD5" s="12">
        <f>DC5+1</f>
        <v>44530</v>
      </c>
      <c r="DE5" s="12">
        <f t="shared" ref="DE5" si="33">DD5+1</f>
        <v>44531</v>
      </c>
      <c r="DF5" s="12">
        <f t="shared" ref="DF5" si="34">DE5+1</f>
        <v>44532</v>
      </c>
      <c r="DG5" s="12">
        <f t="shared" ref="DG5" si="35">DF5+1</f>
        <v>44533</v>
      </c>
      <c r="DH5" s="12">
        <f t="shared" ref="DH5" si="36">DG5+1</f>
        <v>44534</v>
      </c>
      <c r="DI5" s="14">
        <f t="shared" ref="DI5" si="37">DH5+1</f>
        <v>44535</v>
      </c>
    </row>
    <row r="6" spans="1:113" ht="29.25" customHeight="1" thickBot="1" x14ac:dyDescent="0.4">
      <c r="A6" s="19"/>
      <c r="B6" s="10" t="s">
        <v>15</v>
      </c>
      <c r="C6" s="11" t="s">
        <v>8</v>
      </c>
      <c r="D6" s="11" t="s">
        <v>7</v>
      </c>
      <c r="E6" s="11" t="s">
        <v>11</v>
      </c>
      <c r="F6" s="11" t="s">
        <v>12</v>
      </c>
      <c r="G6" s="11"/>
      <c r="H6" s="11" t="s">
        <v>13</v>
      </c>
      <c r="I6" s="15" t="str">
        <f t="shared" ref="I6" si="38">LEFT(TEXT(I5,"ddd"),1)</f>
        <v>M</v>
      </c>
      <c r="J6" s="15" t="str">
        <f t="shared" ref="J6:AR6" si="39">LEFT(TEXT(J5,"ddd"),1)</f>
        <v>T</v>
      </c>
      <c r="K6" s="15" t="str">
        <f t="shared" si="39"/>
        <v>W</v>
      </c>
      <c r="L6" s="15" t="str">
        <f t="shared" si="39"/>
        <v>T</v>
      </c>
      <c r="M6" s="15" t="str">
        <f t="shared" si="39"/>
        <v>F</v>
      </c>
      <c r="N6" s="15" t="str">
        <f t="shared" si="39"/>
        <v>S</v>
      </c>
      <c r="O6" s="15" t="str">
        <f t="shared" si="39"/>
        <v>S</v>
      </c>
      <c r="P6" s="15" t="str">
        <f t="shared" si="39"/>
        <v>M</v>
      </c>
      <c r="Q6" s="15" t="str">
        <f t="shared" si="39"/>
        <v>T</v>
      </c>
      <c r="R6" s="15" t="str">
        <f t="shared" si="39"/>
        <v>W</v>
      </c>
      <c r="S6" s="15" t="str">
        <f t="shared" si="39"/>
        <v>T</v>
      </c>
      <c r="T6" s="15" t="str">
        <f t="shared" si="39"/>
        <v>F</v>
      </c>
      <c r="U6" s="15" t="str">
        <f t="shared" si="39"/>
        <v>S</v>
      </c>
      <c r="V6" s="15" t="str">
        <f t="shared" si="39"/>
        <v>S</v>
      </c>
      <c r="W6" s="15" t="str">
        <f t="shared" si="39"/>
        <v>M</v>
      </c>
      <c r="X6" s="15" t="str">
        <f t="shared" si="39"/>
        <v>T</v>
      </c>
      <c r="Y6" s="15" t="str">
        <f t="shared" si="39"/>
        <v>W</v>
      </c>
      <c r="Z6" s="15" t="str">
        <f t="shared" si="39"/>
        <v>T</v>
      </c>
      <c r="AA6" s="15" t="str">
        <f t="shared" si="39"/>
        <v>F</v>
      </c>
      <c r="AB6" s="15" t="str">
        <f t="shared" si="39"/>
        <v>S</v>
      </c>
      <c r="AC6" s="15" t="str">
        <f t="shared" si="39"/>
        <v>S</v>
      </c>
      <c r="AD6" s="15" t="str">
        <f t="shared" si="39"/>
        <v>M</v>
      </c>
      <c r="AE6" s="15" t="str">
        <f t="shared" si="39"/>
        <v>T</v>
      </c>
      <c r="AF6" s="15" t="str">
        <f t="shared" si="39"/>
        <v>W</v>
      </c>
      <c r="AG6" s="15" t="str">
        <f t="shared" si="39"/>
        <v>T</v>
      </c>
      <c r="AH6" s="15" t="str">
        <f t="shared" si="39"/>
        <v>F</v>
      </c>
      <c r="AI6" s="15" t="str">
        <f t="shared" si="39"/>
        <v>S</v>
      </c>
      <c r="AJ6" s="15" t="str">
        <f t="shared" si="39"/>
        <v>S</v>
      </c>
      <c r="AK6" s="15" t="str">
        <f t="shared" si="39"/>
        <v>M</v>
      </c>
      <c r="AL6" s="15" t="str">
        <f t="shared" si="39"/>
        <v>T</v>
      </c>
      <c r="AM6" s="15" t="str">
        <f t="shared" si="39"/>
        <v>W</v>
      </c>
      <c r="AN6" s="15" t="str">
        <f t="shared" si="39"/>
        <v>T</v>
      </c>
      <c r="AO6" s="15" t="str">
        <f t="shared" si="39"/>
        <v>F</v>
      </c>
      <c r="AP6" s="15" t="str">
        <f t="shared" si="39"/>
        <v>S</v>
      </c>
      <c r="AQ6" s="15" t="str">
        <f t="shared" si="39"/>
        <v>S</v>
      </c>
      <c r="AR6" s="15" t="str">
        <f t="shared" si="39"/>
        <v>M</v>
      </c>
      <c r="AS6" s="15" t="str">
        <f t="shared" ref="AS6:BL6" si="40">LEFT(TEXT(AS5,"ddd"),1)</f>
        <v>T</v>
      </c>
      <c r="AT6" s="15" t="str">
        <f t="shared" si="40"/>
        <v>W</v>
      </c>
      <c r="AU6" s="15" t="str">
        <f t="shared" si="40"/>
        <v>T</v>
      </c>
      <c r="AV6" s="15" t="str">
        <f t="shared" si="40"/>
        <v>F</v>
      </c>
      <c r="AW6" s="15" t="str">
        <f t="shared" si="40"/>
        <v>S</v>
      </c>
      <c r="AX6" s="15" t="str">
        <f t="shared" si="40"/>
        <v>S</v>
      </c>
      <c r="AY6" s="15" t="str">
        <f t="shared" si="40"/>
        <v>M</v>
      </c>
      <c r="AZ6" s="15" t="str">
        <f t="shared" si="40"/>
        <v>T</v>
      </c>
      <c r="BA6" s="15" t="str">
        <f t="shared" si="40"/>
        <v>W</v>
      </c>
      <c r="BB6" s="15" t="str">
        <f t="shared" si="40"/>
        <v>T</v>
      </c>
      <c r="BC6" s="15" t="str">
        <f t="shared" si="40"/>
        <v>F</v>
      </c>
      <c r="BD6" s="15" t="str">
        <f t="shared" si="40"/>
        <v>S</v>
      </c>
      <c r="BE6" s="15" t="str">
        <f t="shared" si="40"/>
        <v>S</v>
      </c>
      <c r="BF6" s="15" t="str">
        <f t="shared" si="40"/>
        <v>M</v>
      </c>
      <c r="BG6" s="15" t="str">
        <f t="shared" si="40"/>
        <v>T</v>
      </c>
      <c r="BH6" s="15" t="str">
        <f t="shared" si="40"/>
        <v>W</v>
      </c>
      <c r="BI6" s="15" t="str">
        <f t="shared" si="40"/>
        <v>T</v>
      </c>
      <c r="BJ6" s="15" t="str">
        <f t="shared" si="40"/>
        <v>F</v>
      </c>
      <c r="BK6" s="15" t="str">
        <f t="shared" si="40"/>
        <v>S</v>
      </c>
      <c r="BL6" s="15" t="str">
        <f t="shared" si="40"/>
        <v>S</v>
      </c>
      <c r="BM6" s="15" t="str">
        <f t="shared" ref="BM6:DI6" si="41">LEFT(TEXT(BM5,"ddd"),1)</f>
        <v>M</v>
      </c>
      <c r="BN6" s="15" t="str">
        <f t="shared" si="41"/>
        <v>T</v>
      </c>
      <c r="BO6" s="15" t="str">
        <f t="shared" si="41"/>
        <v>W</v>
      </c>
      <c r="BP6" s="15" t="str">
        <f t="shared" si="41"/>
        <v>T</v>
      </c>
      <c r="BQ6" s="15" t="str">
        <f t="shared" si="41"/>
        <v>F</v>
      </c>
      <c r="BR6" s="15" t="str">
        <f t="shared" si="41"/>
        <v>S</v>
      </c>
      <c r="BS6" s="15" t="str">
        <f t="shared" si="41"/>
        <v>S</v>
      </c>
      <c r="BT6" s="15" t="str">
        <f t="shared" si="41"/>
        <v>M</v>
      </c>
      <c r="BU6" s="15" t="str">
        <f t="shared" si="41"/>
        <v>T</v>
      </c>
      <c r="BV6" s="15" t="str">
        <f t="shared" si="41"/>
        <v>W</v>
      </c>
      <c r="BW6" s="15" t="str">
        <f t="shared" si="41"/>
        <v>T</v>
      </c>
      <c r="BX6" s="15" t="str">
        <f t="shared" si="41"/>
        <v>F</v>
      </c>
      <c r="BY6" s="15" t="str">
        <f t="shared" si="41"/>
        <v>S</v>
      </c>
      <c r="BZ6" s="15" t="str">
        <f t="shared" si="41"/>
        <v>S</v>
      </c>
      <c r="CA6" s="15" t="str">
        <f t="shared" si="41"/>
        <v>M</v>
      </c>
      <c r="CB6" s="15" t="str">
        <f t="shared" si="41"/>
        <v>T</v>
      </c>
      <c r="CC6" s="15" t="str">
        <f t="shared" si="41"/>
        <v>W</v>
      </c>
      <c r="CD6" s="15" t="str">
        <f t="shared" si="41"/>
        <v>T</v>
      </c>
      <c r="CE6" s="15" t="str">
        <f t="shared" si="41"/>
        <v>F</v>
      </c>
      <c r="CF6" s="15" t="str">
        <f t="shared" si="41"/>
        <v>S</v>
      </c>
      <c r="CG6" s="15" t="str">
        <f t="shared" si="41"/>
        <v>S</v>
      </c>
      <c r="CH6" s="15" t="str">
        <f t="shared" si="41"/>
        <v>M</v>
      </c>
      <c r="CI6" s="15" t="str">
        <f t="shared" si="41"/>
        <v>T</v>
      </c>
      <c r="CJ6" s="15" t="str">
        <f t="shared" si="41"/>
        <v>W</v>
      </c>
      <c r="CK6" s="15" t="str">
        <f t="shared" si="41"/>
        <v>T</v>
      </c>
      <c r="CL6" s="15" t="str">
        <f t="shared" si="41"/>
        <v>F</v>
      </c>
      <c r="CM6" s="15" t="str">
        <f t="shared" si="41"/>
        <v>S</v>
      </c>
      <c r="CN6" s="15" t="str">
        <f t="shared" si="41"/>
        <v>S</v>
      </c>
      <c r="CO6" s="15" t="str">
        <f t="shared" si="41"/>
        <v>M</v>
      </c>
      <c r="CP6" s="15" t="str">
        <f t="shared" si="41"/>
        <v>T</v>
      </c>
      <c r="CQ6" s="15" t="str">
        <f t="shared" si="41"/>
        <v>W</v>
      </c>
      <c r="CR6" s="15" t="str">
        <f t="shared" si="41"/>
        <v>T</v>
      </c>
      <c r="CS6" s="15" t="str">
        <f t="shared" si="41"/>
        <v>F</v>
      </c>
      <c r="CT6" s="15" t="str">
        <f t="shared" si="41"/>
        <v>S</v>
      </c>
      <c r="CU6" s="15" t="str">
        <f t="shared" si="41"/>
        <v>S</v>
      </c>
      <c r="CV6" s="15" t="str">
        <f t="shared" si="41"/>
        <v>M</v>
      </c>
      <c r="CW6" s="15" t="str">
        <f t="shared" si="41"/>
        <v>T</v>
      </c>
      <c r="CX6" s="15" t="str">
        <f t="shared" si="41"/>
        <v>W</v>
      </c>
      <c r="CY6" s="15" t="str">
        <f t="shared" si="41"/>
        <v>T</v>
      </c>
      <c r="CZ6" s="15" t="str">
        <f t="shared" si="41"/>
        <v>F</v>
      </c>
      <c r="DA6" s="15" t="str">
        <f t="shared" si="41"/>
        <v>S</v>
      </c>
      <c r="DB6" s="15" t="str">
        <f t="shared" si="41"/>
        <v>S</v>
      </c>
      <c r="DC6" s="15" t="str">
        <f t="shared" si="41"/>
        <v>M</v>
      </c>
      <c r="DD6" s="15" t="str">
        <f t="shared" si="41"/>
        <v>T</v>
      </c>
      <c r="DE6" s="15" t="str">
        <f t="shared" si="41"/>
        <v>W</v>
      </c>
      <c r="DF6" s="15" t="str">
        <f t="shared" si="41"/>
        <v>T</v>
      </c>
      <c r="DG6" s="15" t="str">
        <f t="shared" si="41"/>
        <v>F</v>
      </c>
      <c r="DH6" s="15" t="str">
        <f t="shared" si="41"/>
        <v>S</v>
      </c>
      <c r="DI6" s="15" t="str">
        <f t="shared" si="41"/>
        <v>S</v>
      </c>
    </row>
    <row r="7" spans="1:113" s="3" customFormat="1" ht="21.5" thickBot="1" x14ac:dyDescent="0.4">
      <c r="A7" s="19"/>
      <c r="B7" s="20"/>
      <c r="C7" s="21"/>
      <c r="D7" s="22"/>
      <c r="E7" s="23"/>
      <c r="F7" s="24"/>
      <c r="G7" s="25"/>
      <c r="H7" s="25" t="str">
        <f t="shared" ref="H7:H49" si="42">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c r="BM7" s="82"/>
      <c r="BN7" s="82"/>
      <c r="BO7" s="82"/>
      <c r="BP7" s="82"/>
      <c r="BQ7" s="82"/>
      <c r="BR7" s="82"/>
      <c r="BS7" s="82"/>
      <c r="BT7" s="82"/>
      <c r="BU7" s="82"/>
      <c r="BV7" s="82"/>
      <c r="BW7" s="82"/>
      <c r="BX7" s="82"/>
      <c r="BY7" s="82"/>
      <c r="BZ7" s="82"/>
      <c r="CA7" s="82"/>
      <c r="CB7" s="82"/>
      <c r="CC7" s="82"/>
      <c r="CD7" s="82"/>
      <c r="CE7" s="82"/>
      <c r="CF7" s="82"/>
      <c r="CG7" s="82"/>
      <c r="CH7" s="82"/>
      <c r="CI7" s="82"/>
      <c r="CJ7" s="82"/>
      <c r="CK7" s="82"/>
      <c r="CL7" s="82"/>
      <c r="CM7" s="82"/>
      <c r="CN7" s="82"/>
      <c r="CO7" s="82"/>
      <c r="CP7" s="82"/>
      <c r="CQ7" s="82"/>
      <c r="CR7" s="82"/>
      <c r="CS7" s="82"/>
      <c r="CT7" s="82"/>
      <c r="CU7" s="82"/>
      <c r="CV7" s="82"/>
      <c r="CW7" s="82"/>
      <c r="CX7" s="82"/>
      <c r="CY7" s="82"/>
      <c r="CZ7" s="82"/>
      <c r="DA7" s="82"/>
      <c r="DB7" s="82"/>
      <c r="DC7" s="82"/>
      <c r="DD7" s="82"/>
      <c r="DE7" s="82"/>
      <c r="DF7" s="82"/>
      <c r="DG7" s="82"/>
      <c r="DH7" s="82"/>
      <c r="DI7" s="82"/>
    </row>
    <row r="8" spans="1:113" s="3" customFormat="1" ht="21.5" thickBot="1" x14ac:dyDescent="0.4">
      <c r="A8" s="19"/>
      <c r="B8" s="26" t="s">
        <v>30</v>
      </c>
      <c r="C8" s="27"/>
      <c r="D8" s="28"/>
      <c r="E8" s="29"/>
      <c r="F8" s="30"/>
      <c r="G8" s="25"/>
      <c r="H8" s="25" t="str">
        <f t="shared" si="42"/>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row>
    <row r="9" spans="1:113" s="3" customFormat="1" ht="21.5" thickBot="1" x14ac:dyDescent="0.4">
      <c r="A9" s="19"/>
      <c r="B9" s="31" t="s">
        <v>38</v>
      </c>
      <c r="C9" s="32"/>
      <c r="D9" s="33">
        <v>0</v>
      </c>
      <c r="E9" s="34">
        <v>44435</v>
      </c>
      <c r="F9" s="35">
        <v>44435</v>
      </c>
      <c r="G9" s="25"/>
      <c r="H9" s="25">
        <f t="shared" si="42"/>
        <v>1</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c r="BY9" s="82"/>
      <c r="BZ9" s="82"/>
      <c r="CA9" s="82"/>
      <c r="CB9" s="82"/>
      <c r="CC9" s="82"/>
      <c r="CD9" s="82"/>
      <c r="CE9" s="82"/>
      <c r="CF9" s="82"/>
      <c r="CG9" s="82"/>
      <c r="CH9" s="82"/>
      <c r="CI9" s="82"/>
      <c r="CJ9" s="82"/>
      <c r="CK9" s="82"/>
      <c r="CL9" s="82"/>
      <c r="CM9" s="82"/>
      <c r="CN9" s="82"/>
      <c r="CO9" s="82"/>
      <c r="CP9" s="82"/>
      <c r="CQ9" s="82"/>
      <c r="CR9" s="82"/>
      <c r="CS9" s="82"/>
      <c r="CT9" s="82"/>
      <c r="CU9" s="82"/>
      <c r="CV9" s="82"/>
      <c r="CW9" s="82"/>
      <c r="CX9" s="82"/>
      <c r="CY9" s="82"/>
      <c r="CZ9" s="82"/>
      <c r="DA9" s="82"/>
      <c r="DB9" s="82"/>
      <c r="DC9" s="82"/>
      <c r="DD9" s="82"/>
      <c r="DE9" s="82"/>
      <c r="DF9" s="82"/>
      <c r="DG9" s="82"/>
      <c r="DH9" s="82"/>
      <c r="DI9" s="82"/>
    </row>
    <row r="10" spans="1:113" s="3" customFormat="1" ht="21.5" thickBot="1" x14ac:dyDescent="0.4">
      <c r="A10" s="19"/>
      <c r="B10" s="31" t="s">
        <v>39</v>
      </c>
      <c r="C10" s="32"/>
      <c r="D10" s="33">
        <v>0</v>
      </c>
      <c r="E10" s="34">
        <v>44431</v>
      </c>
      <c r="F10" s="35">
        <v>44440</v>
      </c>
      <c r="G10" s="25"/>
      <c r="H10" s="25">
        <f t="shared" si="42"/>
        <v>10</v>
      </c>
      <c r="I10" s="82"/>
      <c r="J10" s="82"/>
      <c r="K10" s="82"/>
      <c r="L10" s="82"/>
      <c r="M10" s="82"/>
      <c r="N10" s="82"/>
      <c r="O10" s="82"/>
      <c r="P10" s="82"/>
      <c r="Q10" s="82"/>
      <c r="R10" s="82"/>
      <c r="S10" s="82"/>
      <c r="T10" s="82"/>
      <c r="U10" s="83"/>
      <c r="V10" s="83"/>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82"/>
      <c r="CC10" s="82"/>
      <c r="CD10" s="82"/>
      <c r="CE10" s="82"/>
      <c r="CF10" s="82"/>
      <c r="CG10" s="82"/>
      <c r="CH10" s="82"/>
      <c r="CI10" s="82"/>
      <c r="CJ10" s="82"/>
      <c r="CK10" s="82"/>
      <c r="CL10" s="82"/>
      <c r="CM10" s="82"/>
      <c r="CN10" s="82"/>
      <c r="CO10" s="82"/>
      <c r="CP10" s="82"/>
      <c r="CQ10" s="82"/>
      <c r="CR10" s="82"/>
      <c r="CS10" s="82"/>
      <c r="CT10" s="82"/>
      <c r="CU10" s="82"/>
      <c r="CV10" s="82"/>
      <c r="CW10" s="82"/>
      <c r="CX10" s="82"/>
      <c r="CY10" s="82"/>
      <c r="CZ10" s="82"/>
      <c r="DA10" s="82"/>
      <c r="DB10" s="82"/>
      <c r="DC10" s="82"/>
      <c r="DD10" s="82"/>
      <c r="DE10" s="82"/>
      <c r="DF10" s="82"/>
      <c r="DG10" s="82"/>
      <c r="DH10" s="82"/>
      <c r="DI10" s="82"/>
    </row>
    <row r="11" spans="1:113" s="3" customFormat="1" ht="21.5" thickBot="1" x14ac:dyDescent="0.4">
      <c r="A11" s="19"/>
      <c r="B11" s="31" t="s">
        <v>40</v>
      </c>
      <c r="C11" s="32"/>
      <c r="D11" s="33">
        <v>0</v>
      </c>
      <c r="E11" s="34">
        <v>44438</v>
      </c>
      <c r="F11" s="35">
        <v>44442</v>
      </c>
      <c r="G11" s="25"/>
      <c r="H11" s="25">
        <f t="shared" si="42"/>
        <v>5</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82"/>
      <c r="CC11" s="82"/>
      <c r="CD11" s="82"/>
      <c r="CE11" s="82"/>
      <c r="CF11" s="82"/>
      <c r="CG11" s="82"/>
      <c r="CH11" s="82"/>
      <c r="CI11" s="82"/>
      <c r="CJ11" s="82"/>
      <c r="CK11" s="82"/>
      <c r="CL11" s="82"/>
      <c r="CM11" s="82"/>
      <c r="CN11" s="82"/>
      <c r="CO11" s="82"/>
      <c r="CP11" s="82"/>
      <c r="CQ11" s="82"/>
      <c r="CR11" s="82"/>
      <c r="CS11" s="82"/>
      <c r="CT11" s="82"/>
      <c r="CU11" s="82"/>
      <c r="CV11" s="82"/>
      <c r="CW11" s="82"/>
      <c r="CX11" s="82"/>
      <c r="CY11" s="82"/>
      <c r="CZ11" s="82"/>
      <c r="DA11" s="82"/>
      <c r="DB11" s="82"/>
      <c r="DC11" s="82"/>
      <c r="DD11" s="82"/>
      <c r="DE11" s="82"/>
      <c r="DF11" s="82"/>
      <c r="DG11" s="82"/>
      <c r="DH11" s="82"/>
      <c r="DI11" s="82"/>
    </row>
    <row r="12" spans="1:113" s="3" customFormat="1" ht="21.5" thickBot="1" x14ac:dyDescent="0.4">
      <c r="A12" s="19"/>
      <c r="B12" s="31" t="s">
        <v>41</v>
      </c>
      <c r="C12" s="32"/>
      <c r="D12" s="33">
        <v>0</v>
      </c>
      <c r="E12" s="34">
        <v>44442</v>
      </c>
      <c r="F12" s="35">
        <v>44449</v>
      </c>
      <c r="G12" s="25"/>
      <c r="H12" s="25">
        <f t="shared" si="42"/>
        <v>8</v>
      </c>
      <c r="I12" s="82"/>
      <c r="J12" s="82"/>
      <c r="K12" s="82"/>
      <c r="L12" s="82"/>
      <c r="M12" s="82"/>
      <c r="N12" s="82"/>
      <c r="O12" s="82"/>
      <c r="P12" s="82"/>
      <c r="Q12" s="82"/>
      <c r="R12" s="82"/>
      <c r="S12" s="82"/>
      <c r="T12" s="82"/>
      <c r="U12" s="82"/>
      <c r="V12" s="82"/>
      <c r="W12" s="82"/>
      <c r="X12" s="82"/>
      <c r="Y12" s="83"/>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row>
    <row r="13" spans="1:113" s="3" customFormat="1" ht="21.5" thickBot="1" x14ac:dyDescent="0.4">
      <c r="A13" s="19"/>
      <c r="B13" s="31" t="s">
        <v>42</v>
      </c>
      <c r="C13" s="32"/>
      <c r="D13" s="33">
        <v>0</v>
      </c>
      <c r="E13" s="34">
        <v>44449</v>
      </c>
      <c r="F13" s="35">
        <v>44456</v>
      </c>
      <c r="G13" s="25"/>
      <c r="H13" s="25"/>
      <c r="I13" s="82"/>
      <c r="J13" s="82"/>
      <c r="K13" s="82"/>
      <c r="L13" s="82"/>
      <c r="M13" s="82"/>
      <c r="N13" s="82"/>
      <c r="O13" s="82"/>
      <c r="P13" s="82"/>
      <c r="Q13" s="82"/>
      <c r="R13" s="82"/>
      <c r="S13" s="82"/>
      <c r="T13" s="82"/>
      <c r="U13" s="82"/>
      <c r="V13" s="82"/>
      <c r="W13" s="82"/>
      <c r="X13" s="82"/>
      <c r="Y13" s="83"/>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c r="CC13" s="82"/>
      <c r="CD13" s="82"/>
      <c r="CE13" s="82"/>
      <c r="CF13" s="82"/>
      <c r="CG13" s="82"/>
      <c r="CH13" s="82"/>
      <c r="CI13" s="82"/>
      <c r="CJ13" s="82"/>
      <c r="CK13" s="82"/>
      <c r="CL13" s="82"/>
      <c r="CM13" s="82"/>
      <c r="CN13" s="82"/>
      <c r="CO13" s="82"/>
      <c r="CP13" s="82"/>
      <c r="CQ13" s="82"/>
      <c r="CR13" s="82"/>
      <c r="CS13" s="82"/>
      <c r="CT13" s="82"/>
      <c r="CU13" s="82"/>
      <c r="CV13" s="82"/>
      <c r="CW13" s="82"/>
      <c r="CX13" s="82"/>
      <c r="CY13" s="82"/>
      <c r="CZ13" s="82"/>
      <c r="DA13" s="82"/>
      <c r="DB13" s="82"/>
      <c r="DC13" s="82"/>
      <c r="DD13" s="82"/>
      <c r="DE13" s="82"/>
      <c r="DF13" s="82"/>
      <c r="DG13" s="82"/>
      <c r="DH13" s="82"/>
      <c r="DI13" s="82"/>
    </row>
    <row r="14" spans="1:113" s="3" customFormat="1" ht="21.5" thickBot="1" x14ac:dyDescent="0.4">
      <c r="A14" s="19"/>
      <c r="B14" s="31" t="s">
        <v>43</v>
      </c>
      <c r="C14" s="32"/>
      <c r="D14" s="33">
        <v>0</v>
      </c>
      <c r="E14" s="34">
        <v>44456</v>
      </c>
      <c r="F14" s="35">
        <v>44463</v>
      </c>
      <c r="G14" s="25"/>
      <c r="H14" s="25"/>
      <c r="I14" s="82"/>
      <c r="J14" s="82"/>
      <c r="K14" s="82"/>
      <c r="L14" s="82"/>
      <c r="M14" s="82"/>
      <c r="N14" s="82"/>
      <c r="O14" s="82"/>
      <c r="P14" s="82"/>
      <c r="Q14" s="82"/>
      <c r="R14" s="82"/>
      <c r="S14" s="82"/>
      <c r="T14" s="82"/>
      <c r="U14" s="82"/>
      <c r="V14" s="82"/>
      <c r="W14" s="82"/>
      <c r="X14" s="82"/>
      <c r="Y14" s="83"/>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82"/>
      <c r="CC14" s="82"/>
      <c r="CD14" s="82"/>
      <c r="CE14" s="82"/>
      <c r="CF14" s="82"/>
      <c r="CG14" s="82"/>
      <c r="CH14" s="82"/>
      <c r="CI14" s="82"/>
      <c r="CJ14" s="82"/>
      <c r="CK14" s="82"/>
      <c r="CL14" s="82"/>
      <c r="CM14" s="82"/>
      <c r="CN14" s="82"/>
      <c r="CO14" s="82"/>
      <c r="CP14" s="82"/>
      <c r="CQ14" s="82"/>
      <c r="CR14" s="82"/>
      <c r="CS14" s="82"/>
      <c r="CT14" s="82"/>
      <c r="CU14" s="82"/>
      <c r="CV14" s="82"/>
      <c r="CW14" s="82"/>
      <c r="CX14" s="82"/>
      <c r="CY14" s="82"/>
      <c r="CZ14" s="82"/>
      <c r="DA14" s="82"/>
      <c r="DB14" s="82"/>
      <c r="DC14" s="82"/>
      <c r="DD14" s="82"/>
      <c r="DE14" s="82"/>
      <c r="DF14" s="82"/>
      <c r="DG14" s="82"/>
      <c r="DH14" s="82"/>
      <c r="DI14" s="82"/>
    </row>
    <row r="15" spans="1:113" s="3" customFormat="1" ht="21.5" thickBot="1" x14ac:dyDescent="0.4">
      <c r="A15" s="19"/>
      <c r="B15" s="31" t="s">
        <v>44</v>
      </c>
      <c r="C15" s="32"/>
      <c r="D15" s="33">
        <v>0</v>
      </c>
      <c r="E15" s="34">
        <v>44480</v>
      </c>
      <c r="F15" s="35">
        <v>44483</v>
      </c>
      <c r="G15" s="25"/>
      <c r="H15" s="25"/>
      <c r="I15" s="82"/>
      <c r="J15" s="82"/>
      <c r="K15" s="82"/>
      <c r="L15" s="82"/>
      <c r="M15" s="82"/>
      <c r="N15" s="82"/>
      <c r="O15" s="82"/>
      <c r="P15" s="82"/>
      <c r="Q15" s="82"/>
      <c r="R15" s="82"/>
      <c r="S15" s="82"/>
      <c r="T15" s="82"/>
      <c r="U15" s="82"/>
      <c r="V15" s="82"/>
      <c r="W15" s="82"/>
      <c r="X15" s="82"/>
      <c r="Y15" s="83"/>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82"/>
      <c r="CC15" s="82"/>
      <c r="CD15" s="82"/>
      <c r="CE15" s="82"/>
      <c r="CF15" s="82"/>
      <c r="CG15" s="82"/>
      <c r="CH15" s="82"/>
      <c r="CI15" s="82"/>
      <c r="CJ15" s="82"/>
      <c r="CK15" s="82"/>
      <c r="CL15" s="82"/>
      <c r="CM15" s="82"/>
      <c r="CN15" s="82"/>
      <c r="CO15" s="82"/>
      <c r="CP15" s="82"/>
      <c r="CQ15" s="82"/>
      <c r="CR15" s="82"/>
      <c r="CS15" s="82"/>
      <c r="CT15" s="82"/>
      <c r="CU15" s="82"/>
      <c r="CV15" s="82"/>
      <c r="CW15" s="82"/>
      <c r="CX15" s="82"/>
      <c r="CY15" s="82"/>
      <c r="CZ15" s="82"/>
      <c r="DA15" s="82"/>
      <c r="DB15" s="82"/>
      <c r="DC15" s="82"/>
      <c r="DD15" s="82"/>
      <c r="DE15" s="82"/>
      <c r="DF15" s="82"/>
      <c r="DG15" s="82"/>
      <c r="DH15" s="82"/>
      <c r="DI15" s="82"/>
    </row>
    <row r="16" spans="1:113" s="3" customFormat="1" ht="21.5" thickBot="1" x14ac:dyDescent="0.4">
      <c r="A16" s="19"/>
      <c r="B16" s="31" t="s">
        <v>45</v>
      </c>
      <c r="C16" s="32"/>
      <c r="D16" s="33">
        <v>0</v>
      </c>
      <c r="E16" s="34">
        <v>44483</v>
      </c>
      <c r="F16" s="35">
        <v>44491</v>
      </c>
      <c r="G16" s="25"/>
      <c r="H16" s="25"/>
      <c r="I16" s="82"/>
      <c r="J16" s="82"/>
      <c r="K16" s="82"/>
      <c r="L16" s="82"/>
      <c r="M16" s="82"/>
      <c r="N16" s="82"/>
      <c r="O16" s="82"/>
      <c r="P16" s="82"/>
      <c r="Q16" s="82"/>
      <c r="R16" s="82"/>
      <c r="S16" s="82"/>
      <c r="T16" s="82"/>
      <c r="U16" s="82"/>
      <c r="V16" s="82"/>
      <c r="W16" s="82"/>
      <c r="X16" s="82"/>
      <c r="Y16" s="83"/>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row>
    <row r="17" spans="1:113" s="3" customFormat="1" ht="21.5" thickBot="1" x14ac:dyDescent="0.4">
      <c r="A17" s="19"/>
      <c r="B17" s="31" t="s">
        <v>48</v>
      </c>
      <c r="C17" s="32"/>
      <c r="D17" s="33">
        <v>0</v>
      </c>
      <c r="E17" s="34">
        <v>44449</v>
      </c>
      <c r="F17" s="35">
        <v>44452</v>
      </c>
      <c r="G17" s="25"/>
      <c r="H17" s="25"/>
      <c r="I17" s="82"/>
      <c r="J17" s="82"/>
      <c r="K17" s="82"/>
      <c r="L17" s="82"/>
      <c r="M17" s="82"/>
      <c r="N17" s="82"/>
      <c r="O17" s="82"/>
      <c r="P17" s="82"/>
      <c r="Q17" s="82"/>
      <c r="R17" s="82"/>
      <c r="S17" s="82"/>
      <c r="T17" s="82"/>
      <c r="U17" s="82"/>
      <c r="V17" s="82"/>
      <c r="W17" s="82"/>
      <c r="X17" s="82"/>
      <c r="Y17" s="83"/>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row>
    <row r="18" spans="1:113" s="3" customFormat="1" ht="21.5" thickBot="1" x14ac:dyDescent="0.4">
      <c r="A18" s="19"/>
      <c r="B18" s="31" t="s">
        <v>49</v>
      </c>
      <c r="C18" s="32"/>
      <c r="D18" s="33">
        <v>0</v>
      </c>
      <c r="E18" s="34">
        <v>44473</v>
      </c>
      <c r="F18" s="35">
        <v>44475</v>
      </c>
      <c r="G18" s="25"/>
      <c r="H18" s="25"/>
      <c r="I18" s="82"/>
      <c r="J18" s="82"/>
      <c r="K18" s="82"/>
      <c r="L18" s="82"/>
      <c r="M18" s="82"/>
      <c r="N18" s="82"/>
      <c r="O18" s="82"/>
      <c r="P18" s="82"/>
      <c r="Q18" s="82"/>
      <c r="R18" s="82"/>
      <c r="S18" s="82"/>
      <c r="T18" s="82"/>
      <c r="U18" s="82"/>
      <c r="V18" s="82"/>
      <c r="W18" s="82"/>
      <c r="X18" s="82"/>
      <c r="Y18" s="83"/>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82"/>
      <c r="CJ18" s="82"/>
      <c r="CK18" s="82"/>
      <c r="CL18" s="82"/>
      <c r="CM18" s="82"/>
      <c r="CN18" s="82"/>
      <c r="CO18" s="82"/>
      <c r="CP18" s="82"/>
      <c r="CQ18" s="82"/>
      <c r="CR18" s="82"/>
      <c r="CS18" s="82"/>
      <c r="CT18" s="82"/>
      <c r="CU18" s="82"/>
      <c r="CV18" s="82"/>
      <c r="CW18" s="82"/>
      <c r="CX18" s="82"/>
      <c r="CY18" s="82"/>
      <c r="CZ18" s="82"/>
      <c r="DA18" s="82"/>
      <c r="DB18" s="82"/>
      <c r="DC18" s="82"/>
      <c r="DD18" s="82"/>
      <c r="DE18" s="82"/>
      <c r="DF18" s="82"/>
      <c r="DG18" s="82"/>
      <c r="DH18" s="82"/>
      <c r="DI18" s="82"/>
    </row>
    <row r="19" spans="1:113" s="3" customFormat="1" ht="21.5" thickBot="1" x14ac:dyDescent="0.4">
      <c r="A19" s="19"/>
      <c r="B19" s="31" t="s">
        <v>46</v>
      </c>
      <c r="C19" s="32"/>
      <c r="D19" s="33"/>
      <c r="E19" s="34"/>
      <c r="F19" s="35"/>
      <c r="G19" s="25"/>
      <c r="H19" s="25"/>
      <c r="I19" s="82"/>
      <c r="J19" s="82"/>
      <c r="K19" s="82"/>
      <c r="L19" s="82"/>
      <c r="M19" s="82"/>
      <c r="N19" s="82"/>
      <c r="O19" s="82"/>
      <c r="P19" s="82"/>
      <c r="Q19" s="82"/>
      <c r="R19" s="82"/>
      <c r="S19" s="82"/>
      <c r="T19" s="82"/>
      <c r="U19" s="82"/>
      <c r="V19" s="82"/>
      <c r="W19" s="82"/>
      <c r="X19" s="82"/>
      <c r="Y19" s="83"/>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row>
    <row r="20" spans="1:113" s="3" customFormat="1" ht="21.5" thickBot="1" x14ac:dyDescent="0.4">
      <c r="A20" s="19"/>
      <c r="B20" s="31" t="s">
        <v>47</v>
      </c>
      <c r="C20" s="32"/>
      <c r="D20" s="33">
        <v>0</v>
      </c>
      <c r="E20" s="34">
        <v>44518</v>
      </c>
      <c r="F20" s="35">
        <v>44531</v>
      </c>
      <c r="G20" s="25"/>
      <c r="H20" s="25"/>
      <c r="I20" s="82"/>
      <c r="J20" s="82"/>
      <c r="K20" s="82"/>
      <c r="L20" s="82"/>
      <c r="M20" s="82"/>
      <c r="N20" s="82"/>
      <c r="O20" s="82"/>
      <c r="P20" s="82"/>
      <c r="Q20" s="82"/>
      <c r="R20" s="82"/>
      <c r="S20" s="82"/>
      <c r="T20" s="82"/>
      <c r="U20" s="82"/>
      <c r="V20" s="82"/>
      <c r="W20" s="82"/>
      <c r="X20" s="82"/>
      <c r="Y20" s="83"/>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row>
    <row r="21" spans="1:113" s="3" customFormat="1" ht="21.5" thickBot="1" x14ac:dyDescent="0.4">
      <c r="A21" s="19"/>
      <c r="B21" s="31" t="s">
        <v>50</v>
      </c>
      <c r="C21" s="32"/>
      <c r="D21" s="33">
        <v>0</v>
      </c>
      <c r="E21" s="34">
        <v>43471</v>
      </c>
      <c r="F21" s="35">
        <v>43473</v>
      </c>
      <c r="G21" s="25"/>
      <c r="H21" s="25">
        <f t="shared" si="42"/>
        <v>3</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row>
    <row r="22" spans="1:113" s="3" customFormat="1" ht="21.5" thickBot="1" x14ac:dyDescent="0.4">
      <c r="A22" s="19"/>
      <c r="B22" s="36" t="s">
        <v>31</v>
      </c>
      <c r="C22" s="37"/>
      <c r="D22" s="38"/>
      <c r="E22" s="39"/>
      <c r="F22" s="40"/>
      <c r="G22" s="25"/>
      <c r="H22" s="25" t="str">
        <f t="shared" si="42"/>
        <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row>
    <row r="23" spans="1:113" s="3" customFormat="1" ht="21.5" thickBot="1" x14ac:dyDescent="0.4">
      <c r="A23" s="19"/>
      <c r="B23" s="41" t="s">
        <v>3</v>
      </c>
      <c r="C23" s="42"/>
      <c r="D23" s="43">
        <v>0.5</v>
      </c>
      <c r="E23" s="44">
        <v>43472</v>
      </c>
      <c r="F23" s="45">
        <v>43476</v>
      </c>
      <c r="G23" s="25"/>
      <c r="H23" s="25">
        <f t="shared" si="42"/>
        <v>5</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c r="CC23" s="82"/>
      <c r="CD23" s="82"/>
      <c r="CE23" s="82"/>
      <c r="CF23" s="82"/>
      <c r="CG23" s="82"/>
      <c r="CH23" s="82"/>
      <c r="CI23" s="82"/>
      <c r="CJ23" s="82"/>
      <c r="CK23" s="82"/>
      <c r="CL23" s="82"/>
      <c r="CM23" s="82"/>
      <c r="CN23" s="82"/>
      <c r="CO23" s="82"/>
      <c r="CP23" s="82"/>
      <c r="CQ23" s="82"/>
      <c r="CR23" s="82"/>
      <c r="CS23" s="82"/>
      <c r="CT23" s="82"/>
      <c r="CU23" s="82"/>
      <c r="CV23" s="82"/>
      <c r="CW23" s="82"/>
      <c r="CX23" s="82"/>
      <c r="CY23" s="82"/>
      <c r="CZ23" s="82"/>
      <c r="DA23" s="82"/>
      <c r="DB23" s="82"/>
      <c r="DC23" s="82"/>
      <c r="DD23" s="82"/>
      <c r="DE23" s="82"/>
      <c r="DF23" s="82"/>
      <c r="DG23" s="82"/>
      <c r="DH23" s="82"/>
      <c r="DI23" s="82"/>
    </row>
    <row r="24" spans="1:113" s="3" customFormat="1" ht="21.5" thickBot="1" x14ac:dyDescent="0.4">
      <c r="A24" s="19"/>
      <c r="B24" s="41" t="s">
        <v>4</v>
      </c>
      <c r="C24" s="42"/>
      <c r="D24" s="43">
        <v>0.5</v>
      </c>
      <c r="E24" s="44">
        <v>43474</v>
      </c>
      <c r="F24" s="45">
        <v>43479</v>
      </c>
      <c r="G24" s="25"/>
      <c r="H24" s="25">
        <f t="shared" si="42"/>
        <v>6</v>
      </c>
      <c r="I24" s="82"/>
      <c r="J24" s="82"/>
      <c r="K24" s="82"/>
      <c r="L24" s="82"/>
      <c r="M24" s="82"/>
      <c r="N24" s="82"/>
      <c r="O24" s="82"/>
      <c r="P24" s="82"/>
      <c r="Q24" s="82"/>
      <c r="R24" s="82"/>
      <c r="S24" s="82"/>
      <c r="T24" s="82"/>
      <c r="U24" s="83"/>
      <c r="V24" s="83"/>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c r="BY24" s="82"/>
      <c r="BZ24" s="82"/>
      <c r="CA24" s="82"/>
      <c r="CB24" s="82"/>
      <c r="CC24" s="82"/>
      <c r="CD24" s="82"/>
      <c r="CE24" s="82"/>
      <c r="CF24" s="82"/>
      <c r="CG24" s="82"/>
      <c r="CH24" s="82"/>
      <c r="CI24" s="82"/>
      <c r="CJ24" s="82"/>
      <c r="CK24" s="82"/>
      <c r="CL24" s="82"/>
      <c r="CM24" s="82"/>
      <c r="CN24" s="82"/>
      <c r="CO24" s="82"/>
      <c r="CP24" s="82"/>
      <c r="CQ24" s="82"/>
      <c r="CR24" s="82"/>
      <c r="CS24" s="82"/>
      <c r="CT24" s="82"/>
      <c r="CU24" s="82"/>
      <c r="CV24" s="82"/>
      <c r="CW24" s="82"/>
      <c r="CX24" s="82"/>
      <c r="CY24" s="82"/>
      <c r="CZ24" s="82"/>
      <c r="DA24" s="82"/>
      <c r="DB24" s="82"/>
      <c r="DC24" s="82"/>
      <c r="DD24" s="82"/>
      <c r="DE24" s="82"/>
      <c r="DF24" s="82"/>
      <c r="DG24" s="82"/>
      <c r="DH24" s="82"/>
      <c r="DI24" s="82"/>
    </row>
    <row r="25" spans="1:113" s="3" customFormat="1" ht="21.5" thickBot="1" x14ac:dyDescent="0.4">
      <c r="A25" s="19"/>
      <c r="B25" s="41" t="s">
        <v>0</v>
      </c>
      <c r="C25" s="42"/>
      <c r="D25" s="43"/>
      <c r="E25" s="44">
        <v>43480</v>
      </c>
      <c r="F25" s="45">
        <v>43483</v>
      </c>
      <c r="G25" s="25"/>
      <c r="H25" s="25">
        <f t="shared" si="42"/>
        <v>4</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82"/>
      <c r="BU25" s="82"/>
      <c r="BV25" s="82"/>
      <c r="BW25" s="82"/>
      <c r="BX25" s="82"/>
      <c r="BY25" s="82"/>
      <c r="BZ25" s="82"/>
      <c r="CA25" s="82"/>
      <c r="CB25" s="82"/>
      <c r="CC25" s="82"/>
      <c r="CD25" s="82"/>
      <c r="CE25" s="82"/>
      <c r="CF25" s="82"/>
      <c r="CG25" s="82"/>
      <c r="CH25" s="82"/>
      <c r="CI25" s="82"/>
      <c r="CJ25" s="82"/>
      <c r="CK25" s="82"/>
      <c r="CL25" s="82"/>
      <c r="CM25" s="82"/>
      <c r="CN25" s="82"/>
      <c r="CO25" s="82"/>
      <c r="CP25" s="82"/>
      <c r="CQ25" s="82"/>
      <c r="CR25" s="82"/>
      <c r="CS25" s="82"/>
      <c r="CT25" s="82"/>
      <c r="CU25" s="82"/>
      <c r="CV25" s="82"/>
      <c r="CW25" s="82"/>
      <c r="CX25" s="82"/>
      <c r="CY25" s="82"/>
      <c r="CZ25" s="82"/>
      <c r="DA25" s="82"/>
      <c r="DB25" s="82"/>
      <c r="DC25" s="82"/>
      <c r="DD25" s="82"/>
      <c r="DE25" s="82"/>
      <c r="DF25" s="82"/>
      <c r="DG25" s="82"/>
      <c r="DH25" s="82"/>
      <c r="DI25" s="82"/>
    </row>
    <row r="26" spans="1:113" s="3" customFormat="1" ht="21.5" thickBot="1" x14ac:dyDescent="0.4">
      <c r="A26" s="19"/>
      <c r="B26" s="41" t="s">
        <v>1</v>
      </c>
      <c r="C26" s="42"/>
      <c r="D26" s="43"/>
      <c r="E26" s="44">
        <v>43480</v>
      </c>
      <c r="F26" s="45">
        <v>43482</v>
      </c>
      <c r="G26" s="25"/>
      <c r="H26" s="25">
        <f t="shared" si="42"/>
        <v>3</v>
      </c>
      <c r="I26" s="82"/>
      <c r="J26" s="82"/>
      <c r="K26" s="82"/>
      <c r="L26" s="82"/>
      <c r="M26" s="82"/>
      <c r="N26" s="82"/>
      <c r="O26" s="82"/>
      <c r="P26" s="82"/>
      <c r="Q26" s="82"/>
      <c r="R26" s="82"/>
      <c r="S26" s="82"/>
      <c r="T26" s="82"/>
      <c r="U26" s="82"/>
      <c r="V26" s="82"/>
      <c r="W26" s="82"/>
      <c r="X26" s="82"/>
      <c r="Y26" s="83"/>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82"/>
      <c r="BU26" s="82"/>
      <c r="BV26" s="82"/>
      <c r="BW26" s="82"/>
      <c r="BX26" s="82"/>
      <c r="BY26" s="82"/>
      <c r="BZ26" s="82"/>
      <c r="CA26" s="82"/>
      <c r="CB26" s="82"/>
      <c r="CC26" s="82"/>
      <c r="CD26" s="82"/>
      <c r="CE26" s="82"/>
      <c r="CF26" s="82"/>
      <c r="CG26" s="82"/>
      <c r="CH26" s="82"/>
      <c r="CI26" s="82"/>
      <c r="CJ26" s="82"/>
      <c r="CK26" s="82"/>
      <c r="CL26" s="82"/>
      <c r="CM26" s="82"/>
      <c r="CN26" s="82"/>
      <c r="CO26" s="82"/>
      <c r="CP26" s="82"/>
      <c r="CQ26" s="82"/>
      <c r="CR26" s="82"/>
      <c r="CS26" s="82"/>
      <c r="CT26" s="82"/>
      <c r="CU26" s="82"/>
      <c r="CV26" s="82"/>
      <c r="CW26" s="82"/>
      <c r="CX26" s="82"/>
      <c r="CY26" s="82"/>
      <c r="CZ26" s="82"/>
      <c r="DA26" s="82"/>
      <c r="DB26" s="82"/>
      <c r="DC26" s="82"/>
      <c r="DD26" s="82"/>
      <c r="DE26" s="82"/>
      <c r="DF26" s="82"/>
      <c r="DG26" s="82"/>
      <c r="DH26" s="82"/>
      <c r="DI26" s="82"/>
    </row>
    <row r="27" spans="1:113" s="3" customFormat="1" ht="21.5" thickBot="1" x14ac:dyDescent="0.4">
      <c r="A27" s="19"/>
      <c r="B27" s="41" t="s">
        <v>2</v>
      </c>
      <c r="C27" s="42"/>
      <c r="D27" s="43"/>
      <c r="E27" s="44">
        <v>43483</v>
      </c>
      <c r="F27" s="45">
        <v>43486</v>
      </c>
      <c r="G27" s="25"/>
      <c r="H27" s="25">
        <f t="shared" si="42"/>
        <v>4</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row>
    <row r="28" spans="1:113" s="3" customFormat="1" ht="21.5" thickBot="1" x14ac:dyDescent="0.4">
      <c r="A28" s="19"/>
      <c r="B28" s="46" t="s">
        <v>33</v>
      </c>
      <c r="C28" s="47"/>
      <c r="D28" s="48"/>
      <c r="E28" s="49"/>
      <c r="F28" s="50"/>
      <c r="G28" s="25"/>
      <c r="H28" s="25" t="str">
        <f t="shared" si="42"/>
        <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c r="CT28" s="82"/>
      <c r="CU28" s="82"/>
      <c r="CV28" s="82"/>
      <c r="CW28" s="82"/>
      <c r="CX28" s="82"/>
      <c r="CY28" s="82"/>
      <c r="CZ28" s="82"/>
      <c r="DA28" s="82"/>
      <c r="DB28" s="82"/>
      <c r="DC28" s="82"/>
      <c r="DD28" s="82"/>
      <c r="DE28" s="82"/>
      <c r="DF28" s="82"/>
      <c r="DG28" s="82"/>
      <c r="DH28" s="82"/>
      <c r="DI28" s="82"/>
    </row>
    <row r="29" spans="1:113" s="3" customFormat="1" ht="21.5" thickBot="1" x14ac:dyDescent="0.4">
      <c r="A29" s="19"/>
      <c r="B29" s="51" t="s">
        <v>3</v>
      </c>
      <c r="C29" s="52"/>
      <c r="D29" s="53"/>
      <c r="E29" s="54">
        <v>43481</v>
      </c>
      <c r="F29" s="55">
        <v>43486</v>
      </c>
      <c r="G29" s="25"/>
      <c r="H29" s="25">
        <f t="shared" si="42"/>
        <v>6</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2"/>
      <c r="BS29" s="82"/>
      <c r="BT29" s="82"/>
      <c r="BU29" s="82"/>
      <c r="BV29" s="82"/>
      <c r="BW29" s="82"/>
      <c r="BX29" s="82"/>
      <c r="BY29" s="82"/>
      <c r="BZ29" s="82"/>
      <c r="CA29" s="82"/>
      <c r="CB29" s="82"/>
      <c r="CC29" s="82"/>
      <c r="CD29" s="82"/>
      <c r="CE29" s="82"/>
      <c r="CF29" s="82"/>
      <c r="CG29" s="82"/>
      <c r="CH29" s="82"/>
      <c r="CI29" s="82"/>
      <c r="CJ29" s="82"/>
      <c r="CK29" s="82"/>
      <c r="CL29" s="82"/>
      <c r="CM29" s="82"/>
      <c r="CN29" s="82"/>
      <c r="CO29" s="82"/>
      <c r="CP29" s="82"/>
      <c r="CQ29" s="82"/>
      <c r="CR29" s="82"/>
      <c r="CS29" s="82"/>
      <c r="CT29" s="82"/>
      <c r="CU29" s="82"/>
      <c r="CV29" s="82"/>
      <c r="CW29" s="82"/>
      <c r="CX29" s="82"/>
      <c r="CY29" s="82"/>
      <c r="CZ29" s="82"/>
      <c r="DA29" s="82"/>
      <c r="DB29" s="82"/>
      <c r="DC29" s="82"/>
      <c r="DD29" s="82"/>
      <c r="DE29" s="82"/>
      <c r="DF29" s="82"/>
      <c r="DG29" s="82"/>
      <c r="DH29" s="82"/>
      <c r="DI29" s="82"/>
    </row>
    <row r="30" spans="1:113" s="3" customFormat="1" ht="21.5" thickBot="1" x14ac:dyDescent="0.4">
      <c r="A30" s="19"/>
      <c r="B30" s="51" t="s">
        <v>4</v>
      </c>
      <c r="C30" s="52"/>
      <c r="D30" s="53"/>
      <c r="E30" s="54">
        <v>43487</v>
      </c>
      <c r="F30" s="55">
        <v>43491</v>
      </c>
      <c r="G30" s="25"/>
      <c r="H30" s="25">
        <f t="shared" si="42"/>
        <v>5</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c r="BW30" s="82"/>
      <c r="BX30" s="82"/>
      <c r="BY30" s="82"/>
      <c r="BZ30" s="82"/>
      <c r="CA30" s="82"/>
      <c r="CB30" s="82"/>
      <c r="CC30" s="82"/>
      <c r="CD30" s="82"/>
      <c r="CE30" s="82"/>
      <c r="CF30" s="82"/>
      <c r="CG30" s="82"/>
      <c r="CH30" s="82"/>
      <c r="CI30" s="82"/>
      <c r="CJ30" s="82"/>
      <c r="CK30" s="82"/>
      <c r="CL30" s="82"/>
      <c r="CM30" s="82"/>
      <c r="CN30" s="82"/>
      <c r="CO30" s="82"/>
      <c r="CP30" s="82"/>
      <c r="CQ30" s="82"/>
      <c r="CR30" s="82"/>
      <c r="CS30" s="82"/>
      <c r="CT30" s="82"/>
      <c r="CU30" s="82"/>
      <c r="CV30" s="82"/>
      <c r="CW30" s="82"/>
      <c r="CX30" s="82"/>
      <c r="CY30" s="82"/>
      <c r="CZ30" s="82"/>
      <c r="DA30" s="82"/>
      <c r="DB30" s="82"/>
      <c r="DC30" s="82"/>
      <c r="DD30" s="82"/>
      <c r="DE30" s="82"/>
      <c r="DF30" s="82"/>
      <c r="DG30" s="82"/>
      <c r="DH30" s="82"/>
      <c r="DI30" s="82"/>
    </row>
    <row r="31" spans="1:113" s="3" customFormat="1" ht="21.5" thickBot="1" x14ac:dyDescent="0.4">
      <c r="A31" s="19"/>
      <c r="B31" s="51" t="s">
        <v>0</v>
      </c>
      <c r="C31" s="52"/>
      <c r="D31" s="53"/>
      <c r="E31" s="54">
        <v>43492</v>
      </c>
      <c r="F31" s="55">
        <v>43497</v>
      </c>
      <c r="G31" s="25"/>
      <c r="H31" s="25">
        <f t="shared" si="42"/>
        <v>6</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c r="BY31" s="82"/>
      <c r="BZ31" s="82"/>
      <c r="CA31" s="82"/>
      <c r="CB31" s="82"/>
      <c r="CC31" s="82"/>
      <c r="CD31" s="82"/>
      <c r="CE31" s="82"/>
      <c r="CF31" s="82"/>
      <c r="CG31" s="82"/>
      <c r="CH31" s="82"/>
      <c r="CI31" s="82"/>
      <c r="CJ31" s="82"/>
      <c r="CK31" s="82"/>
      <c r="CL31" s="82"/>
      <c r="CM31" s="82"/>
      <c r="CN31" s="82"/>
      <c r="CO31" s="82"/>
      <c r="CP31" s="82"/>
      <c r="CQ31" s="82"/>
      <c r="CR31" s="82"/>
      <c r="CS31" s="82"/>
      <c r="CT31" s="82"/>
      <c r="CU31" s="82"/>
      <c r="CV31" s="82"/>
      <c r="CW31" s="82"/>
      <c r="CX31" s="82"/>
      <c r="CY31" s="82"/>
      <c r="CZ31" s="82"/>
      <c r="DA31" s="82"/>
      <c r="DB31" s="82"/>
      <c r="DC31" s="82"/>
      <c r="DD31" s="82"/>
      <c r="DE31" s="82"/>
      <c r="DF31" s="82"/>
      <c r="DG31" s="82"/>
      <c r="DH31" s="82"/>
      <c r="DI31" s="82"/>
    </row>
    <row r="32" spans="1:113" s="3" customFormat="1" ht="21.5" thickBot="1" x14ac:dyDescent="0.4">
      <c r="A32" s="19"/>
      <c r="B32" s="51" t="s">
        <v>1</v>
      </c>
      <c r="C32" s="52"/>
      <c r="D32" s="53"/>
      <c r="E32" s="54">
        <v>43498</v>
      </c>
      <c r="F32" s="55">
        <v>43502</v>
      </c>
      <c r="G32" s="25"/>
      <c r="H32" s="25">
        <f t="shared" si="42"/>
        <v>5</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c r="CG32" s="82"/>
      <c r="CH32" s="82"/>
      <c r="CI32" s="82"/>
      <c r="CJ32" s="82"/>
      <c r="CK32" s="82"/>
      <c r="CL32" s="82"/>
      <c r="CM32" s="82"/>
      <c r="CN32" s="82"/>
      <c r="CO32" s="82"/>
      <c r="CP32" s="82"/>
      <c r="CQ32" s="82"/>
      <c r="CR32" s="82"/>
      <c r="CS32" s="82"/>
      <c r="CT32" s="82"/>
      <c r="CU32" s="82"/>
      <c r="CV32" s="82"/>
      <c r="CW32" s="82"/>
      <c r="CX32" s="82"/>
      <c r="CY32" s="82"/>
      <c r="CZ32" s="82"/>
      <c r="DA32" s="82"/>
      <c r="DB32" s="82"/>
      <c r="DC32" s="82"/>
      <c r="DD32" s="82"/>
      <c r="DE32" s="82"/>
      <c r="DF32" s="82"/>
      <c r="DG32" s="82"/>
      <c r="DH32" s="82"/>
      <c r="DI32" s="82"/>
    </row>
    <row r="33" spans="1:113" s="3" customFormat="1" ht="21.5" thickBot="1" x14ac:dyDescent="0.4">
      <c r="A33" s="19"/>
      <c r="B33" s="51" t="s">
        <v>2</v>
      </c>
      <c r="C33" s="52"/>
      <c r="D33" s="53"/>
      <c r="E33" s="54">
        <v>43492</v>
      </c>
      <c r="F33" s="55">
        <v>43496</v>
      </c>
      <c r="G33" s="25"/>
      <c r="H33" s="25">
        <f t="shared" si="42"/>
        <v>5</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82"/>
      <c r="BO33" s="82"/>
      <c r="BP33" s="82"/>
      <c r="BQ33" s="82"/>
      <c r="BR33" s="82"/>
      <c r="BS33" s="82"/>
      <c r="BT33" s="82"/>
      <c r="BU33" s="82"/>
      <c r="BV33" s="82"/>
      <c r="BW33" s="82"/>
      <c r="BX33" s="82"/>
      <c r="BY33" s="82"/>
      <c r="BZ33" s="82"/>
      <c r="CA33" s="82"/>
      <c r="CB33" s="82"/>
      <c r="CC33" s="82"/>
      <c r="CD33" s="82"/>
      <c r="CE33" s="82"/>
      <c r="CF33" s="82"/>
      <c r="CG33" s="82"/>
      <c r="CH33" s="82"/>
      <c r="CI33" s="82"/>
      <c r="CJ33" s="82"/>
      <c r="CK33" s="82"/>
      <c r="CL33" s="82"/>
      <c r="CM33" s="82"/>
      <c r="CN33" s="82"/>
      <c r="CO33" s="82"/>
      <c r="CP33" s="82"/>
      <c r="CQ33" s="82"/>
      <c r="CR33" s="82"/>
      <c r="CS33" s="82"/>
      <c r="CT33" s="82"/>
      <c r="CU33" s="82"/>
      <c r="CV33" s="82"/>
      <c r="CW33" s="82"/>
      <c r="CX33" s="82"/>
      <c r="CY33" s="82"/>
      <c r="CZ33" s="82"/>
      <c r="DA33" s="82"/>
      <c r="DB33" s="82"/>
      <c r="DC33" s="82"/>
      <c r="DD33" s="82"/>
      <c r="DE33" s="82"/>
      <c r="DF33" s="82"/>
      <c r="DG33" s="82"/>
      <c r="DH33" s="82"/>
      <c r="DI33" s="82"/>
    </row>
    <row r="34" spans="1:113" s="3" customFormat="1" ht="21.5" thickBot="1" x14ac:dyDescent="0.4">
      <c r="A34" s="19"/>
      <c r="B34" s="56" t="s">
        <v>32</v>
      </c>
      <c r="C34" s="57"/>
      <c r="D34" s="58"/>
      <c r="E34" s="59"/>
      <c r="F34" s="60"/>
      <c r="G34" s="25"/>
      <c r="H34" s="25" t="str">
        <f t="shared" si="42"/>
        <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2"/>
      <c r="BS34" s="82"/>
      <c r="BT34" s="82"/>
      <c r="BU34" s="82"/>
      <c r="BV34" s="82"/>
      <c r="BW34" s="82"/>
      <c r="BX34" s="82"/>
      <c r="BY34" s="82"/>
      <c r="BZ34" s="82"/>
      <c r="CA34" s="82"/>
      <c r="CB34" s="82"/>
      <c r="CC34" s="82"/>
      <c r="CD34" s="82"/>
      <c r="CE34" s="82"/>
      <c r="CF34" s="82"/>
      <c r="CG34" s="82"/>
      <c r="CH34" s="82"/>
      <c r="CI34" s="82"/>
      <c r="CJ34" s="82"/>
      <c r="CK34" s="82"/>
      <c r="CL34" s="82"/>
      <c r="CM34" s="82"/>
      <c r="CN34" s="82"/>
      <c r="CO34" s="82"/>
      <c r="CP34" s="82"/>
      <c r="CQ34" s="82"/>
      <c r="CR34" s="82"/>
      <c r="CS34" s="82"/>
      <c r="CT34" s="82"/>
      <c r="CU34" s="82"/>
      <c r="CV34" s="82"/>
      <c r="CW34" s="82"/>
      <c r="CX34" s="82"/>
      <c r="CY34" s="82"/>
      <c r="CZ34" s="82"/>
      <c r="DA34" s="82"/>
      <c r="DB34" s="82"/>
      <c r="DC34" s="82"/>
      <c r="DD34" s="82"/>
      <c r="DE34" s="82"/>
      <c r="DF34" s="82"/>
      <c r="DG34" s="82"/>
      <c r="DH34" s="82"/>
      <c r="DI34" s="82"/>
    </row>
    <row r="35" spans="1:113" s="3" customFormat="1" ht="21.5" thickBot="1" x14ac:dyDescent="0.4">
      <c r="A35" s="19"/>
      <c r="B35" s="61" t="s">
        <v>3</v>
      </c>
      <c r="C35" s="62"/>
      <c r="D35" s="63"/>
      <c r="E35" s="64">
        <v>43494</v>
      </c>
      <c r="F35" s="65">
        <v>43499</v>
      </c>
      <c r="G35" s="25"/>
      <c r="H35" s="25">
        <f t="shared" si="42"/>
        <v>6</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82"/>
      <c r="BO35" s="82"/>
      <c r="BP35" s="82"/>
      <c r="BQ35" s="82"/>
      <c r="BR35" s="82"/>
      <c r="BS35" s="82"/>
      <c r="BT35" s="82"/>
      <c r="BU35" s="82"/>
      <c r="BV35" s="82"/>
      <c r="BW35" s="82"/>
      <c r="BX35" s="82"/>
      <c r="BY35" s="82"/>
      <c r="BZ35" s="82"/>
      <c r="CA35" s="82"/>
      <c r="CB35" s="82"/>
      <c r="CC35" s="82"/>
      <c r="CD35" s="82"/>
      <c r="CE35" s="82"/>
      <c r="CF35" s="82"/>
      <c r="CG35" s="82"/>
      <c r="CH35" s="82"/>
      <c r="CI35" s="82"/>
      <c r="CJ35" s="82"/>
      <c r="CK35" s="82"/>
      <c r="CL35" s="82"/>
      <c r="CM35" s="82"/>
      <c r="CN35" s="82"/>
      <c r="CO35" s="82"/>
      <c r="CP35" s="82"/>
      <c r="CQ35" s="82"/>
      <c r="CR35" s="82"/>
      <c r="CS35" s="82"/>
      <c r="CT35" s="82"/>
      <c r="CU35" s="82"/>
      <c r="CV35" s="82"/>
      <c r="CW35" s="82"/>
      <c r="CX35" s="82"/>
      <c r="CY35" s="82"/>
      <c r="CZ35" s="82"/>
      <c r="DA35" s="82"/>
      <c r="DB35" s="82"/>
      <c r="DC35" s="82"/>
      <c r="DD35" s="82"/>
      <c r="DE35" s="82"/>
      <c r="DF35" s="82"/>
      <c r="DG35" s="82"/>
      <c r="DH35" s="82"/>
      <c r="DI35" s="82"/>
    </row>
    <row r="36" spans="1:113" s="3" customFormat="1" ht="21.5" thickBot="1" x14ac:dyDescent="0.4">
      <c r="A36" s="19"/>
      <c r="B36" s="61" t="s">
        <v>4</v>
      </c>
      <c r="C36" s="62"/>
      <c r="D36" s="63"/>
      <c r="E36" s="64">
        <v>43494</v>
      </c>
      <c r="F36" s="65">
        <v>43498</v>
      </c>
      <c r="G36" s="25"/>
      <c r="H36" s="25">
        <f t="shared" si="42"/>
        <v>5</v>
      </c>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c r="BT36" s="82"/>
      <c r="BU36" s="82"/>
      <c r="BV36" s="82"/>
      <c r="BW36" s="82"/>
      <c r="BX36" s="82"/>
      <c r="BY36" s="82"/>
      <c r="BZ36" s="82"/>
      <c r="CA36" s="82"/>
      <c r="CB36" s="82"/>
      <c r="CC36" s="82"/>
      <c r="CD36" s="82"/>
      <c r="CE36" s="82"/>
      <c r="CF36" s="82"/>
      <c r="CG36" s="82"/>
      <c r="CH36" s="82"/>
      <c r="CI36" s="82"/>
      <c r="CJ36" s="82"/>
      <c r="CK36" s="82"/>
      <c r="CL36" s="82"/>
      <c r="CM36" s="82"/>
      <c r="CN36" s="82"/>
      <c r="CO36" s="82"/>
      <c r="CP36" s="82"/>
      <c r="CQ36" s="82"/>
      <c r="CR36" s="82"/>
      <c r="CS36" s="82"/>
      <c r="CT36" s="82"/>
      <c r="CU36" s="82"/>
      <c r="CV36" s="82"/>
      <c r="CW36" s="82"/>
      <c r="CX36" s="82"/>
      <c r="CY36" s="82"/>
      <c r="CZ36" s="82"/>
      <c r="DA36" s="82"/>
      <c r="DB36" s="82"/>
      <c r="DC36" s="82"/>
      <c r="DD36" s="82"/>
      <c r="DE36" s="82"/>
      <c r="DF36" s="82"/>
      <c r="DG36" s="82"/>
      <c r="DH36" s="82"/>
      <c r="DI36" s="82"/>
    </row>
    <row r="37" spans="1:113" s="3" customFormat="1" ht="21.5" thickBot="1" x14ac:dyDescent="0.4">
      <c r="A37" s="19"/>
      <c r="B37" s="61" t="s">
        <v>0</v>
      </c>
      <c r="C37" s="62"/>
      <c r="D37" s="63"/>
      <c r="E37" s="64">
        <v>43499</v>
      </c>
      <c r="F37" s="65">
        <v>43502</v>
      </c>
      <c r="G37" s="25"/>
      <c r="H37" s="25">
        <f t="shared" si="42"/>
        <v>4</v>
      </c>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c r="BY37" s="82"/>
      <c r="BZ37" s="82"/>
      <c r="CA37" s="82"/>
      <c r="CB37" s="82"/>
      <c r="CC37" s="82"/>
      <c r="CD37" s="82"/>
      <c r="CE37" s="82"/>
      <c r="CF37" s="82"/>
      <c r="CG37" s="82"/>
      <c r="CH37" s="82"/>
      <c r="CI37" s="82"/>
      <c r="CJ37" s="82"/>
      <c r="CK37" s="82"/>
      <c r="CL37" s="82"/>
      <c r="CM37" s="82"/>
      <c r="CN37" s="82"/>
      <c r="CO37" s="82"/>
      <c r="CP37" s="82"/>
      <c r="CQ37" s="82"/>
      <c r="CR37" s="82"/>
      <c r="CS37" s="82"/>
      <c r="CT37" s="82"/>
      <c r="CU37" s="82"/>
      <c r="CV37" s="82"/>
      <c r="CW37" s="82"/>
      <c r="CX37" s="82"/>
      <c r="CY37" s="82"/>
      <c r="CZ37" s="82"/>
      <c r="DA37" s="82"/>
      <c r="DB37" s="82"/>
      <c r="DC37" s="82"/>
      <c r="DD37" s="82"/>
      <c r="DE37" s="82"/>
      <c r="DF37" s="82"/>
      <c r="DG37" s="82"/>
      <c r="DH37" s="82"/>
      <c r="DI37" s="82"/>
    </row>
    <row r="38" spans="1:113" s="3" customFormat="1" ht="21.5" thickBot="1" x14ac:dyDescent="0.4">
      <c r="A38" s="19"/>
      <c r="B38" s="61" t="s">
        <v>1</v>
      </c>
      <c r="C38" s="62"/>
      <c r="D38" s="63"/>
      <c r="E38" s="64">
        <v>43499</v>
      </c>
      <c r="F38" s="65">
        <v>43502</v>
      </c>
      <c r="G38" s="25"/>
      <c r="H38" s="25">
        <f t="shared" si="42"/>
        <v>4</v>
      </c>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2"/>
      <c r="BS38" s="82"/>
      <c r="BT38" s="82"/>
      <c r="BU38" s="82"/>
      <c r="BV38" s="82"/>
      <c r="BW38" s="82"/>
      <c r="BX38" s="82"/>
      <c r="BY38" s="82"/>
      <c r="BZ38" s="82"/>
      <c r="CA38" s="82"/>
      <c r="CB38" s="82"/>
      <c r="CC38" s="82"/>
      <c r="CD38" s="82"/>
      <c r="CE38" s="82"/>
      <c r="CF38" s="82"/>
      <c r="CG38" s="82"/>
      <c r="CH38" s="82"/>
      <c r="CI38" s="82"/>
      <c r="CJ38" s="82"/>
      <c r="CK38" s="82"/>
      <c r="CL38" s="82"/>
      <c r="CM38" s="82"/>
      <c r="CN38" s="82"/>
      <c r="CO38" s="82"/>
      <c r="CP38" s="82"/>
      <c r="CQ38" s="82"/>
      <c r="CR38" s="82"/>
      <c r="CS38" s="82"/>
      <c r="CT38" s="82"/>
      <c r="CU38" s="82"/>
      <c r="CV38" s="82"/>
      <c r="CW38" s="82"/>
      <c r="CX38" s="82"/>
      <c r="CY38" s="82"/>
      <c r="CZ38" s="82"/>
      <c r="DA38" s="82"/>
      <c r="DB38" s="82"/>
      <c r="DC38" s="82"/>
      <c r="DD38" s="82"/>
      <c r="DE38" s="82"/>
      <c r="DF38" s="82"/>
      <c r="DG38" s="82"/>
      <c r="DH38" s="82"/>
      <c r="DI38" s="82"/>
    </row>
    <row r="39" spans="1:113" s="3" customFormat="1" ht="21.5" thickBot="1" x14ac:dyDescent="0.4">
      <c r="A39" s="19"/>
      <c r="B39" s="61" t="s">
        <v>2</v>
      </c>
      <c r="C39" s="62"/>
      <c r="D39" s="63"/>
      <c r="E39" s="64">
        <v>43503</v>
      </c>
      <c r="F39" s="65">
        <v>43507</v>
      </c>
      <c r="G39" s="25"/>
      <c r="H39" s="25">
        <f t="shared" si="42"/>
        <v>5</v>
      </c>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c r="BY39" s="82"/>
      <c r="BZ39" s="82"/>
      <c r="CA39" s="82"/>
      <c r="CB39" s="82"/>
      <c r="CC39" s="82"/>
      <c r="CD39" s="82"/>
      <c r="CE39" s="82"/>
      <c r="CF39" s="82"/>
      <c r="CG39" s="82"/>
      <c r="CH39" s="82"/>
      <c r="CI39" s="82"/>
      <c r="CJ39" s="82"/>
      <c r="CK39" s="82"/>
      <c r="CL39" s="82"/>
      <c r="CM39" s="82"/>
      <c r="CN39" s="82"/>
      <c r="CO39" s="82"/>
      <c r="CP39" s="82"/>
      <c r="CQ39" s="82"/>
      <c r="CR39" s="82"/>
      <c r="CS39" s="82"/>
      <c r="CT39" s="82"/>
      <c r="CU39" s="82"/>
      <c r="CV39" s="82"/>
      <c r="CW39" s="82"/>
      <c r="CX39" s="82"/>
      <c r="CY39" s="82"/>
      <c r="CZ39" s="82"/>
      <c r="DA39" s="82"/>
      <c r="DB39" s="82"/>
      <c r="DC39" s="82"/>
      <c r="DD39" s="82"/>
      <c r="DE39" s="82"/>
      <c r="DF39" s="82"/>
      <c r="DG39" s="82"/>
      <c r="DH39" s="82"/>
      <c r="DI39" s="82"/>
    </row>
    <row r="40" spans="1:113" s="3" customFormat="1" ht="21.5" thickBot="1" x14ac:dyDescent="0.4">
      <c r="A40" s="19"/>
      <c r="B40" s="66" t="s">
        <v>34</v>
      </c>
      <c r="C40" s="67"/>
      <c r="D40" s="68"/>
      <c r="E40" s="69"/>
      <c r="F40" s="70"/>
      <c r="G40" s="25"/>
      <c r="H40" s="25" t="str">
        <f t="shared" si="42"/>
        <v/>
      </c>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2"/>
      <c r="BS40" s="82"/>
      <c r="BT40" s="82"/>
      <c r="BU40" s="82"/>
      <c r="BV40" s="82"/>
      <c r="BW40" s="82"/>
      <c r="BX40" s="82"/>
      <c r="BY40" s="82"/>
      <c r="BZ40" s="82"/>
      <c r="CA40" s="82"/>
      <c r="CB40" s="82"/>
      <c r="CC40" s="82"/>
      <c r="CD40" s="82"/>
      <c r="CE40" s="82"/>
      <c r="CF40" s="82"/>
      <c r="CG40" s="82"/>
      <c r="CH40" s="82"/>
      <c r="CI40" s="82"/>
      <c r="CJ40" s="82"/>
      <c r="CK40" s="82"/>
      <c r="CL40" s="82"/>
      <c r="CM40" s="82"/>
      <c r="CN40" s="82"/>
      <c r="CO40" s="82"/>
      <c r="CP40" s="82"/>
      <c r="CQ40" s="82"/>
      <c r="CR40" s="82"/>
      <c r="CS40" s="82"/>
      <c r="CT40" s="82"/>
      <c r="CU40" s="82"/>
      <c r="CV40" s="82"/>
      <c r="CW40" s="82"/>
      <c r="CX40" s="82"/>
      <c r="CY40" s="82"/>
      <c r="CZ40" s="82"/>
      <c r="DA40" s="82"/>
      <c r="DB40" s="82"/>
      <c r="DC40" s="82"/>
      <c r="DD40" s="82"/>
      <c r="DE40" s="82"/>
      <c r="DF40" s="82"/>
      <c r="DG40" s="82"/>
      <c r="DH40" s="82"/>
      <c r="DI40" s="82"/>
    </row>
    <row r="41" spans="1:113" s="3" customFormat="1" ht="21.5" thickBot="1" x14ac:dyDescent="0.4">
      <c r="A41" s="19"/>
      <c r="B41" s="71" t="s">
        <v>3</v>
      </c>
      <c r="C41" s="72"/>
      <c r="D41" s="73"/>
      <c r="E41" s="74">
        <v>43501</v>
      </c>
      <c r="F41" s="75">
        <v>43506</v>
      </c>
      <c r="G41" s="25"/>
      <c r="H41" s="25">
        <f t="shared" si="42"/>
        <v>6</v>
      </c>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82"/>
      <c r="BO41" s="82"/>
      <c r="BP41" s="82"/>
      <c r="BQ41" s="82"/>
      <c r="BR41" s="82"/>
      <c r="BS41" s="82"/>
      <c r="BT41" s="82"/>
      <c r="BU41" s="82"/>
      <c r="BV41" s="82"/>
      <c r="BW41" s="82"/>
      <c r="BX41" s="82"/>
      <c r="BY41" s="82"/>
      <c r="BZ41" s="82"/>
      <c r="CA41" s="82"/>
      <c r="CB41" s="82"/>
      <c r="CC41" s="82"/>
      <c r="CD41" s="82"/>
      <c r="CE41" s="82"/>
      <c r="CF41" s="82"/>
      <c r="CG41" s="82"/>
      <c r="CH41" s="82"/>
      <c r="CI41" s="82"/>
      <c r="CJ41" s="82"/>
      <c r="CK41" s="82"/>
      <c r="CL41" s="82"/>
      <c r="CM41" s="82"/>
      <c r="CN41" s="82"/>
      <c r="CO41" s="82"/>
      <c r="CP41" s="82"/>
      <c r="CQ41" s="82"/>
      <c r="CR41" s="82"/>
      <c r="CS41" s="82"/>
      <c r="CT41" s="82"/>
      <c r="CU41" s="82"/>
      <c r="CV41" s="82"/>
      <c r="CW41" s="82"/>
      <c r="CX41" s="82"/>
      <c r="CY41" s="82"/>
      <c r="CZ41" s="82"/>
      <c r="DA41" s="82"/>
      <c r="DB41" s="82"/>
      <c r="DC41" s="82"/>
      <c r="DD41" s="82"/>
      <c r="DE41" s="82"/>
      <c r="DF41" s="82"/>
      <c r="DG41" s="82"/>
      <c r="DH41" s="82"/>
      <c r="DI41" s="82"/>
    </row>
    <row r="42" spans="1:113" s="3" customFormat="1" ht="21.5" thickBot="1" x14ac:dyDescent="0.4">
      <c r="A42" s="19"/>
      <c r="B42" s="71" t="s">
        <v>4</v>
      </c>
      <c r="C42" s="72"/>
      <c r="D42" s="73"/>
      <c r="E42" s="74">
        <v>43501</v>
      </c>
      <c r="F42" s="75">
        <v>43503</v>
      </c>
      <c r="G42" s="25"/>
      <c r="H42" s="25">
        <f t="shared" si="42"/>
        <v>3</v>
      </c>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82"/>
      <c r="BO42" s="82"/>
      <c r="BP42" s="82"/>
      <c r="BQ42" s="82"/>
      <c r="BR42" s="82"/>
      <c r="BS42" s="82"/>
      <c r="BT42" s="82"/>
      <c r="BU42" s="82"/>
      <c r="BV42" s="82"/>
      <c r="BW42" s="82"/>
      <c r="BX42" s="82"/>
      <c r="BY42" s="82"/>
      <c r="BZ42" s="82"/>
      <c r="CA42" s="82"/>
      <c r="CB42" s="82"/>
      <c r="CC42" s="82"/>
      <c r="CD42" s="82"/>
      <c r="CE42" s="82"/>
      <c r="CF42" s="82"/>
      <c r="CG42" s="82"/>
      <c r="CH42" s="82"/>
      <c r="CI42" s="82"/>
      <c r="CJ42" s="82"/>
      <c r="CK42" s="82"/>
      <c r="CL42" s="82"/>
      <c r="CM42" s="82"/>
      <c r="CN42" s="82"/>
      <c r="CO42" s="82"/>
      <c r="CP42" s="82"/>
      <c r="CQ42" s="82"/>
      <c r="CR42" s="82"/>
      <c r="CS42" s="82"/>
      <c r="CT42" s="82"/>
      <c r="CU42" s="82"/>
      <c r="CV42" s="82"/>
      <c r="CW42" s="82"/>
      <c r="CX42" s="82"/>
      <c r="CY42" s="82"/>
      <c r="CZ42" s="82"/>
      <c r="DA42" s="82"/>
      <c r="DB42" s="82"/>
      <c r="DC42" s="82"/>
      <c r="DD42" s="82"/>
      <c r="DE42" s="82"/>
      <c r="DF42" s="82"/>
      <c r="DG42" s="82"/>
      <c r="DH42" s="82"/>
      <c r="DI42" s="82"/>
    </row>
    <row r="43" spans="1:113" s="3" customFormat="1" ht="21.5" thickBot="1" x14ac:dyDescent="0.4">
      <c r="A43" s="19"/>
      <c r="B43" s="71" t="s">
        <v>0</v>
      </c>
      <c r="C43" s="72"/>
      <c r="D43" s="73"/>
      <c r="E43" s="74">
        <v>43504</v>
      </c>
      <c r="F43" s="75">
        <v>43509</v>
      </c>
      <c r="G43" s="25"/>
      <c r="H43" s="25">
        <f t="shared" si="42"/>
        <v>6</v>
      </c>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c r="BY43" s="82"/>
      <c r="BZ43" s="82"/>
      <c r="CA43" s="82"/>
      <c r="CB43" s="82"/>
      <c r="CC43" s="82"/>
      <c r="CD43" s="82"/>
      <c r="CE43" s="82"/>
      <c r="CF43" s="82"/>
      <c r="CG43" s="82"/>
      <c r="CH43" s="82"/>
      <c r="CI43" s="82"/>
      <c r="CJ43" s="82"/>
      <c r="CK43" s="82"/>
      <c r="CL43" s="82"/>
      <c r="CM43" s="82"/>
      <c r="CN43" s="82"/>
      <c r="CO43" s="82"/>
      <c r="CP43" s="82"/>
      <c r="CQ43" s="82"/>
      <c r="CR43" s="82"/>
      <c r="CS43" s="82"/>
      <c r="CT43" s="82"/>
      <c r="CU43" s="82"/>
      <c r="CV43" s="82"/>
      <c r="CW43" s="82"/>
      <c r="CX43" s="82"/>
      <c r="CY43" s="82"/>
      <c r="CZ43" s="82"/>
      <c r="DA43" s="82"/>
      <c r="DB43" s="82"/>
      <c r="DC43" s="82"/>
      <c r="DD43" s="82"/>
      <c r="DE43" s="82"/>
      <c r="DF43" s="82"/>
      <c r="DG43" s="82"/>
      <c r="DH43" s="82"/>
      <c r="DI43" s="82"/>
    </row>
    <row r="44" spans="1:113" s="3" customFormat="1" ht="21.5" thickBot="1" x14ac:dyDescent="0.4">
      <c r="A44" s="19"/>
      <c r="B44" s="71" t="s">
        <v>51</v>
      </c>
      <c r="C44" s="72"/>
      <c r="D44" s="73">
        <v>0</v>
      </c>
      <c r="E44" s="74">
        <v>44529</v>
      </c>
      <c r="F44" s="75">
        <v>44533</v>
      </c>
      <c r="G44" s="25"/>
      <c r="H44" s="25">
        <f t="shared" si="42"/>
        <v>5</v>
      </c>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82"/>
      <c r="BO44" s="82"/>
      <c r="BP44" s="82"/>
      <c r="BQ44" s="82"/>
      <c r="BR44" s="82"/>
      <c r="BS44" s="82"/>
      <c r="BT44" s="82"/>
      <c r="BU44" s="82"/>
      <c r="BV44" s="82"/>
      <c r="BW44" s="82"/>
      <c r="BX44" s="82"/>
      <c r="BY44" s="82"/>
      <c r="BZ44" s="82"/>
      <c r="CA44" s="82"/>
      <c r="CB44" s="82"/>
      <c r="CC44" s="82"/>
      <c r="CD44" s="82"/>
      <c r="CE44" s="82"/>
      <c r="CF44" s="82"/>
      <c r="CG44" s="82"/>
      <c r="CH44" s="82"/>
      <c r="CI44" s="82"/>
      <c r="CJ44" s="82"/>
      <c r="CK44" s="82"/>
      <c r="CL44" s="82"/>
      <c r="CM44" s="82"/>
      <c r="CN44" s="82"/>
      <c r="CO44" s="82"/>
      <c r="CP44" s="82"/>
      <c r="CQ44" s="82"/>
      <c r="CR44" s="82"/>
      <c r="CS44" s="82"/>
      <c r="CT44" s="82"/>
      <c r="CU44" s="82"/>
      <c r="CV44" s="82"/>
      <c r="CW44" s="82"/>
      <c r="CX44" s="82"/>
      <c r="CY44" s="82"/>
      <c r="CZ44" s="82"/>
      <c r="DA44" s="82"/>
      <c r="DB44" s="82"/>
      <c r="DC44" s="82"/>
      <c r="DD44" s="82"/>
      <c r="DE44" s="82"/>
      <c r="DF44" s="82"/>
      <c r="DG44" s="82"/>
      <c r="DH44" s="82"/>
      <c r="DI44" s="82"/>
    </row>
    <row r="45" spans="1:113" s="3" customFormat="1" ht="21.5" thickBot="1" x14ac:dyDescent="0.4">
      <c r="A45" s="19"/>
      <c r="B45" s="71" t="s">
        <v>35</v>
      </c>
      <c r="C45" s="72"/>
      <c r="D45" s="73">
        <v>0</v>
      </c>
      <c r="E45" s="74">
        <v>44533</v>
      </c>
      <c r="F45" s="75">
        <v>44533</v>
      </c>
      <c r="G45" s="25"/>
      <c r="H45" s="25">
        <f t="shared" si="42"/>
        <v>1</v>
      </c>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c r="BM45" s="82"/>
      <c r="BN45" s="82"/>
      <c r="BO45" s="82"/>
      <c r="BP45" s="82"/>
      <c r="BQ45" s="82"/>
      <c r="BR45" s="82"/>
      <c r="BS45" s="82"/>
      <c r="BT45" s="82"/>
      <c r="BU45" s="82"/>
      <c r="BV45" s="82"/>
      <c r="BW45" s="82"/>
      <c r="BX45" s="82"/>
      <c r="BY45" s="82"/>
      <c r="BZ45" s="82"/>
      <c r="CA45" s="82"/>
      <c r="CB45" s="82"/>
      <c r="CC45" s="82"/>
      <c r="CD45" s="82"/>
      <c r="CE45" s="82"/>
      <c r="CF45" s="82"/>
      <c r="CG45" s="82"/>
      <c r="CH45" s="82"/>
      <c r="CI45" s="82"/>
      <c r="CJ45" s="82"/>
      <c r="CK45" s="82"/>
      <c r="CL45" s="82"/>
      <c r="CM45" s="82"/>
      <c r="CN45" s="82"/>
      <c r="CO45" s="82"/>
      <c r="CP45" s="82"/>
      <c r="CQ45" s="82"/>
      <c r="CR45" s="82"/>
      <c r="CS45" s="82"/>
      <c r="CT45" s="82"/>
      <c r="CU45" s="82"/>
      <c r="CV45" s="82"/>
      <c r="CW45" s="82"/>
      <c r="CX45" s="82"/>
      <c r="CY45" s="82"/>
      <c r="CZ45" s="82"/>
      <c r="DA45" s="82"/>
      <c r="DB45" s="82"/>
      <c r="DC45" s="82"/>
      <c r="DD45" s="82"/>
      <c r="DE45" s="82"/>
      <c r="DF45" s="82"/>
      <c r="DG45" s="82"/>
      <c r="DH45" s="82"/>
      <c r="DI45" s="82"/>
    </row>
    <row r="46" spans="1:113" s="3" customFormat="1" ht="21.5" thickBot="1" x14ac:dyDescent="0.4">
      <c r="A46" s="19"/>
      <c r="B46" s="20"/>
      <c r="C46" s="21"/>
      <c r="D46" s="22"/>
      <c r="E46" s="23"/>
      <c r="F46" s="24"/>
      <c r="G46" s="25"/>
      <c r="H46" s="25" t="str">
        <f t="shared" si="42"/>
        <v/>
      </c>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c r="AZ46" s="82"/>
      <c r="BA46" s="82"/>
      <c r="BB46" s="82"/>
      <c r="BC46" s="82"/>
      <c r="BD46" s="82"/>
      <c r="BE46" s="82"/>
      <c r="BF46" s="82"/>
      <c r="BG46" s="82"/>
      <c r="BH46" s="82"/>
      <c r="BI46" s="82"/>
      <c r="BJ46" s="82"/>
      <c r="BK46" s="82"/>
      <c r="BL46" s="82"/>
      <c r="BM46" s="82"/>
      <c r="BN46" s="82"/>
      <c r="BO46" s="82"/>
      <c r="BP46" s="82"/>
      <c r="BQ46" s="82"/>
      <c r="BR46" s="82"/>
      <c r="BS46" s="82"/>
      <c r="BT46" s="82"/>
      <c r="BU46" s="82"/>
      <c r="BV46" s="82"/>
      <c r="BW46" s="82"/>
      <c r="BX46" s="82"/>
      <c r="BY46" s="82"/>
      <c r="BZ46" s="82"/>
      <c r="CA46" s="82"/>
      <c r="CB46" s="82"/>
      <c r="CC46" s="82"/>
      <c r="CD46" s="82"/>
      <c r="CE46" s="82"/>
      <c r="CF46" s="82"/>
      <c r="CG46" s="82"/>
      <c r="CH46" s="82"/>
      <c r="CI46" s="82"/>
      <c r="CJ46" s="82"/>
      <c r="CK46" s="82"/>
      <c r="CL46" s="82"/>
      <c r="CM46" s="82"/>
      <c r="CN46" s="82"/>
      <c r="CO46" s="82"/>
      <c r="CP46" s="82"/>
      <c r="CQ46" s="82"/>
      <c r="CR46" s="82"/>
      <c r="CS46" s="82"/>
      <c r="CT46" s="82"/>
      <c r="CU46" s="82"/>
      <c r="CV46" s="82"/>
      <c r="CW46" s="82"/>
      <c r="CX46" s="82"/>
      <c r="CY46" s="82"/>
      <c r="CZ46" s="82"/>
      <c r="DA46" s="82"/>
      <c r="DB46" s="82"/>
      <c r="DC46" s="82"/>
      <c r="DD46" s="82"/>
      <c r="DE46" s="82"/>
      <c r="DF46" s="82"/>
      <c r="DG46" s="82"/>
      <c r="DH46" s="82"/>
      <c r="DI46" s="82"/>
    </row>
    <row r="47" spans="1:113" s="3" customFormat="1" ht="21.5" thickBot="1" x14ac:dyDescent="0.4">
      <c r="A47" s="19"/>
      <c r="B47" s="20"/>
      <c r="C47" s="21"/>
      <c r="D47" s="22"/>
      <c r="E47" s="23"/>
      <c r="F47" s="24"/>
      <c r="G47" s="25"/>
      <c r="H47" s="25" t="str">
        <f t="shared" si="42"/>
        <v/>
      </c>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82"/>
      <c r="BO47" s="82"/>
      <c r="BP47" s="82"/>
      <c r="BQ47" s="82"/>
      <c r="BR47" s="82"/>
      <c r="BS47" s="82"/>
      <c r="BT47" s="82"/>
      <c r="BU47" s="82"/>
      <c r="BV47" s="82"/>
      <c r="BW47" s="82"/>
      <c r="BX47" s="82"/>
      <c r="BY47" s="82"/>
      <c r="BZ47" s="82"/>
      <c r="CA47" s="82"/>
      <c r="CB47" s="82"/>
      <c r="CC47" s="82"/>
      <c r="CD47" s="82"/>
      <c r="CE47" s="82"/>
      <c r="CF47" s="82"/>
      <c r="CG47" s="82"/>
      <c r="CH47" s="82"/>
      <c r="CI47" s="82"/>
      <c r="CJ47" s="82"/>
      <c r="CK47" s="82"/>
      <c r="CL47" s="82"/>
      <c r="CM47" s="82"/>
      <c r="CN47" s="82"/>
      <c r="CO47" s="82"/>
      <c r="CP47" s="82"/>
      <c r="CQ47" s="82"/>
      <c r="CR47" s="82"/>
      <c r="CS47" s="82"/>
      <c r="CT47" s="82"/>
      <c r="CU47" s="82"/>
      <c r="CV47" s="82"/>
      <c r="CW47" s="82"/>
      <c r="CX47" s="82"/>
      <c r="CY47" s="82"/>
      <c r="CZ47" s="82"/>
      <c r="DA47" s="82"/>
      <c r="DB47" s="82"/>
      <c r="DC47" s="82"/>
      <c r="DD47" s="82"/>
      <c r="DE47" s="82"/>
      <c r="DF47" s="82"/>
      <c r="DG47" s="82"/>
      <c r="DH47" s="82"/>
      <c r="DI47" s="82"/>
    </row>
    <row r="48" spans="1:113" s="3" customFormat="1" ht="21.5" thickBot="1" x14ac:dyDescent="0.4">
      <c r="A48" s="19"/>
      <c r="B48" s="20"/>
      <c r="C48" s="21"/>
      <c r="D48" s="22"/>
      <c r="E48" s="23"/>
      <c r="F48" s="24"/>
      <c r="G48" s="25"/>
      <c r="H48" s="25" t="str">
        <f t="shared" si="42"/>
        <v/>
      </c>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82"/>
      <c r="BO48" s="82"/>
      <c r="BP48" s="82"/>
      <c r="BQ48" s="82"/>
      <c r="BR48" s="82"/>
      <c r="BS48" s="82"/>
      <c r="BT48" s="82"/>
      <c r="BU48" s="82"/>
      <c r="BV48" s="82"/>
      <c r="BW48" s="82"/>
      <c r="BX48" s="82"/>
      <c r="BY48" s="82"/>
      <c r="BZ48" s="82"/>
      <c r="CA48" s="82"/>
      <c r="CB48" s="82"/>
      <c r="CC48" s="82"/>
      <c r="CD48" s="82"/>
      <c r="CE48" s="82"/>
      <c r="CF48" s="82"/>
      <c r="CG48" s="82"/>
      <c r="CH48" s="82"/>
      <c r="CI48" s="82"/>
      <c r="CJ48" s="82"/>
      <c r="CK48" s="82"/>
      <c r="CL48" s="82"/>
      <c r="CM48" s="82"/>
      <c r="CN48" s="82"/>
      <c r="CO48" s="82"/>
      <c r="CP48" s="82"/>
      <c r="CQ48" s="82"/>
      <c r="CR48" s="82"/>
      <c r="CS48" s="82"/>
      <c r="CT48" s="82"/>
      <c r="CU48" s="82"/>
      <c r="CV48" s="82"/>
      <c r="CW48" s="82"/>
      <c r="CX48" s="82"/>
      <c r="CY48" s="82"/>
      <c r="CZ48" s="82"/>
      <c r="DA48" s="82"/>
      <c r="DB48" s="82"/>
      <c r="DC48" s="82"/>
      <c r="DD48" s="82"/>
      <c r="DE48" s="82"/>
      <c r="DF48" s="82"/>
      <c r="DG48" s="82"/>
      <c r="DH48" s="82"/>
      <c r="DI48" s="82"/>
    </row>
    <row r="49" spans="1:113" s="3" customFormat="1" ht="21.5" thickBot="1" x14ac:dyDescent="0.4">
      <c r="A49" s="19"/>
      <c r="B49" s="76" t="s">
        <v>5</v>
      </c>
      <c r="C49" s="77"/>
      <c r="D49" s="78"/>
      <c r="E49" s="79"/>
      <c r="F49" s="80"/>
      <c r="G49" s="81"/>
      <c r="H49" s="81" t="str">
        <f t="shared" si="42"/>
        <v/>
      </c>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4"/>
      <c r="CJ49" s="84"/>
      <c r="CK49" s="84"/>
      <c r="CL49" s="84"/>
      <c r="CM49" s="84"/>
      <c r="CN49" s="84"/>
      <c r="CO49" s="84"/>
      <c r="CP49" s="84"/>
      <c r="CQ49" s="84"/>
      <c r="CR49" s="84"/>
      <c r="CS49" s="84"/>
      <c r="CT49" s="84"/>
      <c r="CU49" s="84"/>
      <c r="CV49" s="84"/>
      <c r="CW49" s="84"/>
      <c r="CX49" s="84"/>
      <c r="CY49" s="84"/>
      <c r="CZ49" s="84"/>
      <c r="DA49" s="84"/>
      <c r="DB49" s="84"/>
      <c r="DC49" s="84"/>
      <c r="DD49" s="84"/>
      <c r="DE49" s="84"/>
      <c r="DF49" s="84"/>
      <c r="DG49" s="84"/>
      <c r="DH49" s="84"/>
      <c r="DI49" s="84"/>
    </row>
    <row r="50" spans="1:113" x14ac:dyDescent="0.35">
      <c r="A50" s="6"/>
      <c r="G50" s="6"/>
    </row>
    <row r="51" spans="1:113" x14ac:dyDescent="0.35">
      <c r="B51" s="17" t="s">
        <v>18</v>
      </c>
      <c r="C51" s="17"/>
      <c r="F51" s="97">
        <v>43113</v>
      </c>
    </row>
    <row r="52" spans="1:113" x14ac:dyDescent="0.35">
      <c r="B52" s="101" t="s">
        <v>23</v>
      </c>
      <c r="C52" s="18"/>
    </row>
    <row r="53" spans="1:113" x14ac:dyDescent="0.35">
      <c r="B53" s="100" t="s">
        <v>29</v>
      </c>
    </row>
  </sheetData>
  <mergeCells count="18">
    <mergeCell ref="CV4:DB4"/>
    <mergeCell ref="DC4:DI4"/>
    <mergeCell ref="BM4:BS4"/>
    <mergeCell ref="BT4:BZ4"/>
    <mergeCell ref="CA4:CG4"/>
    <mergeCell ref="CH4:CN4"/>
    <mergeCell ref="CO4:CU4"/>
    <mergeCell ref="E2:F2"/>
    <mergeCell ref="I4:O4"/>
    <mergeCell ref="P4:V4"/>
    <mergeCell ref="W4:AC4"/>
    <mergeCell ref="AD4:AJ4"/>
    <mergeCell ref="E3:F3"/>
    <mergeCell ref="J1:AA1"/>
    <mergeCell ref="AK4:AQ4"/>
    <mergeCell ref="AR4:AX4"/>
    <mergeCell ref="AY4:BE4"/>
    <mergeCell ref="BF4:BL4"/>
  </mergeCells>
  <conditionalFormatting sqref="D7:D49">
    <cfRule type="dataBar" priority="3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9">
    <cfRule type="expression" dxfId="23" priority="46">
      <formula>AND(task_start&lt;=I$5,ROUNDDOWN((task_end-task_start+1)*task_progress,0)+task_start-1&gt;=I$5)</formula>
    </cfRule>
    <cfRule type="expression" dxfId="22" priority="47" stopIfTrue="1">
      <formula>AND(task_end&gt;=I$5,task_start&lt;I$5+1)</formula>
    </cfRule>
  </conditionalFormatting>
  <conditionalFormatting sqref="I5:BL49">
    <cfRule type="expression" dxfId="21" priority="48">
      <formula>AND(today&gt;=I$5,today&lt;I$5+1)</formula>
    </cfRule>
  </conditionalFormatting>
  <conditionalFormatting sqref="BM7:BS49">
    <cfRule type="expression" dxfId="20" priority="19">
      <formula>AND(task_start&lt;=BM$5,ROUNDDOWN((task_end-task_start+1)*task_progress,0)+task_start-1&gt;=BM$5)</formula>
    </cfRule>
    <cfRule type="expression" dxfId="19" priority="20" stopIfTrue="1">
      <formula>AND(task_end&gt;=BM$5,task_start&lt;BM$5+1)</formula>
    </cfRule>
  </conditionalFormatting>
  <conditionalFormatting sqref="BM5:BS49">
    <cfRule type="expression" dxfId="18" priority="21">
      <formula>AND(today&gt;=BM$5,today&lt;BM$5+1)</formula>
    </cfRule>
  </conditionalFormatting>
  <conditionalFormatting sqref="BT7:BZ49">
    <cfRule type="expression" dxfId="17" priority="16">
      <formula>AND(task_start&lt;=BT$5,ROUNDDOWN((task_end-task_start+1)*task_progress,0)+task_start-1&gt;=BT$5)</formula>
    </cfRule>
    <cfRule type="expression" dxfId="16" priority="17" stopIfTrue="1">
      <formula>AND(task_end&gt;=BT$5,task_start&lt;BT$5+1)</formula>
    </cfRule>
  </conditionalFormatting>
  <conditionalFormatting sqref="BT5:BZ49">
    <cfRule type="expression" dxfId="15" priority="18">
      <formula>AND(today&gt;=BT$5,today&lt;BT$5+1)</formula>
    </cfRule>
  </conditionalFormatting>
  <conditionalFormatting sqref="CA7:CG49">
    <cfRule type="expression" dxfId="14" priority="13">
      <formula>AND(task_start&lt;=CA$5,ROUNDDOWN((task_end-task_start+1)*task_progress,0)+task_start-1&gt;=CA$5)</formula>
    </cfRule>
    <cfRule type="expression" dxfId="13" priority="14" stopIfTrue="1">
      <formula>AND(task_end&gt;=CA$5,task_start&lt;CA$5+1)</formula>
    </cfRule>
  </conditionalFormatting>
  <conditionalFormatting sqref="CA5:CG49">
    <cfRule type="expression" dxfId="12" priority="15">
      <formula>AND(today&gt;=CA$5,today&lt;CA$5+1)</formula>
    </cfRule>
  </conditionalFormatting>
  <conditionalFormatting sqref="CH7:CN49">
    <cfRule type="expression" dxfId="11" priority="10">
      <formula>AND(task_start&lt;=CH$5,ROUNDDOWN((task_end-task_start+1)*task_progress,0)+task_start-1&gt;=CH$5)</formula>
    </cfRule>
    <cfRule type="expression" dxfId="10" priority="11" stopIfTrue="1">
      <formula>AND(task_end&gt;=CH$5,task_start&lt;CH$5+1)</formula>
    </cfRule>
  </conditionalFormatting>
  <conditionalFormatting sqref="CH5:CN49">
    <cfRule type="expression" dxfId="9" priority="12">
      <formula>AND(today&gt;=CH$5,today&lt;CH$5+1)</formula>
    </cfRule>
  </conditionalFormatting>
  <conditionalFormatting sqref="CO7:CU49">
    <cfRule type="expression" dxfId="8" priority="7">
      <formula>AND(task_start&lt;=CO$5,ROUNDDOWN((task_end-task_start+1)*task_progress,0)+task_start-1&gt;=CO$5)</formula>
    </cfRule>
    <cfRule type="expression" dxfId="7" priority="8" stopIfTrue="1">
      <formula>AND(task_end&gt;=CO$5,task_start&lt;CO$5+1)</formula>
    </cfRule>
  </conditionalFormatting>
  <conditionalFormatting sqref="CO5:CU49">
    <cfRule type="expression" dxfId="6" priority="9">
      <formula>AND(today&gt;=CO$5,today&lt;CO$5+1)</formula>
    </cfRule>
  </conditionalFormatting>
  <conditionalFormatting sqref="CV7:DB49">
    <cfRule type="expression" dxfId="5" priority="4">
      <formula>AND(task_start&lt;=CV$5,ROUNDDOWN((task_end-task_start+1)*task_progress,0)+task_start-1&gt;=CV$5)</formula>
    </cfRule>
    <cfRule type="expression" dxfId="4" priority="5" stopIfTrue="1">
      <formula>AND(task_end&gt;=CV$5,task_start&lt;CV$5+1)</formula>
    </cfRule>
  </conditionalFormatting>
  <conditionalFormatting sqref="CV5:DB49">
    <cfRule type="expression" dxfId="3" priority="6">
      <formula>AND(today&gt;=CV$5,today&lt;CV$5+1)</formula>
    </cfRule>
  </conditionalFormatting>
  <conditionalFormatting sqref="DC7:DI49">
    <cfRule type="expression" dxfId="2" priority="1">
      <formula>AND(task_start&lt;=DC$5,ROUNDDOWN((task_end-task_start+1)*task_progress,0)+task_start-1&gt;=DC$5)</formula>
    </cfRule>
    <cfRule type="expression" dxfId="1" priority="2" stopIfTrue="1">
      <formula>AND(task_end&gt;=DC$5,task_start&lt;DC$5+1)</formula>
    </cfRule>
  </conditionalFormatting>
  <conditionalFormatting sqref="DC5:DI49">
    <cfRule type="expression" dxfId="0" priority="3">
      <formula>AND(today&gt;=DC$5,today&lt;DC$5+1)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52" r:id="rId1" xr:uid="{00000000-0004-0000-0000-000000000000}"/>
    <hyperlink ref="B51"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796875" defaultRowHeight="13" x14ac:dyDescent="0.3"/>
  <cols>
    <col min="1" max="1" width="2.81640625" style="86" customWidth="1"/>
    <col min="2" max="2" width="87.1796875" style="93" customWidth="1"/>
    <col min="3" max="16384" width="9.1796875" style="86"/>
  </cols>
  <sheetData>
    <row r="1" spans="2:3" ht="46.5" customHeight="1" x14ac:dyDescent="0.3">
      <c r="B1" s="85"/>
    </row>
    <row r="2" spans="2:3" s="88" customFormat="1" ht="15.5" x14ac:dyDescent="0.35">
      <c r="B2" s="87" t="s">
        <v>18</v>
      </c>
      <c r="C2" s="87"/>
    </row>
    <row r="3" spans="2:3" s="90" customFormat="1" ht="13.5" customHeight="1" x14ac:dyDescent="0.35">
      <c r="B3" s="89" t="s">
        <v>23</v>
      </c>
      <c r="C3" s="89"/>
    </row>
    <row r="4" spans="2:3" x14ac:dyDescent="0.3">
      <c r="B4" s="99" t="s">
        <v>29</v>
      </c>
    </row>
    <row r="5" spans="2:3" x14ac:dyDescent="0.3">
      <c r="B5" s="85"/>
    </row>
    <row r="6" spans="2:3" s="91" customFormat="1" ht="26" x14ac:dyDescent="0.6">
      <c r="B6" s="94" t="s">
        <v>17</v>
      </c>
    </row>
    <row r="7" spans="2:3" ht="58" x14ac:dyDescent="0.3">
      <c r="B7" s="95" t="s">
        <v>26</v>
      </c>
    </row>
    <row r="8" spans="2:3" ht="14.5" x14ac:dyDescent="0.3">
      <c r="B8" s="92"/>
    </row>
    <row r="9" spans="2:3" s="91" customFormat="1" ht="26" x14ac:dyDescent="0.6">
      <c r="B9" s="94" t="s">
        <v>19</v>
      </c>
    </row>
    <row r="10" spans="2:3" ht="58" x14ac:dyDescent="0.3">
      <c r="B10" s="95" t="s">
        <v>27</v>
      </c>
    </row>
    <row r="11" spans="2:3" ht="14" x14ac:dyDescent="0.3">
      <c r="B11" s="96" t="s">
        <v>25</v>
      </c>
    </row>
    <row r="12" spans="2:3" ht="14.5" x14ac:dyDescent="0.3">
      <c r="B12" s="92"/>
    </row>
    <row r="13" spans="2:3" ht="14" x14ac:dyDescent="0.3">
      <c r="B13" s="102" t="str">
        <f>HYPERLINK("https://vertex42.link/HowToMakeAGanttChart","► Watch How This Gantt Chart Was Created")</f>
        <v>► Watch How This Gantt Chart Was Created</v>
      </c>
    </row>
    <row r="14" spans="2:3" ht="14.5" x14ac:dyDescent="0.3">
      <c r="B14" s="92"/>
    </row>
    <row r="15" spans="2:3" s="91" customFormat="1" ht="26" x14ac:dyDescent="0.6">
      <c r="B15" s="94" t="s">
        <v>16</v>
      </c>
    </row>
    <row r="16" spans="2:3" ht="29" x14ac:dyDescent="0.3">
      <c r="B16" s="95" t="s">
        <v>24</v>
      </c>
    </row>
    <row r="17" spans="2:2" ht="14" x14ac:dyDescent="0.3">
      <c r="B17" s="96" t="s">
        <v>10</v>
      </c>
    </row>
    <row r="18" spans="2:2" ht="14.5" x14ac:dyDescent="0.3">
      <c r="B18" s="92"/>
    </row>
    <row r="19" spans="2:2" s="91" customFormat="1" ht="26" x14ac:dyDescent="0.6">
      <c r="B19" s="94" t="s">
        <v>20</v>
      </c>
    </row>
    <row r="20" spans="2:2" ht="58" x14ac:dyDescent="0.3">
      <c r="B20" s="95" t="s">
        <v>21</v>
      </c>
    </row>
    <row r="21" spans="2:2" ht="14.5" x14ac:dyDescent="0.3">
      <c r="B21" s="92"/>
    </row>
    <row r="22" spans="2:2" ht="72.5" x14ac:dyDescent="0.3">
      <c r="B22" s="95" t="s">
        <v>22</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B</cp:lastModifiedBy>
  <cp:lastPrinted>2019-04-24T14:39:40Z</cp:lastPrinted>
  <dcterms:created xsi:type="dcterms:W3CDTF">2017-01-09T18:01:51Z</dcterms:created>
  <dcterms:modified xsi:type="dcterms:W3CDTF">2021-08-17T13:20:50Z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