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stert\Documents\repos\inversion_project\data\pululagua\"/>
    </mc:Choice>
  </mc:AlternateContent>
  <xr:revisionPtr revIDLastSave="0" documentId="13_ncr:1_{222416A7-CD7D-4E88-ACE8-1FDE28690588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pulu_real_data" sheetId="1" r:id="rId1"/>
  </sheets>
  <definedNames>
    <definedName name="_xlnm._FilterDatabase" localSheetId="0" hidden="1">pulu_real_data!$A$1:$AD$54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2" i="1"/>
  <c r="AD27" i="1" l="1"/>
  <c r="AD31" i="1"/>
  <c r="AD35" i="1"/>
  <c r="AD44" i="1"/>
  <c r="AD46" i="1"/>
  <c r="AD48" i="1"/>
  <c r="AD50" i="1"/>
  <c r="AD47" i="1"/>
  <c r="AD49" i="1"/>
  <c r="AD41" i="1"/>
  <c r="AD32" i="1"/>
  <c r="AD19" i="1"/>
  <c r="AD17" i="1"/>
  <c r="AD13" i="1"/>
  <c r="AD24" i="1"/>
  <c r="AD29" i="1"/>
  <c r="AD33" i="1"/>
  <c r="AD11" i="1"/>
  <c r="AD14" i="1"/>
  <c r="AD20" i="1"/>
  <c r="AD22" i="1"/>
  <c r="AD23" i="1"/>
  <c r="AD16" i="1"/>
  <c r="AD39" i="1"/>
  <c r="AD37" i="1"/>
  <c r="AD30" i="1"/>
  <c r="AD5" i="1"/>
  <c r="AD10" i="1"/>
  <c r="AD21" i="1"/>
  <c r="AD42" i="1"/>
  <c r="AD40" i="1"/>
  <c r="AD38" i="1"/>
  <c r="AD36" i="1"/>
  <c r="AD45" i="1"/>
  <c r="AD43" i="1"/>
  <c r="AD28" i="1"/>
  <c r="AD12" i="1"/>
  <c r="AD34" i="1"/>
  <c r="AD26" i="1"/>
  <c r="AD2" i="1"/>
  <c r="AD3" i="1"/>
  <c r="AD4" i="1"/>
  <c r="AD18" i="1"/>
  <c r="AD25" i="1"/>
  <c r="AD9" i="1"/>
  <c r="AD6" i="1"/>
  <c r="AD8" i="1"/>
  <c r="AD15" i="1"/>
  <c r="AD51" i="1"/>
  <c r="AD53" i="1"/>
  <c r="AD52" i="1"/>
  <c r="AD54" i="1"/>
  <c r="AD7" i="1"/>
</calcChain>
</file>

<file path=xl/sharedStrings.xml><?xml version="1.0" encoding="utf-8"?>
<sst xmlns="http://schemas.openxmlformats.org/spreadsheetml/2006/main" count="87" uniqueCount="87">
  <si>
    <t>Sample</t>
  </si>
  <si>
    <t>Easting</t>
  </si>
  <si>
    <t>Northing</t>
  </si>
  <si>
    <t>Altitude</t>
  </si>
  <si>
    <t>Thickness</t>
  </si>
  <si>
    <t>MassArea</t>
  </si>
  <si>
    <t>[-8,-7)</t>
  </si>
  <si>
    <t>[-7,-6)</t>
  </si>
  <si>
    <t>[-6,-5)</t>
  </si>
  <si>
    <t>[-5,-4)</t>
  </si>
  <si>
    <t>[-4,-3)</t>
  </si>
  <si>
    <t>[-3,-2)</t>
  </si>
  <si>
    <t>[-2,-1)</t>
  </si>
  <si>
    <t>[-1,0)</t>
  </si>
  <si>
    <t>[0,1)</t>
  </si>
  <si>
    <t>[1,2)</t>
  </si>
  <si>
    <t>[2,3)</t>
  </si>
  <si>
    <t>[3,4)</t>
  </si>
  <si>
    <t>[4,5)</t>
  </si>
  <si>
    <t>[5,6)</t>
  </si>
  <si>
    <t>[6,7)</t>
  </si>
  <si>
    <t>[7,8)</t>
  </si>
  <si>
    <t>[8,9)</t>
  </si>
  <si>
    <t>[9,10)</t>
  </si>
  <si>
    <t>[10,11)</t>
  </si>
  <si>
    <t>total</t>
  </si>
  <si>
    <t>Md(phi)</t>
  </si>
  <si>
    <t>Sorting</t>
  </si>
  <si>
    <t>SkG</t>
  </si>
  <si>
    <t>PL01</t>
  </si>
  <si>
    <t>PL04</t>
  </si>
  <si>
    <t>PL07</t>
  </si>
  <si>
    <t>PL10</t>
  </si>
  <si>
    <t>PL11</t>
  </si>
  <si>
    <t>PL12</t>
  </si>
  <si>
    <t>PL13</t>
  </si>
  <si>
    <t>PL15</t>
  </si>
  <si>
    <t>PL16</t>
  </si>
  <si>
    <t>PL17</t>
  </si>
  <si>
    <t>PL18</t>
  </si>
  <si>
    <t>PL19</t>
  </si>
  <si>
    <t>PL21</t>
  </si>
  <si>
    <t>PL23</t>
  </si>
  <si>
    <t>PL24</t>
  </si>
  <si>
    <t>PL26</t>
  </si>
  <si>
    <t>PL27</t>
  </si>
  <si>
    <t>PL28</t>
  </si>
  <si>
    <t>PL31</t>
  </si>
  <si>
    <t>PL32</t>
  </si>
  <si>
    <t>PL34</t>
  </si>
  <si>
    <t>PL35</t>
  </si>
  <si>
    <t>PL36</t>
  </si>
  <si>
    <t>PL39</t>
  </si>
  <si>
    <t>PL40</t>
  </si>
  <si>
    <t>PL41</t>
  </si>
  <si>
    <t>PL43</t>
  </si>
  <si>
    <t>PL44</t>
  </si>
  <si>
    <t>PL45</t>
  </si>
  <si>
    <t>PL46</t>
  </si>
  <si>
    <t>PL47</t>
  </si>
  <si>
    <t>PL48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</si>
  <si>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</si>
  <si>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</si>
  <si>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</si>
  <si>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</si>
  <si>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</si>
  <si>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</si>
  <si>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</si>
  <si>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</si>
  <si>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</si>
  <si>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</si>
  <si>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</si>
  <si>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</si>
  <si>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</si>
  <si>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</si>
  <si>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PL65</t>
  </si>
  <si>
    <t>PL66</t>
  </si>
  <si>
    <t>PL67</t>
  </si>
  <si>
    <t>PL69</t>
  </si>
  <si>
    <t>PL70</t>
  </si>
  <si>
    <t>PL71</t>
  </si>
  <si>
    <t>PL75</t>
  </si>
  <si>
    <t>distance</t>
  </si>
  <si>
    <t>Mean(phi)</t>
  </si>
  <si>
    <t>Median(phi)</t>
  </si>
  <si>
    <t>stdev(phi)</t>
  </si>
  <si>
    <t>skew(phi)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</si>
</sst>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MassArea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pulu_real_data!$F$2:$F$54</c:f>
              <c:numCache>
                <c:formatCode>General</c:formatCode>
                <c:ptCount val="53"/>
                <c:pt idx="0">
                  <c:v>60</c:v>
                </c:pt>
                <c:pt idx="1">
                  <c:v>90</c:v>
                </c:pt>
                <c:pt idx="2">
                  <c:v>105</c:v>
                </c:pt>
                <c:pt idx="3">
                  <c:v>25</c:v>
                </c:pt>
                <c:pt idx="4">
                  <c:v>110</c:v>
                </c:pt>
                <c:pt idx="5">
                  <c:v>70</c:v>
                </c:pt>
                <c:pt idx="6">
                  <c:v>120</c:v>
                </c:pt>
                <c:pt idx="7">
                  <c:v>120</c:v>
                </c:pt>
                <c:pt idx="8">
                  <c:v>40</c:v>
                </c:pt>
                <c:pt idx="9">
                  <c:v>100</c:v>
                </c:pt>
                <c:pt idx="10">
                  <c:v>120</c:v>
                </c:pt>
                <c:pt idx="11">
                  <c:v>30</c:v>
                </c:pt>
                <c:pt idx="12">
                  <c:v>70</c:v>
                </c:pt>
                <c:pt idx="13">
                  <c:v>190</c:v>
                </c:pt>
                <c:pt idx="14">
                  <c:v>125</c:v>
                </c:pt>
                <c:pt idx="15">
                  <c:v>40</c:v>
                </c:pt>
                <c:pt idx="16">
                  <c:v>150</c:v>
                </c:pt>
                <c:pt idx="17">
                  <c:v>20</c:v>
                </c:pt>
                <c:pt idx="18">
                  <c:v>75</c:v>
                </c:pt>
                <c:pt idx="19">
                  <c:v>40</c:v>
                </c:pt>
                <c:pt idx="20">
                  <c:v>100</c:v>
                </c:pt>
                <c:pt idx="21">
                  <c:v>110</c:v>
                </c:pt>
                <c:pt idx="22">
                  <c:v>15</c:v>
                </c:pt>
                <c:pt idx="23">
                  <c:v>170</c:v>
                </c:pt>
                <c:pt idx="24">
                  <c:v>250</c:v>
                </c:pt>
                <c:pt idx="25">
                  <c:v>150</c:v>
                </c:pt>
                <c:pt idx="26">
                  <c:v>10</c:v>
                </c:pt>
                <c:pt idx="27">
                  <c:v>30</c:v>
                </c:pt>
                <c:pt idx="28">
                  <c:v>180</c:v>
                </c:pt>
                <c:pt idx="29">
                  <c:v>235</c:v>
                </c:pt>
                <c:pt idx="30">
                  <c:v>80</c:v>
                </c:pt>
                <c:pt idx="31">
                  <c:v>70</c:v>
                </c:pt>
                <c:pt idx="32">
                  <c:v>300</c:v>
                </c:pt>
                <c:pt idx="33">
                  <c:v>175</c:v>
                </c:pt>
                <c:pt idx="34">
                  <c:v>200</c:v>
                </c:pt>
                <c:pt idx="35">
                  <c:v>350</c:v>
                </c:pt>
                <c:pt idx="36">
                  <c:v>260</c:v>
                </c:pt>
                <c:pt idx="37">
                  <c:v>280</c:v>
                </c:pt>
                <c:pt idx="38">
                  <c:v>70</c:v>
                </c:pt>
                <c:pt idx="39">
                  <c:v>110</c:v>
                </c:pt>
                <c:pt idx="40">
                  <c:v>55</c:v>
                </c:pt>
                <c:pt idx="41">
                  <c:v>50</c:v>
                </c:pt>
                <c:pt idx="42">
                  <c:v>170</c:v>
                </c:pt>
                <c:pt idx="43">
                  <c:v>140</c:v>
                </c:pt>
                <c:pt idx="44">
                  <c:v>165</c:v>
                </c:pt>
                <c:pt idx="45">
                  <c:v>100</c:v>
                </c:pt>
                <c:pt idx="46">
                  <c:v>140</c:v>
                </c:pt>
                <c:pt idx="47">
                  <c:v>120</c:v>
                </c:pt>
                <c:pt idx="48">
                  <c:v>100</c:v>
                </c:pt>
                <c:pt idx="49">
                  <c:v>130</c:v>
                </c:pt>
                <c:pt idx="50">
                  <c:v>110</c:v>
                </c:pt>
                <c:pt idx="51">
                  <c:v>130</c:v>
                </c:pt>
                <c:pt idx="5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E-4822-8EC9-E3B9FF25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62783"/>
        <c:axId val="1020391295"/>
      </c:scatterChart>
      <c:valAx>
        <c:axId val="11100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91295"/>
        <c:crosses val="autoZero"/>
        <c:crossBetween val="midCat"/>
      </c:valAx>
      <c:valAx>
        <c:axId val="10203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pulu_real_data!$G$42:$Y$42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4.0366</c:v>
                </c:pt>
                <c:pt idx="4">
                  <c:v>2.4371999999999998</c:v>
                </c:pt>
                <c:pt idx="5">
                  <c:v>6.7784000000000004</c:v>
                </c:pt>
                <c:pt idx="6">
                  <c:v>12.0906</c:v>
                </c:pt>
                <c:pt idx="7">
                  <c:v>19.535399999999999</c:v>
                </c:pt>
                <c:pt idx="8">
                  <c:v>27.040199999999999</c:v>
                </c:pt>
                <c:pt idx="9">
                  <c:v>18.354299999999999</c:v>
                </c:pt>
                <c:pt idx="10">
                  <c:v>6.0721999999999996</c:v>
                </c:pt>
                <c:pt idx="11">
                  <c:v>0.86470000000000002</c:v>
                </c:pt>
                <c:pt idx="12">
                  <c:v>0.72189999999999999</c:v>
                </c:pt>
                <c:pt idx="13">
                  <c:v>1.1748000000000001</c:v>
                </c:pt>
                <c:pt idx="14">
                  <c:v>0.58899999999999997</c:v>
                </c:pt>
                <c:pt idx="15">
                  <c:v>0.24790000000000001</c:v>
                </c:pt>
                <c:pt idx="16">
                  <c:v>4.8500000000000001E-2</c:v>
                </c:pt>
                <c:pt idx="17">
                  <c:v>7.9000000000000008E-3</c:v>
                </c:pt>
                <c:pt idx="18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6-47CA-A56E-4D70973BE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pulu_real_data!$G$43:$Y$43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1.1769000000000001</c:v>
                </c:pt>
                <c:pt idx="4">
                  <c:v>3.1730999999999998</c:v>
                </c:pt>
                <c:pt idx="5">
                  <c:v>10.004</c:v>
                </c:pt>
                <c:pt idx="6">
                  <c:v>17.811299999999999</c:v>
                </c:pt>
                <c:pt idx="7">
                  <c:v>24.776</c:v>
                </c:pt>
                <c:pt idx="8">
                  <c:v>27.290400000000002</c:v>
                </c:pt>
                <c:pt idx="9">
                  <c:v>13.3911</c:v>
                </c:pt>
                <c:pt idx="10">
                  <c:v>1.1769000000000001</c:v>
                </c:pt>
                <c:pt idx="11">
                  <c:v>0.46810000000000002</c:v>
                </c:pt>
                <c:pt idx="12">
                  <c:v>0.36959999999999998</c:v>
                </c:pt>
                <c:pt idx="13">
                  <c:v>0.28210000000000002</c:v>
                </c:pt>
                <c:pt idx="14">
                  <c:v>6.7599999999999993E-2</c:v>
                </c:pt>
                <c:pt idx="15">
                  <c:v>1.11E-2</c:v>
                </c:pt>
                <c:pt idx="16">
                  <c:v>1.6000000000000001E-3</c:v>
                </c:pt>
                <c:pt idx="17">
                  <c:v>2.0000000000000001E-4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6-47CA-A56E-4D70973BEE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pulu_real_data!$G$44:$Y$44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5.2454999999999998</c:v>
                </c:pt>
                <c:pt idx="3">
                  <c:v>11.5143</c:v>
                </c:pt>
                <c:pt idx="4">
                  <c:v>13.730499999999999</c:v>
                </c:pt>
                <c:pt idx="5">
                  <c:v>14.5213</c:v>
                </c:pt>
                <c:pt idx="6">
                  <c:v>13.6366</c:v>
                </c:pt>
                <c:pt idx="7">
                  <c:v>12.9039</c:v>
                </c:pt>
                <c:pt idx="8">
                  <c:v>15.0825</c:v>
                </c:pt>
                <c:pt idx="9">
                  <c:v>9.6498000000000008</c:v>
                </c:pt>
                <c:pt idx="10">
                  <c:v>2.8942999999999999</c:v>
                </c:pt>
                <c:pt idx="11">
                  <c:v>0.26350000000000001</c:v>
                </c:pt>
                <c:pt idx="12">
                  <c:v>0.19570000000000001</c:v>
                </c:pt>
                <c:pt idx="13">
                  <c:v>0.22159999999999999</c:v>
                </c:pt>
                <c:pt idx="14">
                  <c:v>9.1800000000000007E-2</c:v>
                </c:pt>
                <c:pt idx="15">
                  <c:v>3.8600000000000002E-2</c:v>
                </c:pt>
                <c:pt idx="16">
                  <c:v>8.3000000000000001E-3</c:v>
                </c:pt>
                <c:pt idx="17">
                  <c:v>1.6000000000000001E-3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6-47CA-A56E-4D70973BEE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pulu_real_data!$G$45:$Y$45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6.6544999999999996</c:v>
                </c:pt>
                <c:pt idx="5">
                  <c:v>11.0528</c:v>
                </c:pt>
                <c:pt idx="6">
                  <c:v>16.943300000000001</c:v>
                </c:pt>
                <c:pt idx="7">
                  <c:v>24.386800000000001</c:v>
                </c:pt>
                <c:pt idx="8">
                  <c:v>24.354700000000001</c:v>
                </c:pt>
                <c:pt idx="9">
                  <c:v>13.3912</c:v>
                </c:pt>
                <c:pt idx="10">
                  <c:v>1.7814000000000001</c:v>
                </c:pt>
                <c:pt idx="11">
                  <c:v>0.52480000000000004</c:v>
                </c:pt>
                <c:pt idx="12">
                  <c:v>0.46879999999999999</c:v>
                </c:pt>
                <c:pt idx="13">
                  <c:v>0.33110000000000001</c:v>
                </c:pt>
                <c:pt idx="14">
                  <c:v>8.3799999999999999E-2</c:v>
                </c:pt>
                <c:pt idx="15">
                  <c:v>2.18E-2</c:v>
                </c:pt>
                <c:pt idx="16">
                  <c:v>4.1999999999999997E-3</c:v>
                </c:pt>
                <c:pt idx="17">
                  <c:v>5.9999999999999995E-4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6-47CA-A56E-4D70973BEE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pulu_real_data!$G$46:$Y$46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8.8829999999999991</c:v>
                </c:pt>
                <c:pt idx="3">
                  <c:v>12.031000000000001</c:v>
                </c:pt>
                <c:pt idx="4">
                  <c:v>12.303900000000001</c:v>
                </c:pt>
                <c:pt idx="5">
                  <c:v>12.404</c:v>
                </c:pt>
                <c:pt idx="6">
                  <c:v>13.284000000000001</c:v>
                </c:pt>
                <c:pt idx="7">
                  <c:v>12.4133</c:v>
                </c:pt>
                <c:pt idx="8">
                  <c:v>13.317500000000001</c:v>
                </c:pt>
                <c:pt idx="9">
                  <c:v>9.7524999999999995</c:v>
                </c:pt>
                <c:pt idx="10">
                  <c:v>3.6356000000000002</c:v>
                </c:pt>
                <c:pt idx="11">
                  <c:v>0.5776</c:v>
                </c:pt>
                <c:pt idx="12">
                  <c:v>0.53900000000000003</c:v>
                </c:pt>
                <c:pt idx="13">
                  <c:v>0.56020000000000003</c:v>
                </c:pt>
                <c:pt idx="14">
                  <c:v>0.19919999999999999</c:v>
                </c:pt>
                <c:pt idx="15">
                  <c:v>7.9100000000000004E-2</c:v>
                </c:pt>
                <c:pt idx="16">
                  <c:v>1.67E-2</c:v>
                </c:pt>
                <c:pt idx="17">
                  <c:v>3.2000000000000002E-3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6-47CA-A56E-4D70973B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pulu_real_data!$G$47:$Y$47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1.5685</c:v>
                </c:pt>
                <c:pt idx="4">
                  <c:v>6.0480999999999998</c:v>
                </c:pt>
                <c:pt idx="5">
                  <c:v>10.848599999999999</c:v>
                </c:pt>
                <c:pt idx="6">
                  <c:v>15.9756</c:v>
                </c:pt>
                <c:pt idx="7">
                  <c:v>18.232600000000001</c:v>
                </c:pt>
                <c:pt idx="8">
                  <c:v>22.193300000000001</c:v>
                </c:pt>
                <c:pt idx="9">
                  <c:v>17.943899999999999</c:v>
                </c:pt>
                <c:pt idx="10">
                  <c:v>5.6196999999999999</c:v>
                </c:pt>
                <c:pt idx="11">
                  <c:v>0.42730000000000001</c:v>
                </c:pt>
                <c:pt idx="12">
                  <c:v>0.43030000000000002</c:v>
                </c:pt>
                <c:pt idx="13">
                  <c:v>0.40450000000000003</c:v>
                </c:pt>
                <c:pt idx="14">
                  <c:v>0.1956</c:v>
                </c:pt>
                <c:pt idx="15">
                  <c:v>9.1600000000000001E-2</c:v>
                </c:pt>
                <c:pt idx="16">
                  <c:v>1.7399999999999999E-2</c:v>
                </c:pt>
                <c:pt idx="17">
                  <c:v>2.5999999999999999E-3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C2C-B445-DBA52C8B7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pulu_real_data!$G$48:$Y$48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2.8660999999999999</c:v>
                </c:pt>
                <c:pt idx="3">
                  <c:v>8.5053000000000001</c:v>
                </c:pt>
                <c:pt idx="4">
                  <c:v>7.6262999999999996</c:v>
                </c:pt>
                <c:pt idx="5">
                  <c:v>10.7401</c:v>
                </c:pt>
                <c:pt idx="6">
                  <c:v>12.9359</c:v>
                </c:pt>
                <c:pt idx="7">
                  <c:v>14.7791</c:v>
                </c:pt>
                <c:pt idx="8">
                  <c:v>19.758600000000001</c:v>
                </c:pt>
                <c:pt idx="9">
                  <c:v>15.5161</c:v>
                </c:pt>
                <c:pt idx="10">
                  <c:v>4.8883999999999999</c:v>
                </c:pt>
                <c:pt idx="11">
                  <c:v>0.65080000000000005</c:v>
                </c:pt>
                <c:pt idx="12">
                  <c:v>0.56559999999999999</c:v>
                </c:pt>
                <c:pt idx="13">
                  <c:v>0.67769999999999997</c:v>
                </c:pt>
                <c:pt idx="14">
                  <c:v>0.30459999999999998</c:v>
                </c:pt>
                <c:pt idx="15">
                  <c:v>0.14480000000000001</c:v>
                </c:pt>
                <c:pt idx="16">
                  <c:v>3.3399999999999999E-2</c:v>
                </c:pt>
                <c:pt idx="17">
                  <c:v>6.6E-3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B-4C2C-B445-DBA52C8B7E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pulu_real_data!$G$49:$Y$49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6.3379000000000003</c:v>
                </c:pt>
                <c:pt idx="4">
                  <c:v>10.451499999999999</c:v>
                </c:pt>
                <c:pt idx="5">
                  <c:v>13.245900000000001</c:v>
                </c:pt>
                <c:pt idx="6">
                  <c:v>15.1343</c:v>
                </c:pt>
                <c:pt idx="7">
                  <c:v>16.1617</c:v>
                </c:pt>
                <c:pt idx="8">
                  <c:v>17.310500000000001</c:v>
                </c:pt>
                <c:pt idx="9">
                  <c:v>14.1304</c:v>
                </c:pt>
                <c:pt idx="10">
                  <c:v>4.9077000000000002</c:v>
                </c:pt>
                <c:pt idx="11">
                  <c:v>0.55310000000000004</c:v>
                </c:pt>
                <c:pt idx="12">
                  <c:v>0.73329999999999995</c:v>
                </c:pt>
                <c:pt idx="13">
                  <c:v>0.56330000000000002</c:v>
                </c:pt>
                <c:pt idx="14">
                  <c:v>0.28199999999999997</c:v>
                </c:pt>
                <c:pt idx="15">
                  <c:v>0.14680000000000001</c:v>
                </c:pt>
                <c:pt idx="16">
                  <c:v>3.4500000000000003E-2</c:v>
                </c:pt>
                <c:pt idx="17">
                  <c:v>6.4999999999999997E-3</c:v>
                </c:pt>
                <c:pt idx="18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B-4C2C-B445-DBA52C8B7EC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pulu_real_data!$G$50:$Y$50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1.1255999999999999</c:v>
                </c:pt>
                <c:pt idx="4">
                  <c:v>4.2572000000000001</c:v>
                </c:pt>
                <c:pt idx="5">
                  <c:v>7.3288000000000002</c:v>
                </c:pt>
                <c:pt idx="6">
                  <c:v>11.163</c:v>
                </c:pt>
                <c:pt idx="7">
                  <c:v>17.675699999999999</c:v>
                </c:pt>
                <c:pt idx="8">
                  <c:v>26.110900000000001</c:v>
                </c:pt>
                <c:pt idx="9">
                  <c:v>22.9343</c:v>
                </c:pt>
                <c:pt idx="10">
                  <c:v>8.1364000000000001</c:v>
                </c:pt>
                <c:pt idx="11">
                  <c:v>0.62970000000000004</c:v>
                </c:pt>
                <c:pt idx="12">
                  <c:v>0.24110000000000001</c:v>
                </c:pt>
                <c:pt idx="13">
                  <c:v>0.22520000000000001</c:v>
                </c:pt>
                <c:pt idx="14">
                  <c:v>0.1076</c:v>
                </c:pt>
                <c:pt idx="15">
                  <c:v>5.1999999999999998E-2</c:v>
                </c:pt>
                <c:pt idx="16">
                  <c:v>1.04E-2</c:v>
                </c:pt>
                <c:pt idx="17">
                  <c:v>1.8E-3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B-4C2C-B445-DBA52C8B7EC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pulu_real_data!$G$51:$Y$51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3.6145</c:v>
                </c:pt>
                <c:pt idx="4">
                  <c:v>2.8609</c:v>
                </c:pt>
                <c:pt idx="5">
                  <c:v>6.6970000000000001</c:v>
                </c:pt>
                <c:pt idx="6">
                  <c:v>10.5312</c:v>
                </c:pt>
                <c:pt idx="7">
                  <c:v>16.698</c:v>
                </c:pt>
                <c:pt idx="8">
                  <c:v>24.097100000000001</c:v>
                </c:pt>
                <c:pt idx="9">
                  <c:v>23.459</c:v>
                </c:pt>
                <c:pt idx="10">
                  <c:v>8.8117999999999999</c:v>
                </c:pt>
                <c:pt idx="11">
                  <c:v>0.94179999999999997</c:v>
                </c:pt>
                <c:pt idx="12">
                  <c:v>0.79920000000000002</c:v>
                </c:pt>
                <c:pt idx="13">
                  <c:v>0.87539999999999996</c:v>
                </c:pt>
                <c:pt idx="14">
                  <c:v>0.36780000000000002</c:v>
                </c:pt>
                <c:pt idx="15">
                  <c:v>0.18529999999999999</c:v>
                </c:pt>
                <c:pt idx="16">
                  <c:v>4.9799999999999997E-2</c:v>
                </c:pt>
                <c:pt idx="17">
                  <c:v>1.09E-2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B-4C2C-B445-DBA52C8B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pulu_real_data!$G$52:$Y$52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5.0101000000000004</c:v>
                </c:pt>
                <c:pt idx="4">
                  <c:v>6.4383999999999997</c:v>
                </c:pt>
                <c:pt idx="5">
                  <c:v>11.4724</c:v>
                </c:pt>
                <c:pt idx="6">
                  <c:v>15.4444</c:v>
                </c:pt>
                <c:pt idx="7">
                  <c:v>17.248000000000001</c:v>
                </c:pt>
                <c:pt idx="8">
                  <c:v>19.376300000000001</c:v>
                </c:pt>
                <c:pt idx="9">
                  <c:v>18.284600000000001</c:v>
                </c:pt>
                <c:pt idx="10">
                  <c:v>5.1947999999999999</c:v>
                </c:pt>
                <c:pt idx="11">
                  <c:v>0.61960000000000004</c:v>
                </c:pt>
                <c:pt idx="12">
                  <c:v>0.33210000000000001</c:v>
                </c:pt>
                <c:pt idx="13">
                  <c:v>0.37219999999999998</c:v>
                </c:pt>
                <c:pt idx="14">
                  <c:v>0.1351</c:v>
                </c:pt>
                <c:pt idx="15">
                  <c:v>5.4199999999999998E-2</c:v>
                </c:pt>
                <c:pt idx="16">
                  <c:v>1.4200000000000001E-2</c:v>
                </c:pt>
                <c:pt idx="17">
                  <c:v>3.2000000000000002E-3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9-4E7D-95B8-277467815C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pulu_real_data!$G$53:$Y$53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1.9527000000000001</c:v>
                </c:pt>
                <c:pt idx="3">
                  <c:v>0.86770000000000003</c:v>
                </c:pt>
                <c:pt idx="4">
                  <c:v>1.4252</c:v>
                </c:pt>
                <c:pt idx="5">
                  <c:v>3.4165000000000001</c:v>
                </c:pt>
                <c:pt idx="6">
                  <c:v>9.2617999999999991</c:v>
                </c:pt>
                <c:pt idx="7">
                  <c:v>16.416499999999999</c:v>
                </c:pt>
                <c:pt idx="8">
                  <c:v>26.5289</c:v>
                </c:pt>
                <c:pt idx="9">
                  <c:v>26.331600000000002</c:v>
                </c:pt>
                <c:pt idx="10">
                  <c:v>11.2159</c:v>
                </c:pt>
                <c:pt idx="11">
                  <c:v>1.0821000000000001</c:v>
                </c:pt>
                <c:pt idx="12">
                  <c:v>0.51160000000000005</c:v>
                </c:pt>
                <c:pt idx="13">
                  <c:v>0.55359999999999998</c:v>
                </c:pt>
                <c:pt idx="14">
                  <c:v>0.25419999999999998</c:v>
                </c:pt>
                <c:pt idx="15">
                  <c:v>0.13469999999999999</c:v>
                </c:pt>
                <c:pt idx="16">
                  <c:v>3.6999999999999998E-2</c:v>
                </c:pt>
                <c:pt idx="17">
                  <c:v>9.1999999999999998E-3</c:v>
                </c:pt>
                <c:pt idx="18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9-4E7D-95B8-277467815C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pulu_real_data!$G$54:$Y$54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0.14000000000000001</c:v>
                </c:pt>
                <c:pt idx="5">
                  <c:v>1.83</c:v>
                </c:pt>
                <c:pt idx="6">
                  <c:v>3.71</c:v>
                </c:pt>
                <c:pt idx="7">
                  <c:v>9.49</c:v>
                </c:pt>
                <c:pt idx="8">
                  <c:v>24.73</c:v>
                </c:pt>
                <c:pt idx="9">
                  <c:v>37.799999999999997</c:v>
                </c:pt>
                <c:pt idx="10">
                  <c:v>17.920000000000002</c:v>
                </c:pt>
                <c:pt idx="11">
                  <c:v>2.41</c:v>
                </c:pt>
                <c:pt idx="12">
                  <c:v>0.81</c:v>
                </c:pt>
                <c:pt idx="13">
                  <c:v>0.83</c:v>
                </c:pt>
                <c:pt idx="14">
                  <c:v>0.26</c:v>
                </c:pt>
                <c:pt idx="15">
                  <c:v>0.06</c:v>
                </c:pt>
                <c:pt idx="16">
                  <c:v>0.01</c:v>
                </c:pt>
                <c:pt idx="17">
                  <c:v>0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9-4E7D-95B8-27746781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pulu_real_data!$AA$1</c:f>
              <c:strCache>
                <c:ptCount val="1"/>
                <c:pt idx="0">
                  <c:v>Md(phi)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pulu_real_data!$AA$2:$AA$55</c:f>
              <c:numCache>
                <c:formatCode>General</c:formatCode>
                <c:ptCount val="54"/>
                <c:pt idx="0">
                  <c:v>-0.31</c:v>
                </c:pt>
                <c:pt idx="1">
                  <c:v>-0.47</c:v>
                </c:pt>
                <c:pt idx="2">
                  <c:v>-0.55000000000000004</c:v>
                </c:pt>
                <c:pt idx="3">
                  <c:v>0.19</c:v>
                </c:pt>
                <c:pt idx="4">
                  <c:v>-0.71</c:v>
                </c:pt>
                <c:pt idx="5">
                  <c:v>-0.95</c:v>
                </c:pt>
                <c:pt idx="6">
                  <c:v>-0.91</c:v>
                </c:pt>
                <c:pt idx="7">
                  <c:v>-0.89</c:v>
                </c:pt>
                <c:pt idx="8">
                  <c:v>0.45</c:v>
                </c:pt>
                <c:pt idx="9">
                  <c:v>-1.29</c:v>
                </c:pt>
                <c:pt idx="10">
                  <c:v>-1.46</c:v>
                </c:pt>
                <c:pt idx="11">
                  <c:v>0.55000000000000004</c:v>
                </c:pt>
                <c:pt idx="12">
                  <c:v>-1.01</c:v>
                </c:pt>
                <c:pt idx="13">
                  <c:v>-1.96</c:v>
                </c:pt>
                <c:pt idx="14">
                  <c:v>-1.36</c:v>
                </c:pt>
                <c:pt idx="15">
                  <c:v>0.03</c:v>
                </c:pt>
                <c:pt idx="16">
                  <c:v>-0.91</c:v>
                </c:pt>
                <c:pt idx="17">
                  <c:v>1</c:v>
                </c:pt>
                <c:pt idx="18">
                  <c:v>-1.41</c:v>
                </c:pt>
                <c:pt idx="19">
                  <c:v>0.47</c:v>
                </c:pt>
                <c:pt idx="20">
                  <c:v>-0.95</c:v>
                </c:pt>
                <c:pt idx="21">
                  <c:v>-1.06</c:v>
                </c:pt>
                <c:pt idx="22">
                  <c:v>0.94</c:v>
                </c:pt>
                <c:pt idx="23">
                  <c:v>-1.6</c:v>
                </c:pt>
                <c:pt idx="24">
                  <c:v>-2.5499999999999998</c:v>
                </c:pt>
                <c:pt idx="25">
                  <c:v>-1.56</c:v>
                </c:pt>
                <c:pt idx="26">
                  <c:v>2.25</c:v>
                </c:pt>
                <c:pt idx="27">
                  <c:v>0.74</c:v>
                </c:pt>
                <c:pt idx="28">
                  <c:v>-2.71</c:v>
                </c:pt>
                <c:pt idx="29">
                  <c:v>-2.37</c:v>
                </c:pt>
                <c:pt idx="30">
                  <c:v>-0.36</c:v>
                </c:pt>
                <c:pt idx="31">
                  <c:v>0.25</c:v>
                </c:pt>
                <c:pt idx="32">
                  <c:v>-1.33</c:v>
                </c:pt>
                <c:pt idx="33">
                  <c:v>-1.96</c:v>
                </c:pt>
                <c:pt idx="34">
                  <c:v>-2.21</c:v>
                </c:pt>
                <c:pt idx="35">
                  <c:v>-4.3099999999999996</c:v>
                </c:pt>
                <c:pt idx="36">
                  <c:v>-1.7</c:v>
                </c:pt>
                <c:pt idx="37">
                  <c:v>-4.2</c:v>
                </c:pt>
                <c:pt idx="38">
                  <c:v>-0.2</c:v>
                </c:pt>
                <c:pt idx="39">
                  <c:v>-1.24</c:v>
                </c:pt>
                <c:pt idx="40">
                  <c:v>0.19</c:v>
                </c:pt>
                <c:pt idx="41">
                  <c:v>-0.28000000000000003</c:v>
                </c:pt>
                <c:pt idx="42">
                  <c:v>-1.63</c:v>
                </c:pt>
                <c:pt idx="43">
                  <c:v>-0.37</c:v>
                </c:pt>
                <c:pt idx="44">
                  <c:v>-1.67</c:v>
                </c:pt>
                <c:pt idx="45">
                  <c:v>-0.15</c:v>
                </c:pt>
                <c:pt idx="46">
                  <c:v>-0.5</c:v>
                </c:pt>
                <c:pt idx="47">
                  <c:v>-0.7</c:v>
                </c:pt>
                <c:pt idx="48">
                  <c:v>0.32</c:v>
                </c:pt>
                <c:pt idx="49">
                  <c:v>0.4</c:v>
                </c:pt>
                <c:pt idx="50">
                  <c:v>-0.33</c:v>
                </c:pt>
                <c:pt idx="51">
                  <c:v>0.63</c:v>
                </c:pt>
                <c:pt idx="52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4-4C2F-9E54-3DC98A42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35791"/>
        <c:axId val="1147921103"/>
      </c:scatterChart>
      <c:valAx>
        <c:axId val="12233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21103"/>
        <c:crosses val="autoZero"/>
        <c:crossBetween val="midCat"/>
      </c:valAx>
      <c:valAx>
        <c:axId val="11479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3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pulu_real_data!$AB$1</c:f>
              <c:strCache>
                <c:ptCount val="1"/>
                <c:pt idx="0">
                  <c:v>Sorting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pulu_real_data!$AB$2:$AB$55</c:f>
              <c:numCache>
                <c:formatCode>General</c:formatCode>
                <c:ptCount val="54"/>
                <c:pt idx="0">
                  <c:v>2.23</c:v>
                </c:pt>
                <c:pt idx="1">
                  <c:v>2.09</c:v>
                </c:pt>
                <c:pt idx="2">
                  <c:v>2.11</c:v>
                </c:pt>
                <c:pt idx="3">
                  <c:v>1.7</c:v>
                </c:pt>
                <c:pt idx="4">
                  <c:v>2.25</c:v>
                </c:pt>
                <c:pt idx="5">
                  <c:v>2.39</c:v>
                </c:pt>
                <c:pt idx="6">
                  <c:v>2.4500000000000002</c:v>
                </c:pt>
                <c:pt idx="7">
                  <c:v>2.29</c:v>
                </c:pt>
                <c:pt idx="8">
                  <c:v>1.79</c:v>
                </c:pt>
                <c:pt idx="9">
                  <c:v>2.27</c:v>
                </c:pt>
                <c:pt idx="10">
                  <c:v>2.67</c:v>
                </c:pt>
                <c:pt idx="11">
                  <c:v>1.34</c:v>
                </c:pt>
                <c:pt idx="12">
                  <c:v>2.65</c:v>
                </c:pt>
                <c:pt idx="13">
                  <c:v>2.56</c:v>
                </c:pt>
                <c:pt idx="14">
                  <c:v>2.35</c:v>
                </c:pt>
                <c:pt idx="15">
                  <c:v>1.71</c:v>
                </c:pt>
                <c:pt idx="16">
                  <c:v>2.37</c:v>
                </c:pt>
                <c:pt idx="17">
                  <c:v>1.52</c:v>
                </c:pt>
                <c:pt idx="18">
                  <c:v>2.38</c:v>
                </c:pt>
                <c:pt idx="19">
                  <c:v>1.53</c:v>
                </c:pt>
                <c:pt idx="20">
                  <c:v>2.21</c:v>
                </c:pt>
                <c:pt idx="21">
                  <c:v>2.23</c:v>
                </c:pt>
                <c:pt idx="22">
                  <c:v>1.32</c:v>
                </c:pt>
                <c:pt idx="23">
                  <c:v>2.77</c:v>
                </c:pt>
                <c:pt idx="24">
                  <c:v>2.67</c:v>
                </c:pt>
                <c:pt idx="25">
                  <c:v>2.2200000000000002</c:v>
                </c:pt>
                <c:pt idx="26">
                  <c:v>1.1499999999999999</c:v>
                </c:pt>
                <c:pt idx="27">
                  <c:v>1.28</c:v>
                </c:pt>
                <c:pt idx="28">
                  <c:v>2.95</c:v>
                </c:pt>
                <c:pt idx="29">
                  <c:v>2.87</c:v>
                </c:pt>
                <c:pt idx="30">
                  <c:v>1.91</c:v>
                </c:pt>
                <c:pt idx="31">
                  <c:v>1.63</c:v>
                </c:pt>
                <c:pt idx="32">
                  <c:v>2.2599999999999998</c:v>
                </c:pt>
                <c:pt idx="33">
                  <c:v>2.4</c:v>
                </c:pt>
                <c:pt idx="34">
                  <c:v>2.58</c:v>
                </c:pt>
                <c:pt idx="35">
                  <c:v>2.73</c:v>
                </c:pt>
                <c:pt idx="36">
                  <c:v>2.23</c:v>
                </c:pt>
                <c:pt idx="37">
                  <c:v>2.96</c:v>
                </c:pt>
                <c:pt idx="38">
                  <c:v>1.75</c:v>
                </c:pt>
                <c:pt idx="39">
                  <c:v>2.68</c:v>
                </c:pt>
                <c:pt idx="40">
                  <c:v>1.72</c:v>
                </c:pt>
                <c:pt idx="41">
                  <c:v>1.45</c:v>
                </c:pt>
                <c:pt idx="42">
                  <c:v>2.4500000000000002</c:v>
                </c:pt>
                <c:pt idx="43">
                  <c:v>1.6</c:v>
                </c:pt>
                <c:pt idx="44">
                  <c:v>2.68</c:v>
                </c:pt>
                <c:pt idx="45">
                  <c:v>1.87</c:v>
                </c:pt>
                <c:pt idx="46">
                  <c:v>2.42</c:v>
                </c:pt>
                <c:pt idx="47">
                  <c:v>2.23</c:v>
                </c:pt>
                <c:pt idx="48">
                  <c:v>1.71</c:v>
                </c:pt>
                <c:pt idx="49">
                  <c:v>1.78</c:v>
                </c:pt>
                <c:pt idx="50">
                  <c:v>2.0499999999999998</c:v>
                </c:pt>
                <c:pt idx="51">
                  <c:v>1.51</c:v>
                </c:pt>
                <c:pt idx="52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7-4D28-928C-3ACADD84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97103"/>
        <c:axId val="1147901967"/>
      </c:scatterChart>
      <c:valAx>
        <c:axId val="11464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01967"/>
        <c:crosses val="autoZero"/>
        <c:crossBetween val="midCat"/>
      </c:valAx>
      <c:valAx>
        <c:axId val="11479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pulu_real_data!$AC$1</c:f>
              <c:strCache>
                <c:ptCount val="1"/>
                <c:pt idx="0">
                  <c:v>SkG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pulu_real_data!$AC$2:$AC$55</c:f>
              <c:numCache>
                <c:formatCode>General</c:formatCode>
                <c:ptCount val="54"/>
                <c:pt idx="0">
                  <c:v>-0.16</c:v>
                </c:pt>
                <c:pt idx="1">
                  <c:v>-0.11</c:v>
                </c:pt>
                <c:pt idx="2">
                  <c:v>-0.09</c:v>
                </c:pt>
                <c:pt idx="3">
                  <c:v>-0.13</c:v>
                </c:pt>
                <c:pt idx="4">
                  <c:v>-0.1</c:v>
                </c:pt>
                <c:pt idx="5">
                  <c:v>-0.11</c:v>
                </c:pt>
                <c:pt idx="6">
                  <c:v>-0.12</c:v>
                </c:pt>
                <c:pt idx="7">
                  <c:v>-7.0000000000000007E-2</c:v>
                </c:pt>
                <c:pt idx="8">
                  <c:v>-0.14000000000000001</c:v>
                </c:pt>
                <c:pt idx="9">
                  <c:v>0.01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-0.11</c:v>
                </c:pt>
                <c:pt idx="13">
                  <c:v>0.1</c:v>
                </c:pt>
                <c:pt idx="14">
                  <c:v>-0.06</c:v>
                </c:pt>
                <c:pt idx="15">
                  <c:v>-0.14000000000000001</c:v>
                </c:pt>
                <c:pt idx="16">
                  <c:v>-0.08</c:v>
                </c:pt>
                <c:pt idx="17">
                  <c:v>0</c:v>
                </c:pt>
                <c:pt idx="18">
                  <c:v>0.01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-0.05</c:v>
                </c:pt>
                <c:pt idx="23">
                  <c:v>-0.06</c:v>
                </c:pt>
                <c:pt idx="24">
                  <c:v>0.18</c:v>
                </c:pt>
                <c:pt idx="25">
                  <c:v>0.05</c:v>
                </c:pt>
                <c:pt idx="26">
                  <c:v>0.15</c:v>
                </c:pt>
                <c:pt idx="27">
                  <c:v>-7.0000000000000007E-2</c:v>
                </c:pt>
                <c:pt idx="28">
                  <c:v>0.03</c:v>
                </c:pt>
                <c:pt idx="29">
                  <c:v>0.02</c:v>
                </c:pt>
                <c:pt idx="30">
                  <c:v>-0.12</c:v>
                </c:pt>
                <c:pt idx="31">
                  <c:v>-0.13</c:v>
                </c:pt>
                <c:pt idx="32">
                  <c:v>-0.01</c:v>
                </c:pt>
                <c:pt idx="33">
                  <c:v>0.09</c:v>
                </c:pt>
                <c:pt idx="34">
                  <c:v>-0.18</c:v>
                </c:pt>
                <c:pt idx="35">
                  <c:v>0.09</c:v>
                </c:pt>
                <c:pt idx="36">
                  <c:v>0.12</c:v>
                </c:pt>
                <c:pt idx="37">
                  <c:v>0.23</c:v>
                </c:pt>
                <c:pt idx="38">
                  <c:v>-0.27</c:v>
                </c:pt>
                <c:pt idx="39">
                  <c:v>-0.13</c:v>
                </c:pt>
                <c:pt idx="40">
                  <c:v>-0.14000000000000001</c:v>
                </c:pt>
                <c:pt idx="41">
                  <c:v>-0.12</c:v>
                </c:pt>
                <c:pt idx="42">
                  <c:v>0.01</c:v>
                </c:pt>
                <c:pt idx="43">
                  <c:v>-0.12</c:v>
                </c:pt>
                <c:pt idx="44">
                  <c:v>-0.02</c:v>
                </c:pt>
                <c:pt idx="45">
                  <c:v>-0.11</c:v>
                </c:pt>
                <c:pt idx="46">
                  <c:v>-0.2</c:v>
                </c:pt>
                <c:pt idx="47">
                  <c:v>-7.0000000000000007E-2</c:v>
                </c:pt>
                <c:pt idx="48">
                  <c:v>-0.19</c:v>
                </c:pt>
                <c:pt idx="49">
                  <c:v>-0.2</c:v>
                </c:pt>
                <c:pt idx="50">
                  <c:v>-0.11</c:v>
                </c:pt>
                <c:pt idx="51">
                  <c:v>-0.15</c:v>
                </c:pt>
                <c:pt idx="52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D-4B79-A181-92B13015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54303"/>
        <c:axId val="1147870351"/>
      </c:scatterChart>
      <c:valAx>
        <c:axId val="1146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70351"/>
        <c:crosses val="autoZero"/>
        <c:crossBetween val="midCat"/>
      </c:valAx>
      <c:valAx>
        <c:axId val="11478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pulu_real_data!$AE$1</c:f>
              <c:strCache>
                <c:ptCount val="1"/>
                <c:pt idx="0">
                  <c:v>Mean(phi)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pulu_real_data!$AE$2:$AE$54</c:f>
              <c:numCache>
                <c:formatCode>General</c:formatCode>
                <c:ptCount val="53"/>
                <c:pt idx="0">
                  <c:v>5.2631578947368425</c:v>
                </c:pt>
                <c:pt idx="1">
                  <c:v>5.2631631578947378</c:v>
                </c:pt>
                <c:pt idx="2">
                  <c:v>5.2631473684210519</c:v>
                </c:pt>
                <c:pt idx="3">
                  <c:v>5.2631631578947387</c:v>
                </c:pt>
                <c:pt idx="4">
                  <c:v>5.2631736842105266</c:v>
                </c:pt>
                <c:pt idx="5">
                  <c:v>5.2631526315789472</c:v>
                </c:pt>
                <c:pt idx="6">
                  <c:v>5.2631631578947369</c:v>
                </c:pt>
                <c:pt idx="7">
                  <c:v>5.2631526315789472</c:v>
                </c:pt>
                <c:pt idx="8">
                  <c:v>5.2631526315789481</c:v>
                </c:pt>
                <c:pt idx="9">
                  <c:v>5.2631578947368425</c:v>
                </c:pt>
                <c:pt idx="10">
                  <c:v>5.2631631578947387</c:v>
                </c:pt>
                <c:pt idx="11">
                  <c:v>5.2631578947368425</c:v>
                </c:pt>
                <c:pt idx="12">
                  <c:v>5.2631631578947351</c:v>
                </c:pt>
                <c:pt idx="13">
                  <c:v>5.2631578947368425</c:v>
                </c:pt>
                <c:pt idx="14">
                  <c:v>5.2631473684210537</c:v>
                </c:pt>
                <c:pt idx="15">
                  <c:v>5.2631578947368425</c:v>
                </c:pt>
                <c:pt idx="16">
                  <c:v>5.2631526315789481</c:v>
                </c:pt>
                <c:pt idx="17">
                  <c:v>5.2631631578947351</c:v>
                </c:pt>
                <c:pt idx="18">
                  <c:v>5.263152631578949</c:v>
                </c:pt>
                <c:pt idx="19">
                  <c:v>5.2631578947368416</c:v>
                </c:pt>
                <c:pt idx="20">
                  <c:v>5.2631578947368407</c:v>
                </c:pt>
                <c:pt idx="21">
                  <c:v>5.263152631578949</c:v>
                </c:pt>
                <c:pt idx="22">
                  <c:v>5.2631526315789472</c:v>
                </c:pt>
                <c:pt idx="23">
                  <c:v>5.2631631578947369</c:v>
                </c:pt>
                <c:pt idx="24">
                  <c:v>5.2631684210526331</c:v>
                </c:pt>
                <c:pt idx="25">
                  <c:v>5.2631631578947369</c:v>
                </c:pt>
                <c:pt idx="26">
                  <c:v>5.2631421052631584</c:v>
                </c:pt>
                <c:pt idx="27">
                  <c:v>5.2631526315789472</c:v>
                </c:pt>
                <c:pt idx="28">
                  <c:v>5.2631421052631584</c:v>
                </c:pt>
                <c:pt idx="29">
                  <c:v>5.2631526315789481</c:v>
                </c:pt>
                <c:pt idx="30">
                  <c:v>5.2631631578947378</c:v>
                </c:pt>
                <c:pt idx="31">
                  <c:v>5.2631526315789481</c:v>
                </c:pt>
                <c:pt idx="32">
                  <c:v>5.2631631578947369</c:v>
                </c:pt>
                <c:pt idx="33">
                  <c:v>5.2631578947368425</c:v>
                </c:pt>
                <c:pt idx="34">
                  <c:v>5.2631631578947378</c:v>
                </c:pt>
                <c:pt idx="35">
                  <c:v>5.263163157894736</c:v>
                </c:pt>
                <c:pt idx="36">
                  <c:v>5.2631631578947369</c:v>
                </c:pt>
                <c:pt idx="37">
                  <c:v>5.2631526315789472</c:v>
                </c:pt>
                <c:pt idx="38">
                  <c:v>5.2631684210526313</c:v>
                </c:pt>
                <c:pt idx="39">
                  <c:v>5.2631578947368416</c:v>
                </c:pt>
                <c:pt idx="40">
                  <c:v>5.2631631578947369</c:v>
                </c:pt>
                <c:pt idx="41">
                  <c:v>5.2631578947368425</c:v>
                </c:pt>
                <c:pt idx="42">
                  <c:v>5.2631578947368425</c:v>
                </c:pt>
                <c:pt idx="43">
                  <c:v>5.2631473684210528</c:v>
                </c:pt>
                <c:pt idx="44">
                  <c:v>5.263163157894736</c:v>
                </c:pt>
                <c:pt idx="45">
                  <c:v>5.2631473684210528</c:v>
                </c:pt>
                <c:pt idx="46">
                  <c:v>5.2631473684210528</c:v>
                </c:pt>
                <c:pt idx="47">
                  <c:v>5.263163157894736</c:v>
                </c:pt>
                <c:pt idx="48">
                  <c:v>5.2631473684210546</c:v>
                </c:pt>
                <c:pt idx="49">
                  <c:v>5.2631578947368425</c:v>
                </c:pt>
                <c:pt idx="50">
                  <c:v>5.2631526315789472</c:v>
                </c:pt>
                <c:pt idx="51">
                  <c:v>5.2631473684210537</c:v>
                </c:pt>
                <c:pt idx="52">
                  <c:v>5.2631631578947369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5-45A1-8834-3CFC0D27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61407"/>
        <c:axId val="1162824543"/>
      </c:scatterChart>
      <c:valAx>
        <c:axId val="12200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24543"/>
        <c:crosses val="autoZero"/>
        <c:crossBetween val="midCat"/>
      </c:valAx>
      <c:valAx>
        <c:axId val="11628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pulu_real_data!$AF$1</c:f>
              <c:strCache>
                <c:ptCount val="1"/>
                <c:pt idx="0">
                  <c:v>Median(phi)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pulu_real_data!$AF$2:$AF$54</c:f>
              <c:numCache>
                <c:formatCode>General</c:formatCode>
                <c:ptCount val="53"/>
                <c:pt idx="0">
                  <c:v>0.95279999999999998</c:v>
                </c:pt>
                <c:pt idx="1">
                  <c:v>0.6159</c:v>
                </c:pt>
                <c:pt idx="2">
                  <c:v>0.38379999999999997</c:v>
                </c:pt>
                <c:pt idx="3">
                  <c:v>0.85940000000000005</c:v>
                </c:pt>
                <c:pt idx="4">
                  <c:v>0.84970000000000001</c:v>
                </c:pt>
                <c:pt idx="5">
                  <c:v>0.69620000000000004</c:v>
                </c:pt>
                <c:pt idx="6">
                  <c:v>0.81540000000000001</c:v>
                </c:pt>
                <c:pt idx="7">
                  <c:v>0.72660000000000002</c:v>
                </c:pt>
                <c:pt idx="8">
                  <c:v>1.3592</c:v>
                </c:pt>
                <c:pt idx="9">
                  <c:v>0.73160000000000003</c:v>
                </c:pt>
                <c:pt idx="10">
                  <c:v>0.79079999999999995</c:v>
                </c:pt>
                <c:pt idx="11">
                  <c:v>0.88280000000000003</c:v>
                </c:pt>
                <c:pt idx="12">
                  <c:v>1.1083000000000001</c:v>
                </c:pt>
                <c:pt idx="13">
                  <c:v>0.60160000000000002</c:v>
                </c:pt>
                <c:pt idx="14">
                  <c:v>0.56189999999999996</c:v>
                </c:pt>
                <c:pt idx="15">
                  <c:v>0.5827</c:v>
                </c:pt>
                <c:pt idx="16">
                  <c:v>0.78139999999999998</c:v>
                </c:pt>
                <c:pt idx="17">
                  <c:v>1.8059000000000001</c:v>
                </c:pt>
                <c:pt idx="18">
                  <c:v>0.65190000000000003</c:v>
                </c:pt>
                <c:pt idx="19">
                  <c:v>1.4009</c:v>
                </c:pt>
                <c:pt idx="20">
                  <c:v>0.62949999999999995</c:v>
                </c:pt>
                <c:pt idx="21">
                  <c:v>0.4919</c:v>
                </c:pt>
                <c:pt idx="22">
                  <c:v>0.98929999999999996</c:v>
                </c:pt>
                <c:pt idx="23">
                  <c:v>3.7572000000000001</c:v>
                </c:pt>
                <c:pt idx="24">
                  <c:v>0.38100000000000001</c:v>
                </c:pt>
                <c:pt idx="25">
                  <c:v>0.29470000000000002</c:v>
                </c:pt>
                <c:pt idx="26">
                  <c:v>0.16320000000000001</c:v>
                </c:pt>
                <c:pt idx="27">
                  <c:v>0.69030000000000002</c:v>
                </c:pt>
                <c:pt idx="28">
                  <c:v>1.8937999999999999</c:v>
                </c:pt>
                <c:pt idx="29">
                  <c:v>2.3407</c:v>
                </c:pt>
                <c:pt idx="30">
                  <c:v>0.45889999999999997</c:v>
                </c:pt>
                <c:pt idx="31">
                  <c:v>0.40100000000000002</c:v>
                </c:pt>
                <c:pt idx="32">
                  <c:v>0.46829999999999999</c:v>
                </c:pt>
                <c:pt idx="33">
                  <c:v>0.35460000000000003</c:v>
                </c:pt>
                <c:pt idx="34">
                  <c:v>0.42659999999999998</c:v>
                </c:pt>
                <c:pt idx="35">
                  <c:v>1.9451000000000001</c:v>
                </c:pt>
                <c:pt idx="36">
                  <c:v>0.54400000000000004</c:v>
                </c:pt>
                <c:pt idx="37">
                  <c:v>3.5975000000000001</c:v>
                </c:pt>
                <c:pt idx="38">
                  <c:v>0.3332</c:v>
                </c:pt>
                <c:pt idx="39">
                  <c:v>0.48409999999999997</c:v>
                </c:pt>
                <c:pt idx="40">
                  <c:v>0.86470000000000002</c:v>
                </c:pt>
                <c:pt idx="41">
                  <c:v>0.36959999999999998</c:v>
                </c:pt>
                <c:pt idx="42">
                  <c:v>0.26350000000000001</c:v>
                </c:pt>
                <c:pt idx="43">
                  <c:v>0.33110000000000001</c:v>
                </c:pt>
                <c:pt idx="44">
                  <c:v>0.5776</c:v>
                </c:pt>
                <c:pt idx="45">
                  <c:v>0.42730000000000001</c:v>
                </c:pt>
                <c:pt idx="46">
                  <c:v>0.67769999999999997</c:v>
                </c:pt>
                <c:pt idx="47">
                  <c:v>0.56330000000000002</c:v>
                </c:pt>
                <c:pt idx="48">
                  <c:v>0.24110000000000001</c:v>
                </c:pt>
                <c:pt idx="49">
                  <c:v>0.87539999999999996</c:v>
                </c:pt>
                <c:pt idx="50">
                  <c:v>0.37219999999999998</c:v>
                </c:pt>
                <c:pt idx="51">
                  <c:v>0.86770000000000003</c:v>
                </c:pt>
                <c:pt idx="52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B-4D0B-AE73-79DF5367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86223"/>
        <c:axId val="1086463839"/>
      </c:scatterChart>
      <c:valAx>
        <c:axId val="12238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3839"/>
        <c:crosses val="autoZero"/>
        <c:crossBetween val="midCat"/>
      </c:valAx>
      <c:valAx>
        <c:axId val="10864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pulu_real_data!$AG$1</c:f>
              <c:strCache>
                <c:ptCount val="1"/>
                <c:pt idx="0">
                  <c:v>stdev(phi)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pulu_real_data!$AG$2:$AG$54</c:f>
              <c:numCache>
                <c:formatCode>General</c:formatCode>
                <c:ptCount val="53"/>
                <c:pt idx="0">
                  <c:v>6.8275294800059889</c:v>
                </c:pt>
                <c:pt idx="1">
                  <c:v>7.0052064326161894</c:v>
                </c:pt>
                <c:pt idx="2">
                  <c:v>7.00596250881018</c:v>
                </c:pt>
                <c:pt idx="3">
                  <c:v>8.1276775904047298</c:v>
                </c:pt>
                <c:pt idx="4">
                  <c:v>6.5640541520416837</c:v>
                </c:pt>
                <c:pt idx="5">
                  <c:v>6.446915875687159</c:v>
                </c:pt>
                <c:pt idx="6">
                  <c:v>6.2157866539973599</c:v>
                </c:pt>
                <c:pt idx="7">
                  <c:v>6.4678296742302814</c:v>
                </c:pt>
                <c:pt idx="8">
                  <c:v>7.6582065915060777</c:v>
                </c:pt>
                <c:pt idx="9">
                  <c:v>6.4436153558141722</c:v>
                </c:pt>
                <c:pt idx="10">
                  <c:v>5.8663777503868531</c:v>
                </c:pt>
                <c:pt idx="11">
                  <c:v>9.3454360626704815</c:v>
                </c:pt>
                <c:pt idx="12">
                  <c:v>5.980608565672016</c:v>
                </c:pt>
                <c:pt idx="13">
                  <c:v>6.1558017669255909</c:v>
                </c:pt>
                <c:pt idx="14">
                  <c:v>6.4074721130332071</c:v>
                </c:pt>
                <c:pt idx="15">
                  <c:v>8.1085755211049229</c:v>
                </c:pt>
                <c:pt idx="16">
                  <c:v>6.4612749186870078</c:v>
                </c:pt>
                <c:pt idx="17">
                  <c:v>8.7639001839116855</c:v>
                </c:pt>
                <c:pt idx="18">
                  <c:v>6.2292248827039645</c:v>
                </c:pt>
                <c:pt idx="19">
                  <c:v>8.5444136933187593</c:v>
                </c:pt>
                <c:pt idx="20">
                  <c:v>6.5881010531037276</c:v>
                </c:pt>
                <c:pt idx="21">
                  <c:v>6.5735914664806412</c:v>
                </c:pt>
                <c:pt idx="22">
                  <c:v>9.5014572360926941</c:v>
                </c:pt>
                <c:pt idx="23">
                  <c:v>5.5271184146101682</c:v>
                </c:pt>
                <c:pt idx="24">
                  <c:v>6.2687855806946482</c:v>
                </c:pt>
                <c:pt idx="25">
                  <c:v>6.7157169792799829</c:v>
                </c:pt>
                <c:pt idx="26">
                  <c:v>11.272805082750443</c:v>
                </c:pt>
                <c:pt idx="27">
                  <c:v>9.5992568785510333</c:v>
                </c:pt>
                <c:pt idx="28">
                  <c:v>5.556175352835977</c:v>
                </c:pt>
                <c:pt idx="29">
                  <c:v>5.5301328294644465</c:v>
                </c:pt>
                <c:pt idx="30">
                  <c:v>7.5368004246725961</c:v>
                </c:pt>
                <c:pt idx="31">
                  <c:v>8.4596195024998622</c:v>
                </c:pt>
                <c:pt idx="32">
                  <c:v>6.5898322206099822</c:v>
                </c:pt>
                <c:pt idx="33">
                  <c:v>6.5558163993100047</c:v>
                </c:pt>
                <c:pt idx="34">
                  <c:v>6.4691945904511776</c:v>
                </c:pt>
                <c:pt idx="35">
                  <c:v>6.5539855667466043</c:v>
                </c:pt>
                <c:pt idx="36">
                  <c:v>6.7230100742987746</c:v>
                </c:pt>
                <c:pt idx="37">
                  <c:v>5.7127977515757857</c:v>
                </c:pt>
                <c:pt idx="38">
                  <c:v>8.2072699860856861</c:v>
                </c:pt>
                <c:pt idx="39">
                  <c:v>6.0292404252862921</c:v>
                </c:pt>
                <c:pt idx="40">
                  <c:v>8.0886153113984527</c:v>
                </c:pt>
                <c:pt idx="41">
                  <c:v>8.9511732631548124</c:v>
                </c:pt>
                <c:pt idx="42">
                  <c:v>6.3016096212983364</c:v>
                </c:pt>
                <c:pt idx="43">
                  <c:v>8.4924341160149002</c:v>
                </c:pt>
                <c:pt idx="44">
                  <c:v>5.8680135543101155</c:v>
                </c:pt>
                <c:pt idx="45">
                  <c:v>7.691088295435641</c:v>
                </c:pt>
                <c:pt idx="46">
                  <c:v>6.5399464613310094</c:v>
                </c:pt>
                <c:pt idx="47">
                  <c:v>6.722507109471926</c:v>
                </c:pt>
                <c:pt idx="48">
                  <c:v>8.3609983178757101</c:v>
                </c:pt>
                <c:pt idx="49">
                  <c:v>7.9603870983008926</c:v>
                </c:pt>
                <c:pt idx="50">
                  <c:v>7.2467846960924991</c:v>
                </c:pt>
                <c:pt idx="51">
                  <c:v>8.7305141931661758</c:v>
                </c:pt>
                <c:pt idx="52">
                  <c:v>10.407368004085191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B-450F-9304-DD5DF9C8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257119"/>
        <c:axId val="1228474671"/>
      </c:scatterChart>
      <c:valAx>
        <c:axId val="13072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74671"/>
        <c:crosses val="autoZero"/>
        <c:crossBetween val="midCat"/>
      </c:valAx>
      <c:valAx>
        <c:axId val="1228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pulu_real_data!$AH$1</c:f>
              <c:strCache>
                <c:ptCount val="1"/>
                <c:pt idx="0">
                  <c:v>skew(phi)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pulu_real_data!$AH$2:$AH$54</c:f>
              <c:numCache>
                <c:formatCode>General</c:formatCode>
                <c:ptCount val="53"/>
                <c:pt idx="0">
                  <c:v>0.99628201554117946</c:v>
                </c:pt>
                <c:pt idx="1">
                  <c:v>1.0470469482246758</c:v>
                </c:pt>
                <c:pt idx="2">
                  <c:v>0.95914987564381238</c:v>
                </c:pt>
                <c:pt idx="3">
                  <c:v>1.6157423835619271</c:v>
                </c:pt>
                <c:pt idx="4">
                  <c:v>0.92067395089449455</c:v>
                </c:pt>
                <c:pt idx="5">
                  <c:v>0.73506590032662755</c:v>
                </c:pt>
                <c:pt idx="6">
                  <c:v>0.75096809453775537</c:v>
                </c:pt>
                <c:pt idx="7">
                  <c:v>0.82835853226438538</c:v>
                </c:pt>
                <c:pt idx="8">
                  <c:v>1.6083404771501044</c:v>
                </c:pt>
                <c:pt idx="9">
                  <c:v>0.80430780733865448</c:v>
                </c:pt>
                <c:pt idx="10">
                  <c:v>0.41125791289133284</c:v>
                </c:pt>
                <c:pt idx="11">
                  <c:v>1.9889582560804024</c:v>
                </c:pt>
                <c:pt idx="12">
                  <c:v>0.62857765042610925</c:v>
                </c:pt>
                <c:pt idx="13">
                  <c:v>0.58078453622961912</c:v>
                </c:pt>
                <c:pt idx="14">
                  <c:v>0.71488284000870217</c:v>
                </c:pt>
                <c:pt idx="15">
                  <c:v>1.5547372854692496</c:v>
                </c:pt>
                <c:pt idx="16">
                  <c:v>0.82982543322283453</c:v>
                </c:pt>
                <c:pt idx="17">
                  <c:v>1.9261842162909568</c:v>
                </c:pt>
                <c:pt idx="18">
                  <c:v>0.69674686512741579</c:v>
                </c:pt>
                <c:pt idx="19">
                  <c:v>1.9883018046992527</c:v>
                </c:pt>
                <c:pt idx="20">
                  <c:v>0.90769738649616172</c:v>
                </c:pt>
                <c:pt idx="21">
                  <c:v>0.84489435769294263</c:v>
                </c:pt>
                <c:pt idx="22">
                  <c:v>2.0734302404364131</c:v>
                </c:pt>
                <c:pt idx="23">
                  <c:v>0.3897961546649108</c:v>
                </c:pt>
                <c:pt idx="24">
                  <c:v>0.64383580327339585</c:v>
                </c:pt>
                <c:pt idx="25">
                  <c:v>0.84238211687551856</c:v>
                </c:pt>
                <c:pt idx="26">
                  <c:v>2.5978519698750149</c:v>
                </c:pt>
                <c:pt idx="27">
                  <c:v>2.0298752074391935</c:v>
                </c:pt>
                <c:pt idx="28">
                  <c:v>0.24703547806369555</c:v>
                </c:pt>
                <c:pt idx="29">
                  <c:v>0.29176897565258475</c:v>
                </c:pt>
                <c:pt idx="30">
                  <c:v>1.2429139919123307</c:v>
                </c:pt>
                <c:pt idx="31">
                  <c:v>1.6652137953084378</c:v>
                </c:pt>
                <c:pt idx="32">
                  <c:v>0.73693427654679056</c:v>
                </c:pt>
                <c:pt idx="33">
                  <c:v>0.69123746843675649</c:v>
                </c:pt>
                <c:pt idx="34">
                  <c:v>0.75195284175638244</c:v>
                </c:pt>
                <c:pt idx="35">
                  <c:v>1.2004866963006406</c:v>
                </c:pt>
                <c:pt idx="36">
                  <c:v>0.93275659938317557</c:v>
                </c:pt>
                <c:pt idx="37">
                  <c:v>0.73891606307009761</c:v>
                </c:pt>
                <c:pt idx="38">
                  <c:v>1.811385504827018</c:v>
                </c:pt>
                <c:pt idx="39">
                  <c:v>0.53201584787660128</c:v>
                </c:pt>
                <c:pt idx="40">
                  <c:v>1.6931545626988556</c:v>
                </c:pt>
                <c:pt idx="41">
                  <c:v>1.6518574374854587</c:v>
                </c:pt>
                <c:pt idx="42">
                  <c:v>0.57160934649799622</c:v>
                </c:pt>
                <c:pt idx="43">
                  <c:v>1.4798674243613859</c:v>
                </c:pt>
                <c:pt idx="44">
                  <c:v>0.38473660832126166</c:v>
                </c:pt>
                <c:pt idx="45">
                  <c:v>1.2207859173368656</c:v>
                </c:pt>
                <c:pt idx="46">
                  <c:v>0.96669121564695004</c:v>
                </c:pt>
                <c:pt idx="47">
                  <c:v>0.80148416923894961</c:v>
                </c:pt>
                <c:pt idx="48">
                  <c:v>1.6095701620349763</c:v>
                </c:pt>
                <c:pt idx="49">
                  <c:v>1.6006529639321267</c:v>
                </c:pt>
                <c:pt idx="50">
                  <c:v>1.068701438561547</c:v>
                </c:pt>
                <c:pt idx="51">
                  <c:v>1.7893169336278112</c:v>
                </c:pt>
                <c:pt idx="52">
                  <c:v>2.3278749203729152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5-4B3E-B5FF-E6D682A1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256319"/>
        <c:axId val="1228485487"/>
      </c:scatterChart>
      <c:valAx>
        <c:axId val="13072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85487"/>
        <c:crosses val="autoZero"/>
        <c:crossBetween val="midCat"/>
      </c:valAx>
      <c:valAx>
        <c:axId val="12284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First Five Points (closest to vent)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pulu_real_data!$G$2:$Y$2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4.9215</c:v>
                </c:pt>
                <c:pt idx="4">
                  <c:v>10.0044</c:v>
                </c:pt>
                <c:pt idx="5">
                  <c:v>11.764699999999999</c:v>
                </c:pt>
                <c:pt idx="6">
                  <c:v>12.8225</c:v>
                </c:pt>
                <c:pt idx="7">
                  <c:v>15.260999999999999</c:v>
                </c:pt>
                <c:pt idx="8">
                  <c:v>20.311699999999998</c:v>
                </c:pt>
                <c:pt idx="9">
                  <c:v>16.072500000000002</c:v>
                </c:pt>
                <c:pt idx="10">
                  <c:v>5.6441999999999997</c:v>
                </c:pt>
                <c:pt idx="11">
                  <c:v>0.95279999999999998</c:v>
                </c:pt>
                <c:pt idx="12">
                  <c:v>0.79690000000000005</c:v>
                </c:pt>
                <c:pt idx="13">
                  <c:v>0.97060000000000002</c:v>
                </c:pt>
                <c:pt idx="14">
                  <c:v>0.33389999999999997</c:v>
                </c:pt>
                <c:pt idx="15">
                  <c:v>0.10979999999999999</c:v>
                </c:pt>
                <c:pt idx="16">
                  <c:v>2.7300000000000001E-2</c:v>
                </c:pt>
                <c:pt idx="17">
                  <c:v>5.7999999999999996E-3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24C-B1D5-3ACD6C17F8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pulu_real_data!$G$3:$Y$3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2.2601</c:v>
                </c:pt>
                <c:pt idx="3">
                  <c:v>2.6901999999999999</c:v>
                </c:pt>
                <c:pt idx="4">
                  <c:v>8.5431000000000008</c:v>
                </c:pt>
                <c:pt idx="5">
                  <c:v>12.362399999999999</c:v>
                </c:pt>
                <c:pt idx="6">
                  <c:v>15.1464</c:v>
                </c:pt>
                <c:pt idx="7">
                  <c:v>17.100300000000001</c:v>
                </c:pt>
                <c:pt idx="8">
                  <c:v>20.061199999999999</c:v>
                </c:pt>
                <c:pt idx="9">
                  <c:v>14.886200000000001</c:v>
                </c:pt>
                <c:pt idx="10">
                  <c:v>4.9591000000000003</c:v>
                </c:pt>
                <c:pt idx="11">
                  <c:v>0.6159</c:v>
                </c:pt>
                <c:pt idx="12">
                  <c:v>0.4551</c:v>
                </c:pt>
                <c:pt idx="13">
                  <c:v>0.59160000000000001</c:v>
                </c:pt>
                <c:pt idx="14">
                  <c:v>0.2228</c:v>
                </c:pt>
                <c:pt idx="15">
                  <c:v>8.4699999999999998E-2</c:v>
                </c:pt>
                <c:pt idx="16">
                  <c:v>1.7500000000000002E-2</c:v>
                </c:pt>
                <c:pt idx="17">
                  <c:v>3.2000000000000002E-3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24C-B1D5-3ACD6C17F8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pulu_real_data!$G$4:$Y$4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6.7375999999999996</c:v>
                </c:pt>
                <c:pt idx="4">
                  <c:v>7.4823000000000004</c:v>
                </c:pt>
                <c:pt idx="5">
                  <c:v>12.524800000000001</c:v>
                </c:pt>
                <c:pt idx="6">
                  <c:v>15.679600000000001</c:v>
                </c:pt>
                <c:pt idx="7">
                  <c:v>16.950399999999998</c:v>
                </c:pt>
                <c:pt idx="8">
                  <c:v>19.421600000000002</c:v>
                </c:pt>
                <c:pt idx="9">
                  <c:v>14.6866</c:v>
                </c:pt>
                <c:pt idx="10">
                  <c:v>4.9813999999999998</c:v>
                </c:pt>
                <c:pt idx="11">
                  <c:v>0.63539999999999996</c:v>
                </c:pt>
                <c:pt idx="12">
                  <c:v>0.3513</c:v>
                </c:pt>
                <c:pt idx="13">
                  <c:v>0.38379999999999997</c:v>
                </c:pt>
                <c:pt idx="14">
                  <c:v>0.12479999999999999</c:v>
                </c:pt>
                <c:pt idx="15">
                  <c:v>3.3300000000000003E-2</c:v>
                </c:pt>
                <c:pt idx="16">
                  <c:v>5.7999999999999996E-3</c:v>
                </c:pt>
                <c:pt idx="17">
                  <c:v>1E-3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7-424C-B1D5-3ACD6C17F8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pulu_real_data!$G$5:$Y$5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2.8176000000000001</c:v>
                </c:pt>
                <c:pt idx="4">
                  <c:v>2.1968000000000001</c:v>
                </c:pt>
                <c:pt idx="5">
                  <c:v>7.6409000000000002</c:v>
                </c:pt>
                <c:pt idx="6">
                  <c:v>12.655200000000001</c:v>
                </c:pt>
                <c:pt idx="7">
                  <c:v>19.579799999999999</c:v>
                </c:pt>
                <c:pt idx="8">
                  <c:v>26.534400000000002</c:v>
                </c:pt>
                <c:pt idx="9">
                  <c:v>18.676100000000002</c:v>
                </c:pt>
                <c:pt idx="10">
                  <c:v>6.7355999999999998</c:v>
                </c:pt>
                <c:pt idx="11">
                  <c:v>0.80110000000000003</c:v>
                </c:pt>
                <c:pt idx="12">
                  <c:v>0.97870000000000001</c:v>
                </c:pt>
                <c:pt idx="13">
                  <c:v>0.85940000000000005</c:v>
                </c:pt>
                <c:pt idx="14">
                  <c:v>0.32919999999999999</c:v>
                </c:pt>
                <c:pt idx="15">
                  <c:v>0.15210000000000001</c:v>
                </c:pt>
                <c:pt idx="16">
                  <c:v>3.8699999999999998E-2</c:v>
                </c:pt>
                <c:pt idx="17">
                  <c:v>4.3E-3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24C-B1D5-3ACD6C17F8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pulu_real_data!$G$6:$Y$6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2.8317999999999999</c:v>
                </c:pt>
                <c:pt idx="3">
                  <c:v>6.6033999999999997</c:v>
                </c:pt>
                <c:pt idx="4">
                  <c:v>8.0830000000000002</c:v>
                </c:pt>
                <c:pt idx="5">
                  <c:v>12.9993</c:v>
                </c:pt>
                <c:pt idx="6">
                  <c:v>14.792199999999999</c:v>
                </c:pt>
                <c:pt idx="7">
                  <c:v>16.191800000000001</c:v>
                </c:pt>
                <c:pt idx="8">
                  <c:v>18.539400000000001</c:v>
                </c:pt>
                <c:pt idx="9">
                  <c:v>13.0847</c:v>
                </c:pt>
                <c:pt idx="10">
                  <c:v>4.2869999999999999</c:v>
                </c:pt>
                <c:pt idx="11">
                  <c:v>0.70389999999999997</c:v>
                </c:pt>
                <c:pt idx="12">
                  <c:v>0.56850000000000001</c:v>
                </c:pt>
                <c:pt idx="13">
                  <c:v>0.84970000000000001</c:v>
                </c:pt>
                <c:pt idx="14">
                  <c:v>0.32679999999999998</c:v>
                </c:pt>
                <c:pt idx="15">
                  <c:v>0.11</c:v>
                </c:pt>
                <c:pt idx="16">
                  <c:v>2.3599999999999999E-2</c:v>
                </c:pt>
                <c:pt idx="17">
                  <c:v>4.7999999999999996E-3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24C-B1D5-3ACD6C17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pulu_real_data!$AE$1</c:f>
              <c:strCache>
                <c:ptCount val="1"/>
                <c:pt idx="0">
                  <c:v>Mean(phi)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pulu_real_data!$AE$2:$AE$54</c:f>
              <c:numCache>
                <c:formatCode>General</c:formatCode>
                <c:ptCount val="53"/>
                <c:pt idx="0">
                  <c:v>5.2631578947368425</c:v>
                </c:pt>
                <c:pt idx="1">
                  <c:v>5.2631631578947378</c:v>
                </c:pt>
                <c:pt idx="2">
                  <c:v>5.2631473684210519</c:v>
                </c:pt>
                <c:pt idx="3">
                  <c:v>5.2631631578947387</c:v>
                </c:pt>
                <c:pt idx="4">
                  <c:v>5.2631736842105266</c:v>
                </c:pt>
                <c:pt idx="5">
                  <c:v>5.2631526315789472</c:v>
                </c:pt>
                <c:pt idx="6">
                  <c:v>5.2631631578947369</c:v>
                </c:pt>
                <c:pt idx="7">
                  <c:v>5.2631526315789472</c:v>
                </c:pt>
                <c:pt idx="8">
                  <c:v>5.2631526315789481</c:v>
                </c:pt>
                <c:pt idx="9">
                  <c:v>5.2631578947368425</c:v>
                </c:pt>
                <c:pt idx="10">
                  <c:v>5.2631631578947387</c:v>
                </c:pt>
                <c:pt idx="11">
                  <c:v>5.2631578947368425</c:v>
                </c:pt>
                <c:pt idx="12">
                  <c:v>5.2631631578947351</c:v>
                </c:pt>
                <c:pt idx="13">
                  <c:v>5.2631578947368425</c:v>
                </c:pt>
                <c:pt idx="14">
                  <c:v>5.2631473684210537</c:v>
                </c:pt>
                <c:pt idx="15">
                  <c:v>5.2631578947368425</c:v>
                </c:pt>
                <c:pt idx="16">
                  <c:v>5.2631526315789481</c:v>
                </c:pt>
                <c:pt idx="17">
                  <c:v>5.2631631578947351</c:v>
                </c:pt>
                <c:pt idx="18">
                  <c:v>5.263152631578949</c:v>
                </c:pt>
                <c:pt idx="19">
                  <c:v>5.2631578947368416</c:v>
                </c:pt>
                <c:pt idx="20">
                  <c:v>5.2631578947368407</c:v>
                </c:pt>
                <c:pt idx="21">
                  <c:v>5.263152631578949</c:v>
                </c:pt>
                <c:pt idx="22">
                  <c:v>5.2631526315789472</c:v>
                </c:pt>
                <c:pt idx="23">
                  <c:v>5.2631631578947369</c:v>
                </c:pt>
                <c:pt idx="24">
                  <c:v>5.2631684210526331</c:v>
                </c:pt>
                <c:pt idx="25">
                  <c:v>5.2631631578947369</c:v>
                </c:pt>
                <c:pt idx="26">
                  <c:v>5.2631421052631584</c:v>
                </c:pt>
                <c:pt idx="27">
                  <c:v>5.2631526315789472</c:v>
                </c:pt>
                <c:pt idx="28">
                  <c:v>5.2631421052631584</c:v>
                </c:pt>
                <c:pt idx="29">
                  <c:v>5.2631526315789481</c:v>
                </c:pt>
                <c:pt idx="30">
                  <c:v>5.2631631578947378</c:v>
                </c:pt>
                <c:pt idx="31">
                  <c:v>5.2631526315789481</c:v>
                </c:pt>
                <c:pt idx="32">
                  <c:v>5.2631631578947369</c:v>
                </c:pt>
                <c:pt idx="33">
                  <c:v>5.2631578947368425</c:v>
                </c:pt>
                <c:pt idx="34">
                  <c:v>5.2631631578947378</c:v>
                </c:pt>
                <c:pt idx="35">
                  <c:v>5.263163157894736</c:v>
                </c:pt>
                <c:pt idx="36">
                  <c:v>5.2631631578947369</c:v>
                </c:pt>
                <c:pt idx="37">
                  <c:v>5.2631526315789472</c:v>
                </c:pt>
                <c:pt idx="38">
                  <c:v>5.2631684210526313</c:v>
                </c:pt>
                <c:pt idx="39">
                  <c:v>5.2631578947368416</c:v>
                </c:pt>
                <c:pt idx="40">
                  <c:v>5.2631631578947369</c:v>
                </c:pt>
                <c:pt idx="41">
                  <c:v>5.2631578947368425</c:v>
                </c:pt>
                <c:pt idx="42">
                  <c:v>5.2631578947368425</c:v>
                </c:pt>
                <c:pt idx="43">
                  <c:v>5.2631473684210528</c:v>
                </c:pt>
                <c:pt idx="44">
                  <c:v>5.263163157894736</c:v>
                </c:pt>
                <c:pt idx="45">
                  <c:v>5.2631473684210528</c:v>
                </c:pt>
                <c:pt idx="46">
                  <c:v>5.2631473684210528</c:v>
                </c:pt>
                <c:pt idx="47">
                  <c:v>5.263163157894736</c:v>
                </c:pt>
                <c:pt idx="48">
                  <c:v>5.2631473684210546</c:v>
                </c:pt>
                <c:pt idx="49">
                  <c:v>5.2631578947368425</c:v>
                </c:pt>
                <c:pt idx="50">
                  <c:v>5.2631526315789472</c:v>
                </c:pt>
                <c:pt idx="51">
                  <c:v>5.2631473684210537</c:v>
                </c:pt>
                <c:pt idx="52">
                  <c:v>5.2631631578947369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7-4412-8F25-09848902D856}"/>
            </c:ext>
          </c:extLst>
        </c:ser>
        <c:ser>
          <c:idx val="1"/>
          <c:order val="1"/>
          <c:tx>
            <c:strRef>
              <c:f>pulu_real_data!$AF$1</c:f>
              <c:strCache>
                <c:ptCount val="1"/>
                <c:pt idx="0">
                  <c:v>Median(phi)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pulu_real_data!$AF$2:$AF$54</c:f>
              <c:numCache>
                <c:formatCode>General</c:formatCode>
                <c:ptCount val="53"/>
                <c:pt idx="0">
                  <c:v>0.95279999999999998</c:v>
                </c:pt>
                <c:pt idx="1">
                  <c:v>0.6159</c:v>
                </c:pt>
                <c:pt idx="2">
                  <c:v>0.38379999999999997</c:v>
                </c:pt>
                <c:pt idx="3">
                  <c:v>0.85940000000000005</c:v>
                </c:pt>
                <c:pt idx="4">
                  <c:v>0.84970000000000001</c:v>
                </c:pt>
                <c:pt idx="5">
                  <c:v>0.69620000000000004</c:v>
                </c:pt>
                <c:pt idx="6">
                  <c:v>0.81540000000000001</c:v>
                </c:pt>
                <c:pt idx="7">
                  <c:v>0.72660000000000002</c:v>
                </c:pt>
                <c:pt idx="8">
                  <c:v>1.3592</c:v>
                </c:pt>
                <c:pt idx="9">
                  <c:v>0.73160000000000003</c:v>
                </c:pt>
                <c:pt idx="10">
                  <c:v>0.79079999999999995</c:v>
                </c:pt>
                <c:pt idx="11">
                  <c:v>0.88280000000000003</c:v>
                </c:pt>
                <c:pt idx="12">
                  <c:v>1.1083000000000001</c:v>
                </c:pt>
                <c:pt idx="13">
                  <c:v>0.60160000000000002</c:v>
                </c:pt>
                <c:pt idx="14">
                  <c:v>0.56189999999999996</c:v>
                </c:pt>
                <c:pt idx="15">
                  <c:v>0.5827</c:v>
                </c:pt>
                <c:pt idx="16">
                  <c:v>0.78139999999999998</c:v>
                </c:pt>
                <c:pt idx="17">
                  <c:v>1.8059000000000001</c:v>
                </c:pt>
                <c:pt idx="18">
                  <c:v>0.65190000000000003</c:v>
                </c:pt>
                <c:pt idx="19">
                  <c:v>1.4009</c:v>
                </c:pt>
                <c:pt idx="20">
                  <c:v>0.62949999999999995</c:v>
                </c:pt>
                <c:pt idx="21">
                  <c:v>0.4919</c:v>
                </c:pt>
                <c:pt idx="22">
                  <c:v>0.98929999999999996</c:v>
                </c:pt>
                <c:pt idx="23">
                  <c:v>3.7572000000000001</c:v>
                </c:pt>
                <c:pt idx="24">
                  <c:v>0.38100000000000001</c:v>
                </c:pt>
                <c:pt idx="25">
                  <c:v>0.29470000000000002</c:v>
                </c:pt>
                <c:pt idx="26">
                  <c:v>0.16320000000000001</c:v>
                </c:pt>
                <c:pt idx="27">
                  <c:v>0.69030000000000002</c:v>
                </c:pt>
                <c:pt idx="28">
                  <c:v>1.8937999999999999</c:v>
                </c:pt>
                <c:pt idx="29">
                  <c:v>2.3407</c:v>
                </c:pt>
                <c:pt idx="30">
                  <c:v>0.45889999999999997</c:v>
                </c:pt>
                <c:pt idx="31">
                  <c:v>0.40100000000000002</c:v>
                </c:pt>
                <c:pt idx="32">
                  <c:v>0.46829999999999999</c:v>
                </c:pt>
                <c:pt idx="33">
                  <c:v>0.35460000000000003</c:v>
                </c:pt>
                <c:pt idx="34">
                  <c:v>0.42659999999999998</c:v>
                </c:pt>
                <c:pt idx="35">
                  <c:v>1.9451000000000001</c:v>
                </c:pt>
                <c:pt idx="36">
                  <c:v>0.54400000000000004</c:v>
                </c:pt>
                <c:pt idx="37">
                  <c:v>3.5975000000000001</c:v>
                </c:pt>
                <c:pt idx="38">
                  <c:v>0.3332</c:v>
                </c:pt>
                <c:pt idx="39">
                  <c:v>0.48409999999999997</c:v>
                </c:pt>
                <c:pt idx="40">
                  <c:v>0.86470000000000002</c:v>
                </c:pt>
                <c:pt idx="41">
                  <c:v>0.36959999999999998</c:v>
                </c:pt>
                <c:pt idx="42">
                  <c:v>0.26350000000000001</c:v>
                </c:pt>
                <c:pt idx="43">
                  <c:v>0.33110000000000001</c:v>
                </c:pt>
                <c:pt idx="44">
                  <c:v>0.5776</c:v>
                </c:pt>
                <c:pt idx="45">
                  <c:v>0.42730000000000001</c:v>
                </c:pt>
                <c:pt idx="46">
                  <c:v>0.67769999999999997</c:v>
                </c:pt>
                <c:pt idx="47">
                  <c:v>0.56330000000000002</c:v>
                </c:pt>
                <c:pt idx="48">
                  <c:v>0.24110000000000001</c:v>
                </c:pt>
                <c:pt idx="49">
                  <c:v>0.87539999999999996</c:v>
                </c:pt>
                <c:pt idx="50">
                  <c:v>0.37219999999999998</c:v>
                </c:pt>
                <c:pt idx="51">
                  <c:v>0.86770000000000003</c:v>
                </c:pt>
                <c:pt idx="52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7-4412-8F25-09848902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880591"/>
        <c:axId val="1162824127"/>
      </c:lineChart>
      <c:catAx>
        <c:axId val="11628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24127"/>
        <c:crosses val="autoZero"/>
        <c:auto val="1"/>
        <c:lblAlgn val="ctr"/>
        <c:lblOffset val="100"/>
        <c:noMultiLvlLbl val="0"/>
      </c:catAx>
      <c:valAx>
        <c:axId val="1162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Next five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pulu_real_data!$G$7:$Y$7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2.1124999999999998</c:v>
                </c:pt>
                <c:pt idx="3">
                  <c:v>9.8186999999999998</c:v>
                </c:pt>
                <c:pt idx="4">
                  <c:v>10.5716</c:v>
                </c:pt>
                <c:pt idx="5">
                  <c:v>12.922499999999999</c:v>
                </c:pt>
                <c:pt idx="6">
                  <c:v>13.817399999999999</c:v>
                </c:pt>
                <c:pt idx="7">
                  <c:v>14.9903</c:v>
                </c:pt>
                <c:pt idx="8">
                  <c:v>17.735499999999998</c:v>
                </c:pt>
                <c:pt idx="9">
                  <c:v>12.202400000000001</c:v>
                </c:pt>
                <c:pt idx="10">
                  <c:v>3.8416999999999999</c:v>
                </c:pt>
                <c:pt idx="11">
                  <c:v>0.69620000000000004</c:v>
                </c:pt>
                <c:pt idx="12">
                  <c:v>0.44719999999999999</c:v>
                </c:pt>
                <c:pt idx="13">
                  <c:v>0.48609999999999998</c:v>
                </c:pt>
                <c:pt idx="14">
                  <c:v>0.2457</c:v>
                </c:pt>
                <c:pt idx="15">
                  <c:v>8.9399999999999993E-2</c:v>
                </c:pt>
                <c:pt idx="16">
                  <c:v>1.8499999999999999E-2</c:v>
                </c:pt>
                <c:pt idx="17">
                  <c:v>3.8999999999999998E-3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3AB-80F9-4BEB785A45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pulu_real_data!$G$8:$Y$8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6.9832000000000001</c:v>
                </c:pt>
                <c:pt idx="3">
                  <c:v>5.6763000000000003</c:v>
                </c:pt>
                <c:pt idx="4">
                  <c:v>9.6245999999999992</c:v>
                </c:pt>
                <c:pt idx="5">
                  <c:v>12.091900000000001</c:v>
                </c:pt>
                <c:pt idx="6">
                  <c:v>14.206200000000001</c:v>
                </c:pt>
                <c:pt idx="7">
                  <c:v>15.014699999999999</c:v>
                </c:pt>
                <c:pt idx="8">
                  <c:v>17.2685</c:v>
                </c:pt>
                <c:pt idx="9">
                  <c:v>12.615399999999999</c:v>
                </c:pt>
                <c:pt idx="10">
                  <c:v>3.9590999999999998</c:v>
                </c:pt>
                <c:pt idx="11">
                  <c:v>0.75129999999999997</c:v>
                </c:pt>
                <c:pt idx="12">
                  <c:v>0.5736</c:v>
                </c:pt>
                <c:pt idx="13">
                  <c:v>0.81540000000000001</c:v>
                </c:pt>
                <c:pt idx="14">
                  <c:v>0.28489999999999999</c:v>
                </c:pt>
                <c:pt idx="15">
                  <c:v>0.1055</c:v>
                </c:pt>
                <c:pt idx="16">
                  <c:v>2.4299999999999999E-2</c:v>
                </c:pt>
                <c:pt idx="17">
                  <c:v>4.7999999999999996E-3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0-43AB-80F9-4BEB785A45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pulu_real_data!$G$9:$Y$9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5.0368000000000004</c:v>
                </c:pt>
                <c:pt idx="3">
                  <c:v>4.2553000000000001</c:v>
                </c:pt>
                <c:pt idx="4">
                  <c:v>10.239800000000001</c:v>
                </c:pt>
                <c:pt idx="5">
                  <c:v>13.758699999999999</c:v>
                </c:pt>
                <c:pt idx="6">
                  <c:v>15.096399999999999</c:v>
                </c:pt>
                <c:pt idx="7">
                  <c:v>15.1668</c:v>
                </c:pt>
                <c:pt idx="8">
                  <c:v>17.623899999999999</c:v>
                </c:pt>
                <c:pt idx="9">
                  <c:v>12.392799999999999</c:v>
                </c:pt>
                <c:pt idx="10">
                  <c:v>4.2820999999999998</c:v>
                </c:pt>
                <c:pt idx="11">
                  <c:v>0.72660000000000002</c:v>
                </c:pt>
                <c:pt idx="12">
                  <c:v>0.40529999999999999</c:v>
                </c:pt>
                <c:pt idx="13">
                  <c:v>0.68049999999999999</c:v>
                </c:pt>
                <c:pt idx="14">
                  <c:v>0.24410000000000001</c:v>
                </c:pt>
                <c:pt idx="15">
                  <c:v>7.2800000000000004E-2</c:v>
                </c:pt>
                <c:pt idx="16">
                  <c:v>1.4800000000000001E-2</c:v>
                </c:pt>
                <c:pt idx="17">
                  <c:v>3.0000000000000001E-3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0-43AB-80F9-4BEB785A45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pulu_real_data!$G$10:$Y$10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2.2248999999999999</c:v>
                </c:pt>
                <c:pt idx="4">
                  <c:v>3.6269</c:v>
                </c:pt>
                <c:pt idx="5">
                  <c:v>5.9127999999999998</c:v>
                </c:pt>
                <c:pt idx="6">
                  <c:v>10.4237</c:v>
                </c:pt>
                <c:pt idx="7">
                  <c:v>16.549800000000001</c:v>
                </c:pt>
                <c:pt idx="8">
                  <c:v>24.875399999999999</c:v>
                </c:pt>
                <c:pt idx="9">
                  <c:v>20.7133</c:v>
                </c:pt>
                <c:pt idx="10">
                  <c:v>9.4624000000000006</c:v>
                </c:pt>
                <c:pt idx="11">
                  <c:v>1.3592</c:v>
                </c:pt>
                <c:pt idx="12">
                  <c:v>1.2319</c:v>
                </c:pt>
                <c:pt idx="13">
                  <c:v>2.1105</c:v>
                </c:pt>
                <c:pt idx="14">
                  <c:v>1.0026999999999999</c:v>
                </c:pt>
                <c:pt idx="15">
                  <c:v>0.41410000000000002</c:v>
                </c:pt>
                <c:pt idx="16">
                  <c:v>7.9100000000000004E-2</c:v>
                </c:pt>
                <c:pt idx="17">
                  <c:v>1.2800000000000001E-2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0-43AB-80F9-4BEB785A45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pulu_real_data!$G$11:$Y$11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2.7117</c:v>
                </c:pt>
                <c:pt idx="3">
                  <c:v>8.5276999999999994</c:v>
                </c:pt>
                <c:pt idx="4">
                  <c:v>10.527200000000001</c:v>
                </c:pt>
                <c:pt idx="5">
                  <c:v>16.4436</c:v>
                </c:pt>
                <c:pt idx="6">
                  <c:v>16.617100000000001</c:v>
                </c:pt>
                <c:pt idx="7">
                  <c:v>14.2067</c:v>
                </c:pt>
                <c:pt idx="8">
                  <c:v>14.9994</c:v>
                </c:pt>
                <c:pt idx="9">
                  <c:v>9.6274999999999995</c:v>
                </c:pt>
                <c:pt idx="10">
                  <c:v>3.9020999999999999</c:v>
                </c:pt>
                <c:pt idx="11">
                  <c:v>0.73160000000000003</c:v>
                </c:pt>
                <c:pt idx="12">
                  <c:v>0.70330000000000004</c:v>
                </c:pt>
                <c:pt idx="13">
                  <c:v>0.66539999999999999</c:v>
                </c:pt>
                <c:pt idx="14">
                  <c:v>0.23480000000000001</c:v>
                </c:pt>
                <c:pt idx="15">
                  <c:v>8.1000000000000003E-2</c:v>
                </c:pt>
                <c:pt idx="16">
                  <c:v>1.72E-2</c:v>
                </c:pt>
                <c:pt idx="17">
                  <c:v>3.3E-3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0-43AB-80F9-4BEB785A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And so forth...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pulu_real_data!$G$12:$Y$12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8.7949000000000002</c:v>
                </c:pt>
                <c:pt idx="3">
                  <c:v>10.654199999999999</c:v>
                </c:pt>
                <c:pt idx="4">
                  <c:v>11.6349</c:v>
                </c:pt>
                <c:pt idx="5">
                  <c:v>11.947699999999999</c:v>
                </c:pt>
                <c:pt idx="6">
                  <c:v>13.009499999999999</c:v>
                </c:pt>
                <c:pt idx="7">
                  <c:v>13.5069</c:v>
                </c:pt>
                <c:pt idx="8">
                  <c:v>14.306699999999999</c:v>
                </c:pt>
                <c:pt idx="9">
                  <c:v>10.2127</c:v>
                </c:pt>
                <c:pt idx="10">
                  <c:v>3.8660999999999999</c:v>
                </c:pt>
                <c:pt idx="11">
                  <c:v>0.79079999999999995</c:v>
                </c:pt>
                <c:pt idx="12">
                  <c:v>0.52780000000000005</c:v>
                </c:pt>
                <c:pt idx="13">
                  <c:v>0.4975</c:v>
                </c:pt>
                <c:pt idx="14">
                  <c:v>0.16750000000000001</c:v>
                </c:pt>
                <c:pt idx="15">
                  <c:v>6.6100000000000006E-2</c:v>
                </c:pt>
                <c:pt idx="16">
                  <c:v>1.41E-2</c:v>
                </c:pt>
                <c:pt idx="17">
                  <c:v>2.5000000000000001E-3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B35-9A2D-D272990B5E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pulu_real_data!$G$13:$Y$13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0.35470000000000002</c:v>
                </c:pt>
                <c:pt idx="5">
                  <c:v>3.1078999999999999</c:v>
                </c:pt>
                <c:pt idx="6">
                  <c:v>9.35</c:v>
                </c:pt>
                <c:pt idx="7">
                  <c:v>19.619599999999998</c:v>
                </c:pt>
                <c:pt idx="8">
                  <c:v>31.6889</c:v>
                </c:pt>
                <c:pt idx="9">
                  <c:v>23.623100000000001</c:v>
                </c:pt>
                <c:pt idx="10">
                  <c:v>6.8579999999999997</c:v>
                </c:pt>
                <c:pt idx="11">
                  <c:v>0.88280000000000003</c:v>
                </c:pt>
                <c:pt idx="12">
                  <c:v>1.0506</c:v>
                </c:pt>
                <c:pt idx="13">
                  <c:v>2.0036</c:v>
                </c:pt>
                <c:pt idx="14">
                  <c:v>0.95689999999999997</c:v>
                </c:pt>
                <c:pt idx="15">
                  <c:v>0.39800000000000002</c:v>
                </c:pt>
                <c:pt idx="16">
                  <c:v>8.7300000000000003E-2</c:v>
                </c:pt>
                <c:pt idx="17">
                  <c:v>1.7000000000000001E-2</c:v>
                </c:pt>
                <c:pt idx="18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6-4B35-9A2D-D272990B5E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pulu_real_data!$G$14:$Y$14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4.4587000000000003</c:v>
                </c:pt>
                <c:pt idx="3">
                  <c:v>11.146699999999999</c:v>
                </c:pt>
                <c:pt idx="4">
                  <c:v>8.4618000000000002</c:v>
                </c:pt>
                <c:pt idx="5">
                  <c:v>12.497400000000001</c:v>
                </c:pt>
                <c:pt idx="6">
                  <c:v>13.555099999999999</c:v>
                </c:pt>
                <c:pt idx="7">
                  <c:v>13.6853</c:v>
                </c:pt>
                <c:pt idx="8">
                  <c:v>16.190899999999999</c:v>
                </c:pt>
                <c:pt idx="9">
                  <c:v>11.8689</c:v>
                </c:pt>
                <c:pt idx="10">
                  <c:v>4.5910000000000002</c:v>
                </c:pt>
                <c:pt idx="11">
                  <c:v>0.93730000000000002</c:v>
                </c:pt>
                <c:pt idx="12">
                  <c:v>0.88390000000000002</c:v>
                </c:pt>
                <c:pt idx="13">
                  <c:v>1.1083000000000001</c:v>
                </c:pt>
                <c:pt idx="14">
                  <c:v>0.43219999999999997</c:v>
                </c:pt>
                <c:pt idx="15">
                  <c:v>0.14749999999999999</c:v>
                </c:pt>
                <c:pt idx="16">
                  <c:v>2.9399999999999999E-2</c:v>
                </c:pt>
                <c:pt idx="17">
                  <c:v>5.3E-3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6-4B35-9A2D-D272990B5E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pulu_real_data!$G$15:$Y$15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5.7971000000000004</c:v>
                </c:pt>
                <c:pt idx="3">
                  <c:v>13.752599999999999</c:v>
                </c:pt>
                <c:pt idx="4">
                  <c:v>15.883900000000001</c:v>
                </c:pt>
                <c:pt idx="5">
                  <c:v>14.077199999999999</c:v>
                </c:pt>
                <c:pt idx="6">
                  <c:v>11.928900000000001</c:v>
                </c:pt>
                <c:pt idx="7">
                  <c:v>11.698</c:v>
                </c:pt>
                <c:pt idx="8">
                  <c:v>12.6364</c:v>
                </c:pt>
                <c:pt idx="9">
                  <c:v>9.1830999999999996</c:v>
                </c:pt>
                <c:pt idx="10">
                  <c:v>3.3622999999999998</c:v>
                </c:pt>
                <c:pt idx="11">
                  <c:v>0.60160000000000002</c:v>
                </c:pt>
                <c:pt idx="12">
                  <c:v>0.39029999999999998</c:v>
                </c:pt>
                <c:pt idx="13">
                  <c:v>0.4471</c:v>
                </c:pt>
                <c:pt idx="14">
                  <c:v>0.16439999999999999</c:v>
                </c:pt>
                <c:pt idx="15">
                  <c:v>5.8500000000000003E-2</c:v>
                </c:pt>
                <c:pt idx="16">
                  <c:v>1.4999999999999999E-2</c:v>
                </c:pt>
                <c:pt idx="17">
                  <c:v>3.3999999999999998E-3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6-4B35-9A2D-D272990B5E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pulu_real_data!$G$16:$Y$16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3.8208000000000002</c:v>
                </c:pt>
                <c:pt idx="3">
                  <c:v>10.5924</c:v>
                </c:pt>
                <c:pt idx="4">
                  <c:v>11.9392</c:v>
                </c:pt>
                <c:pt idx="5">
                  <c:v>14.3073</c:v>
                </c:pt>
                <c:pt idx="6">
                  <c:v>14.700799999999999</c:v>
                </c:pt>
                <c:pt idx="7">
                  <c:v>14.602399999999999</c:v>
                </c:pt>
                <c:pt idx="8">
                  <c:v>16.709800000000001</c:v>
                </c:pt>
                <c:pt idx="9">
                  <c:v>8.4328000000000003</c:v>
                </c:pt>
                <c:pt idx="10">
                  <c:v>3.3045</c:v>
                </c:pt>
                <c:pt idx="11">
                  <c:v>0.56189999999999996</c:v>
                </c:pt>
                <c:pt idx="12">
                  <c:v>0.40770000000000001</c:v>
                </c:pt>
                <c:pt idx="13">
                  <c:v>0.42349999999999999</c:v>
                </c:pt>
                <c:pt idx="14">
                  <c:v>0.13819999999999999</c:v>
                </c:pt>
                <c:pt idx="15">
                  <c:v>4.5900000000000003E-2</c:v>
                </c:pt>
                <c:pt idx="16">
                  <c:v>1.06E-2</c:v>
                </c:pt>
                <c:pt idx="17">
                  <c:v>1.9E-3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6-4B35-9A2D-D272990B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pulu_real_data!$G$17:$Y$17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2.0798000000000001</c:v>
                </c:pt>
                <c:pt idx="4">
                  <c:v>4.1597</c:v>
                </c:pt>
                <c:pt idx="5">
                  <c:v>8.5001999999999995</c:v>
                </c:pt>
                <c:pt idx="6">
                  <c:v>14.287699999999999</c:v>
                </c:pt>
                <c:pt idx="7">
                  <c:v>20.142900000000001</c:v>
                </c:pt>
                <c:pt idx="8">
                  <c:v>26.253799999999998</c:v>
                </c:pt>
                <c:pt idx="9">
                  <c:v>16.779299999999999</c:v>
                </c:pt>
                <c:pt idx="10">
                  <c:v>5.8582999999999998</c:v>
                </c:pt>
                <c:pt idx="11">
                  <c:v>0.29649999999999999</c:v>
                </c:pt>
                <c:pt idx="12">
                  <c:v>0.5827</c:v>
                </c:pt>
                <c:pt idx="13">
                  <c:v>0.63109999999999999</c:v>
                </c:pt>
                <c:pt idx="14">
                  <c:v>0.26879999999999998</c:v>
                </c:pt>
                <c:pt idx="15">
                  <c:v>0.1239</c:v>
                </c:pt>
                <c:pt idx="16">
                  <c:v>0.03</c:v>
                </c:pt>
                <c:pt idx="17">
                  <c:v>5.1000000000000004E-3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1-443D-8AC3-2EB92D0F81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pulu_real_data!$G$18:$Y$18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4.1371000000000002</c:v>
                </c:pt>
                <c:pt idx="3">
                  <c:v>5.3941999999999997</c:v>
                </c:pt>
                <c:pt idx="4">
                  <c:v>12.519</c:v>
                </c:pt>
                <c:pt idx="5">
                  <c:v>12.045500000000001</c:v>
                </c:pt>
                <c:pt idx="6">
                  <c:v>14.295999999999999</c:v>
                </c:pt>
                <c:pt idx="7">
                  <c:v>18.661899999999999</c:v>
                </c:pt>
                <c:pt idx="8">
                  <c:v>13.595700000000001</c:v>
                </c:pt>
                <c:pt idx="9">
                  <c:v>13.197100000000001</c:v>
                </c:pt>
                <c:pt idx="10">
                  <c:v>4.1097000000000001</c:v>
                </c:pt>
                <c:pt idx="11">
                  <c:v>0.78139999999999998</c:v>
                </c:pt>
                <c:pt idx="12">
                  <c:v>0.57889999999999997</c:v>
                </c:pt>
                <c:pt idx="13">
                  <c:v>0.49199999999999999</c:v>
                </c:pt>
                <c:pt idx="14">
                  <c:v>0.14069999999999999</c:v>
                </c:pt>
                <c:pt idx="15">
                  <c:v>4.1700000000000001E-2</c:v>
                </c:pt>
                <c:pt idx="16">
                  <c:v>7.7000000000000002E-3</c:v>
                </c:pt>
                <c:pt idx="17">
                  <c:v>1.1999999999999999E-3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1-443D-8AC3-2EB92D0F81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pulu_real_data!$G$19:$Y$19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1.9973000000000001</c:v>
                </c:pt>
                <c:pt idx="6">
                  <c:v>6.6577000000000002</c:v>
                </c:pt>
                <c:pt idx="7">
                  <c:v>15.187799999999999</c:v>
                </c:pt>
                <c:pt idx="8">
                  <c:v>26.0793</c:v>
                </c:pt>
                <c:pt idx="9">
                  <c:v>28.180599999999998</c:v>
                </c:pt>
                <c:pt idx="10">
                  <c:v>11.422000000000001</c:v>
                </c:pt>
                <c:pt idx="11">
                  <c:v>2.2574000000000001</c:v>
                </c:pt>
                <c:pt idx="12">
                  <c:v>2.1876000000000002</c:v>
                </c:pt>
                <c:pt idx="13">
                  <c:v>3.3889999999999998</c:v>
                </c:pt>
                <c:pt idx="14">
                  <c:v>1.8059000000000001</c:v>
                </c:pt>
                <c:pt idx="15">
                  <c:v>0.67449999999999999</c:v>
                </c:pt>
                <c:pt idx="16">
                  <c:v>0.1368</c:v>
                </c:pt>
                <c:pt idx="17">
                  <c:v>2.3099999999999999E-2</c:v>
                </c:pt>
                <c:pt idx="18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1-443D-8AC3-2EB92D0F81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pulu_real_data!$G$20:$Y$20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5.0682</c:v>
                </c:pt>
                <c:pt idx="3">
                  <c:v>8.4246999999999996</c:v>
                </c:pt>
                <c:pt idx="4">
                  <c:v>11.214499999999999</c:v>
                </c:pt>
                <c:pt idx="5">
                  <c:v>16.2715</c:v>
                </c:pt>
                <c:pt idx="6">
                  <c:v>15.349</c:v>
                </c:pt>
                <c:pt idx="7">
                  <c:v>13.8264</c:v>
                </c:pt>
                <c:pt idx="8">
                  <c:v>14.074199999999999</c:v>
                </c:pt>
                <c:pt idx="9">
                  <c:v>9.8789999999999996</c:v>
                </c:pt>
                <c:pt idx="10">
                  <c:v>3.7349999999999999</c:v>
                </c:pt>
                <c:pt idx="11">
                  <c:v>0.57640000000000002</c:v>
                </c:pt>
                <c:pt idx="12">
                  <c:v>0.62119999999999997</c:v>
                </c:pt>
                <c:pt idx="13">
                  <c:v>0.65190000000000003</c:v>
                </c:pt>
                <c:pt idx="14">
                  <c:v>0.21390000000000001</c:v>
                </c:pt>
                <c:pt idx="15">
                  <c:v>7.7399999999999997E-2</c:v>
                </c:pt>
                <c:pt idx="16">
                  <c:v>1.4200000000000001E-2</c:v>
                </c:pt>
                <c:pt idx="17">
                  <c:v>2.3E-3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1-443D-8AC3-2EB92D0F81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pulu_real_data!$G$21:$Y$21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3.7124000000000001</c:v>
                </c:pt>
                <c:pt idx="4">
                  <c:v>1.4009</c:v>
                </c:pt>
                <c:pt idx="5">
                  <c:v>3.7589999999999999</c:v>
                </c:pt>
                <c:pt idx="6">
                  <c:v>9.1290999999999993</c:v>
                </c:pt>
                <c:pt idx="7">
                  <c:v>17.9314</c:v>
                </c:pt>
                <c:pt idx="8">
                  <c:v>29.914100000000001</c:v>
                </c:pt>
                <c:pt idx="9">
                  <c:v>21.387899999999998</c:v>
                </c:pt>
                <c:pt idx="10">
                  <c:v>6.6475999999999997</c:v>
                </c:pt>
                <c:pt idx="11">
                  <c:v>1.8642000000000001</c:v>
                </c:pt>
                <c:pt idx="12">
                  <c:v>1.2850999999999999</c:v>
                </c:pt>
                <c:pt idx="13">
                  <c:v>1.8261000000000001</c:v>
                </c:pt>
                <c:pt idx="14">
                  <c:v>0.81899999999999995</c:v>
                </c:pt>
                <c:pt idx="15">
                  <c:v>0.26650000000000001</c:v>
                </c:pt>
                <c:pt idx="16">
                  <c:v>4.8599999999999997E-2</c:v>
                </c:pt>
                <c:pt idx="17">
                  <c:v>7.4999999999999997E-3</c:v>
                </c:pt>
                <c:pt idx="18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1-443D-8AC3-2EB92D0F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pulu_real_data!$G$22:$Y$22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5.0548999999999999</c:v>
                </c:pt>
                <c:pt idx="3">
                  <c:v>5.3357999999999999</c:v>
                </c:pt>
                <c:pt idx="4">
                  <c:v>9.2756000000000007</c:v>
                </c:pt>
                <c:pt idx="5">
                  <c:v>13.4055</c:v>
                </c:pt>
                <c:pt idx="6">
                  <c:v>16.180700000000002</c:v>
                </c:pt>
                <c:pt idx="7">
                  <c:v>16.354199999999999</c:v>
                </c:pt>
                <c:pt idx="8">
                  <c:v>18.058199999999999</c:v>
                </c:pt>
                <c:pt idx="9">
                  <c:v>10.705299999999999</c:v>
                </c:pt>
                <c:pt idx="10">
                  <c:v>4.1456</c:v>
                </c:pt>
                <c:pt idx="11">
                  <c:v>0.62949999999999995</c:v>
                </c:pt>
                <c:pt idx="12">
                  <c:v>0.33950000000000002</c:v>
                </c:pt>
                <c:pt idx="13">
                  <c:v>0.3357</c:v>
                </c:pt>
                <c:pt idx="14">
                  <c:v>0.12139999999999999</c:v>
                </c:pt>
                <c:pt idx="15">
                  <c:v>4.6699999999999998E-2</c:v>
                </c:pt>
                <c:pt idx="16">
                  <c:v>9.7999999999999997E-3</c:v>
                </c:pt>
                <c:pt idx="17">
                  <c:v>1.5E-3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B-4D39-8BF5-3F49AB860E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pulu_real_data!$G$23:$Y$23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4.6033999999999997</c:v>
                </c:pt>
                <c:pt idx="3">
                  <c:v>5.7572999999999999</c:v>
                </c:pt>
                <c:pt idx="4">
                  <c:v>11.6968</c:v>
                </c:pt>
                <c:pt idx="5">
                  <c:v>13.907400000000001</c:v>
                </c:pt>
                <c:pt idx="6">
                  <c:v>14.9277</c:v>
                </c:pt>
                <c:pt idx="7">
                  <c:v>16.130199999999999</c:v>
                </c:pt>
                <c:pt idx="8">
                  <c:v>17.9331</c:v>
                </c:pt>
                <c:pt idx="9">
                  <c:v>9.9556000000000004</c:v>
                </c:pt>
                <c:pt idx="10">
                  <c:v>3.9302000000000001</c:v>
                </c:pt>
                <c:pt idx="11">
                  <c:v>0.4919</c:v>
                </c:pt>
                <c:pt idx="12">
                  <c:v>0.24579999999999999</c:v>
                </c:pt>
                <c:pt idx="13">
                  <c:v>0.2727</c:v>
                </c:pt>
                <c:pt idx="14">
                  <c:v>9.7299999999999998E-2</c:v>
                </c:pt>
                <c:pt idx="15">
                  <c:v>3.8899999999999997E-2</c:v>
                </c:pt>
                <c:pt idx="16">
                  <c:v>9.5999999999999992E-3</c:v>
                </c:pt>
                <c:pt idx="17">
                  <c:v>1.8E-3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B-4D39-8BF5-3F49AB860E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pulu_real_data!$G$24:$Y$24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2.5547</c:v>
                </c:pt>
                <c:pt idx="6">
                  <c:v>5.6569000000000003</c:v>
                </c:pt>
                <c:pt idx="7">
                  <c:v>14.0511</c:v>
                </c:pt>
                <c:pt idx="8">
                  <c:v>29.385899999999999</c:v>
                </c:pt>
                <c:pt idx="9">
                  <c:v>30.011199999999999</c:v>
                </c:pt>
                <c:pt idx="10">
                  <c:v>11.8794</c:v>
                </c:pt>
                <c:pt idx="11">
                  <c:v>1.6464000000000001</c:v>
                </c:pt>
                <c:pt idx="12">
                  <c:v>1.284</c:v>
                </c:pt>
                <c:pt idx="13">
                  <c:v>2.1389999999999998</c:v>
                </c:pt>
                <c:pt idx="14">
                  <c:v>0.98929999999999996</c:v>
                </c:pt>
                <c:pt idx="15">
                  <c:v>0.33560000000000001</c:v>
                </c:pt>
                <c:pt idx="16">
                  <c:v>5.7599999999999998E-2</c:v>
                </c:pt>
                <c:pt idx="17">
                  <c:v>8.3999999999999995E-3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B-4D39-8BF5-3F49AB860E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pulu_real_data!$G$25:$Y$25</c:f>
              <c:numCache>
                <c:formatCode>General</c:formatCode>
                <c:ptCount val="19"/>
                <c:pt idx="0">
                  <c:v>0</c:v>
                </c:pt>
                <c:pt idx="1">
                  <c:v>4.9271000000000003</c:v>
                </c:pt>
                <c:pt idx="2">
                  <c:v>6.7466999999999997</c:v>
                </c:pt>
                <c:pt idx="3">
                  <c:v>9.4238</c:v>
                </c:pt>
                <c:pt idx="4">
                  <c:v>11.258900000000001</c:v>
                </c:pt>
                <c:pt idx="5">
                  <c:v>12.687099999999999</c:v>
                </c:pt>
                <c:pt idx="6">
                  <c:v>12.500299999999999</c:v>
                </c:pt>
                <c:pt idx="7">
                  <c:v>12.811299999999999</c:v>
                </c:pt>
                <c:pt idx="8">
                  <c:v>13.6661</c:v>
                </c:pt>
                <c:pt idx="9">
                  <c:v>10.377700000000001</c:v>
                </c:pt>
                <c:pt idx="10">
                  <c:v>3.7572000000000001</c:v>
                </c:pt>
                <c:pt idx="11">
                  <c:v>0.66390000000000005</c:v>
                </c:pt>
                <c:pt idx="12">
                  <c:v>0.43440000000000001</c:v>
                </c:pt>
                <c:pt idx="13">
                  <c:v>0.49740000000000001</c:v>
                </c:pt>
                <c:pt idx="14">
                  <c:v>0.1691</c:v>
                </c:pt>
                <c:pt idx="15">
                  <c:v>6.1800000000000001E-2</c:v>
                </c:pt>
                <c:pt idx="16">
                  <c:v>1.44E-2</c:v>
                </c:pt>
                <c:pt idx="17">
                  <c:v>2.7000000000000001E-3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B-4D39-8BF5-3F49AB860E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pulu_real_data!$G$26:$Y$26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11.676399999999999</c:v>
                </c:pt>
                <c:pt idx="3">
                  <c:v>17.396799999999999</c:v>
                </c:pt>
                <c:pt idx="4">
                  <c:v>15.582599999999999</c:v>
                </c:pt>
                <c:pt idx="5">
                  <c:v>11.965199999999999</c:v>
                </c:pt>
                <c:pt idx="6">
                  <c:v>10.9808</c:v>
                </c:pt>
                <c:pt idx="7">
                  <c:v>9.9169999999999998</c:v>
                </c:pt>
                <c:pt idx="8">
                  <c:v>11.0693</c:v>
                </c:pt>
                <c:pt idx="9">
                  <c:v>7.7518000000000002</c:v>
                </c:pt>
                <c:pt idx="10">
                  <c:v>2.6206999999999998</c:v>
                </c:pt>
                <c:pt idx="11">
                  <c:v>0.38100000000000001</c:v>
                </c:pt>
                <c:pt idx="12">
                  <c:v>0.25430000000000003</c:v>
                </c:pt>
                <c:pt idx="13">
                  <c:v>0.27279999999999999</c:v>
                </c:pt>
                <c:pt idx="14">
                  <c:v>8.5800000000000001E-2</c:v>
                </c:pt>
                <c:pt idx="15">
                  <c:v>3.4200000000000001E-2</c:v>
                </c:pt>
                <c:pt idx="16">
                  <c:v>9.1999999999999998E-3</c:v>
                </c:pt>
                <c:pt idx="17">
                  <c:v>2.0999999999999999E-3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B-4D39-8BF5-3F49AB86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pulu_real_data!$G$27:$Y$27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2.9523999999999999</c:v>
                </c:pt>
                <c:pt idx="3">
                  <c:v>8.9745000000000008</c:v>
                </c:pt>
                <c:pt idx="4">
                  <c:v>12.5228</c:v>
                </c:pt>
                <c:pt idx="5">
                  <c:v>18.562999999999999</c:v>
                </c:pt>
                <c:pt idx="6">
                  <c:v>15.872400000000001</c:v>
                </c:pt>
                <c:pt idx="7">
                  <c:v>13.9313</c:v>
                </c:pt>
                <c:pt idx="8">
                  <c:v>14.7296</c:v>
                </c:pt>
                <c:pt idx="9">
                  <c:v>8.7417999999999996</c:v>
                </c:pt>
                <c:pt idx="10">
                  <c:v>2.8048000000000002</c:v>
                </c:pt>
                <c:pt idx="11">
                  <c:v>0.29470000000000002</c:v>
                </c:pt>
                <c:pt idx="12">
                  <c:v>0.25059999999999999</c:v>
                </c:pt>
                <c:pt idx="13">
                  <c:v>0.21579999999999999</c:v>
                </c:pt>
                <c:pt idx="14">
                  <c:v>9.64E-2</c:v>
                </c:pt>
                <c:pt idx="15">
                  <c:v>3.9300000000000002E-2</c:v>
                </c:pt>
                <c:pt idx="16">
                  <c:v>8.5000000000000006E-3</c:v>
                </c:pt>
                <c:pt idx="17">
                  <c:v>1.8E-3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C-4D1F-88D2-6E2703468B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pulu_real_data!$G$28:$Y$28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0.16320000000000001</c:v>
                </c:pt>
                <c:pt idx="7">
                  <c:v>0.70730000000000004</c:v>
                </c:pt>
                <c:pt idx="8">
                  <c:v>5.8215000000000003</c:v>
                </c:pt>
                <c:pt idx="9">
                  <c:v>33.2971</c:v>
                </c:pt>
                <c:pt idx="10">
                  <c:v>39.336199999999998</c:v>
                </c:pt>
                <c:pt idx="11">
                  <c:v>8.1066000000000003</c:v>
                </c:pt>
                <c:pt idx="12">
                  <c:v>3.5177999999999998</c:v>
                </c:pt>
                <c:pt idx="13">
                  <c:v>6.3289</c:v>
                </c:pt>
                <c:pt idx="14">
                  <c:v>2.2071000000000001</c:v>
                </c:pt>
                <c:pt idx="15">
                  <c:v>0.46110000000000001</c:v>
                </c:pt>
                <c:pt idx="16">
                  <c:v>4.4499999999999998E-2</c:v>
                </c:pt>
                <c:pt idx="17">
                  <c:v>6.1999999999999998E-3</c:v>
                </c:pt>
                <c:pt idx="18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C-4D1F-88D2-6E2703468B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pulu_real_data!$G$29:$Y$29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0.54090000000000005</c:v>
                </c:pt>
                <c:pt idx="5">
                  <c:v>1.8931</c:v>
                </c:pt>
                <c:pt idx="6">
                  <c:v>7.1215999999999999</c:v>
                </c:pt>
                <c:pt idx="7">
                  <c:v>17.4434</c:v>
                </c:pt>
                <c:pt idx="8">
                  <c:v>30.963000000000001</c:v>
                </c:pt>
                <c:pt idx="9">
                  <c:v>27.921299999999999</c:v>
                </c:pt>
                <c:pt idx="10">
                  <c:v>9.0471000000000004</c:v>
                </c:pt>
                <c:pt idx="11">
                  <c:v>1.2479</c:v>
                </c:pt>
                <c:pt idx="12">
                  <c:v>1.2365999999999999</c:v>
                </c:pt>
                <c:pt idx="13">
                  <c:v>1.5001</c:v>
                </c:pt>
                <c:pt idx="14">
                  <c:v>0.69030000000000002</c:v>
                </c:pt>
                <c:pt idx="15">
                  <c:v>0.3125</c:v>
                </c:pt>
                <c:pt idx="16">
                  <c:v>6.8400000000000002E-2</c:v>
                </c:pt>
                <c:pt idx="17">
                  <c:v>1.2999999999999999E-2</c:v>
                </c:pt>
                <c:pt idx="18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C-4D1F-88D2-6E2703468B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pulu_real_data!$G$30:$Y$30</c:f>
              <c:numCache>
                <c:formatCode>General</c:formatCode>
                <c:ptCount val="19"/>
                <c:pt idx="0">
                  <c:v>0</c:v>
                </c:pt>
                <c:pt idx="1">
                  <c:v>11.3857</c:v>
                </c:pt>
                <c:pt idx="2">
                  <c:v>11.0999</c:v>
                </c:pt>
                <c:pt idx="3">
                  <c:v>11.197100000000001</c:v>
                </c:pt>
                <c:pt idx="4">
                  <c:v>12.9011</c:v>
                </c:pt>
                <c:pt idx="5">
                  <c:v>11.909800000000001</c:v>
                </c:pt>
                <c:pt idx="6">
                  <c:v>12.58</c:v>
                </c:pt>
                <c:pt idx="7">
                  <c:v>9.8488000000000007</c:v>
                </c:pt>
                <c:pt idx="8">
                  <c:v>9.7163000000000004</c:v>
                </c:pt>
                <c:pt idx="9">
                  <c:v>6.4794999999999998</c:v>
                </c:pt>
                <c:pt idx="10">
                  <c:v>1.8937999999999999</c:v>
                </c:pt>
                <c:pt idx="11">
                  <c:v>0.34329999999999999</c:v>
                </c:pt>
                <c:pt idx="12">
                  <c:v>0.2218</c:v>
                </c:pt>
                <c:pt idx="13">
                  <c:v>0.29170000000000001</c:v>
                </c:pt>
                <c:pt idx="14">
                  <c:v>8.9599999999999999E-2</c:v>
                </c:pt>
                <c:pt idx="15">
                  <c:v>3.2800000000000003E-2</c:v>
                </c:pt>
                <c:pt idx="16">
                  <c:v>7.3000000000000001E-3</c:v>
                </c:pt>
                <c:pt idx="17">
                  <c:v>1.1000000000000001E-3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C-4D1F-88D2-6E2703468BD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pulu_real_data!$G$31:$Y$31</c:f>
              <c:numCache>
                <c:formatCode>General</c:formatCode>
                <c:ptCount val="19"/>
                <c:pt idx="0">
                  <c:v>0</c:v>
                </c:pt>
                <c:pt idx="1">
                  <c:v>7.0853000000000002</c:v>
                </c:pt>
                <c:pt idx="2">
                  <c:v>10.7979</c:v>
                </c:pt>
                <c:pt idx="3">
                  <c:v>10.599500000000001</c:v>
                </c:pt>
                <c:pt idx="4">
                  <c:v>13.382099999999999</c:v>
                </c:pt>
                <c:pt idx="5">
                  <c:v>12.937099999999999</c:v>
                </c:pt>
                <c:pt idx="6">
                  <c:v>11.895799999999999</c:v>
                </c:pt>
                <c:pt idx="7">
                  <c:v>10.9171</c:v>
                </c:pt>
                <c:pt idx="8">
                  <c:v>11.4488</c:v>
                </c:pt>
                <c:pt idx="9">
                  <c:v>7.3133999999999997</c:v>
                </c:pt>
                <c:pt idx="10">
                  <c:v>2.3407</c:v>
                </c:pt>
                <c:pt idx="11">
                  <c:v>0.55830000000000002</c:v>
                </c:pt>
                <c:pt idx="12">
                  <c:v>0.2636</c:v>
                </c:pt>
                <c:pt idx="13">
                  <c:v>0.26129999999999998</c:v>
                </c:pt>
                <c:pt idx="14">
                  <c:v>0.1328</c:v>
                </c:pt>
                <c:pt idx="15">
                  <c:v>5.0900000000000001E-2</c:v>
                </c:pt>
                <c:pt idx="16">
                  <c:v>1.2699999999999999E-2</c:v>
                </c:pt>
                <c:pt idx="17">
                  <c:v>2.5000000000000001E-3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C-4D1F-88D2-6E270346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pulu_real_data!$G$32:$Y$32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3.6617000000000002</c:v>
                </c:pt>
                <c:pt idx="4">
                  <c:v>6.3571</c:v>
                </c:pt>
                <c:pt idx="5">
                  <c:v>11.9428</c:v>
                </c:pt>
                <c:pt idx="6">
                  <c:v>16.7318</c:v>
                </c:pt>
                <c:pt idx="7">
                  <c:v>17.7913</c:v>
                </c:pt>
                <c:pt idx="8">
                  <c:v>22.901399999999999</c:v>
                </c:pt>
                <c:pt idx="9">
                  <c:v>14.5139</c:v>
                </c:pt>
                <c:pt idx="10">
                  <c:v>4.4836999999999998</c:v>
                </c:pt>
                <c:pt idx="11">
                  <c:v>0.33379999999999999</c:v>
                </c:pt>
                <c:pt idx="12">
                  <c:v>0.48409999999999997</c:v>
                </c:pt>
                <c:pt idx="13">
                  <c:v>0.45889999999999997</c:v>
                </c:pt>
                <c:pt idx="14">
                  <c:v>0.21079999999999999</c:v>
                </c:pt>
                <c:pt idx="15">
                  <c:v>0.1012</c:v>
                </c:pt>
                <c:pt idx="16">
                  <c:v>2.3900000000000001E-2</c:v>
                </c:pt>
                <c:pt idx="17">
                  <c:v>3.5999999999999999E-3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0C8-93C4-5AE430C749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pulu_real_data!$G$33:$Y$33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3.9302000000000001</c:v>
                </c:pt>
                <c:pt idx="5">
                  <c:v>7.3194999999999997</c:v>
                </c:pt>
                <c:pt idx="6">
                  <c:v>11.826599999999999</c:v>
                </c:pt>
                <c:pt idx="7">
                  <c:v>20.011500000000002</c:v>
                </c:pt>
                <c:pt idx="8">
                  <c:v>27.581600000000002</c:v>
                </c:pt>
                <c:pt idx="9">
                  <c:v>19.9543</c:v>
                </c:pt>
                <c:pt idx="10">
                  <c:v>6.6642999999999999</c:v>
                </c:pt>
                <c:pt idx="11">
                  <c:v>0.39290000000000003</c:v>
                </c:pt>
                <c:pt idx="12">
                  <c:v>0.74970000000000003</c:v>
                </c:pt>
                <c:pt idx="13">
                  <c:v>0.94669999999999999</c:v>
                </c:pt>
                <c:pt idx="14">
                  <c:v>0.40100000000000002</c:v>
                </c:pt>
                <c:pt idx="15">
                  <c:v>0.17549999999999999</c:v>
                </c:pt>
                <c:pt idx="16">
                  <c:v>3.95E-2</c:v>
                </c:pt>
                <c:pt idx="17">
                  <c:v>6.1999999999999998E-3</c:v>
                </c:pt>
                <c:pt idx="18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0C8-93C4-5AE430C749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pulu_real_data!$G$34:$Y$34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2.9079000000000002</c:v>
                </c:pt>
                <c:pt idx="3">
                  <c:v>7.9271000000000003</c:v>
                </c:pt>
                <c:pt idx="4">
                  <c:v>13.5307</c:v>
                </c:pt>
                <c:pt idx="5">
                  <c:v>15.134</c:v>
                </c:pt>
                <c:pt idx="6">
                  <c:v>15.732900000000001</c:v>
                </c:pt>
                <c:pt idx="7">
                  <c:v>14.825799999999999</c:v>
                </c:pt>
                <c:pt idx="8">
                  <c:v>15.590400000000001</c:v>
                </c:pt>
                <c:pt idx="9">
                  <c:v>10.236700000000001</c:v>
                </c:pt>
                <c:pt idx="10">
                  <c:v>3.0045999999999999</c:v>
                </c:pt>
                <c:pt idx="11">
                  <c:v>0.46829999999999999</c:v>
                </c:pt>
                <c:pt idx="12">
                  <c:v>0.25850000000000001</c:v>
                </c:pt>
                <c:pt idx="13">
                  <c:v>0.26390000000000002</c:v>
                </c:pt>
                <c:pt idx="14">
                  <c:v>8.3099999999999993E-2</c:v>
                </c:pt>
                <c:pt idx="15">
                  <c:v>2.86E-2</c:v>
                </c:pt>
                <c:pt idx="16">
                  <c:v>6.3E-3</c:v>
                </c:pt>
                <c:pt idx="17">
                  <c:v>1.1999999999999999E-3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E-40C8-93C4-5AE430C749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pulu_real_data!$G$35:$Y$35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3.4276</c:v>
                </c:pt>
                <c:pt idx="3">
                  <c:v>14.4473</c:v>
                </c:pt>
                <c:pt idx="4">
                  <c:v>14.946099999999999</c:v>
                </c:pt>
                <c:pt idx="5">
                  <c:v>16.579899999999999</c:v>
                </c:pt>
                <c:pt idx="6">
                  <c:v>13.879899999999999</c:v>
                </c:pt>
                <c:pt idx="7">
                  <c:v>12.0905</c:v>
                </c:pt>
                <c:pt idx="8">
                  <c:v>12.878500000000001</c:v>
                </c:pt>
                <c:pt idx="9">
                  <c:v>8.3009000000000004</c:v>
                </c:pt>
                <c:pt idx="10">
                  <c:v>2.7240000000000002</c:v>
                </c:pt>
                <c:pt idx="11">
                  <c:v>0.35460000000000003</c:v>
                </c:pt>
                <c:pt idx="12">
                  <c:v>0.13350000000000001</c:v>
                </c:pt>
                <c:pt idx="13">
                  <c:v>0.14080000000000001</c:v>
                </c:pt>
                <c:pt idx="14">
                  <c:v>6.5699999999999995E-2</c:v>
                </c:pt>
                <c:pt idx="15">
                  <c:v>2.3800000000000002E-2</c:v>
                </c:pt>
                <c:pt idx="16">
                  <c:v>5.5999999999999999E-3</c:v>
                </c:pt>
                <c:pt idx="17">
                  <c:v>1.1999999999999999E-3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E-40C8-93C4-5AE430C749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pulu_real_data!$G$36:$Y$36</c:f>
              <c:numCache>
                <c:formatCode>General</c:formatCode>
                <c:ptCount val="19"/>
                <c:pt idx="0">
                  <c:v>0</c:v>
                </c:pt>
                <c:pt idx="1">
                  <c:v>4.4633000000000003</c:v>
                </c:pt>
                <c:pt idx="2">
                  <c:v>15.4514</c:v>
                </c:pt>
                <c:pt idx="3">
                  <c:v>8.7651000000000003</c:v>
                </c:pt>
                <c:pt idx="4">
                  <c:v>10.606400000000001</c:v>
                </c:pt>
                <c:pt idx="5">
                  <c:v>13.603999999999999</c:v>
                </c:pt>
                <c:pt idx="6">
                  <c:v>16.473700000000001</c:v>
                </c:pt>
                <c:pt idx="7">
                  <c:v>16.1328</c:v>
                </c:pt>
                <c:pt idx="8">
                  <c:v>10.2735</c:v>
                </c:pt>
                <c:pt idx="9">
                  <c:v>3.0053000000000001</c:v>
                </c:pt>
                <c:pt idx="10">
                  <c:v>0.42659999999999998</c:v>
                </c:pt>
                <c:pt idx="11">
                  <c:v>0.2049</c:v>
                </c:pt>
                <c:pt idx="12">
                  <c:v>0.1709</c:v>
                </c:pt>
                <c:pt idx="13">
                  <c:v>0.27439999999999998</c:v>
                </c:pt>
                <c:pt idx="14">
                  <c:v>0.1037</c:v>
                </c:pt>
                <c:pt idx="15">
                  <c:v>3.44E-2</c:v>
                </c:pt>
                <c:pt idx="16">
                  <c:v>7.9000000000000008E-3</c:v>
                </c:pt>
                <c:pt idx="17">
                  <c:v>1.6999999999999999E-3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E-40C8-93C4-5AE430C7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pulu_real_data!$G$37:$Y$37</c:f>
              <c:numCache>
                <c:formatCode>General</c:formatCode>
                <c:ptCount val="19"/>
                <c:pt idx="0">
                  <c:v>14.819800000000001</c:v>
                </c:pt>
                <c:pt idx="1">
                  <c:v>5.6494999999999997</c:v>
                </c:pt>
                <c:pt idx="2">
                  <c:v>21.520700000000001</c:v>
                </c:pt>
                <c:pt idx="3">
                  <c:v>11.558</c:v>
                </c:pt>
                <c:pt idx="4">
                  <c:v>9.4430999999999994</c:v>
                </c:pt>
                <c:pt idx="5">
                  <c:v>15.7112</c:v>
                </c:pt>
                <c:pt idx="6">
                  <c:v>7.9874999999999998</c:v>
                </c:pt>
                <c:pt idx="7">
                  <c:v>5.6333000000000002</c:v>
                </c:pt>
                <c:pt idx="8">
                  <c:v>3.8866000000000001</c:v>
                </c:pt>
                <c:pt idx="9">
                  <c:v>1.9451000000000001</c:v>
                </c:pt>
                <c:pt idx="10">
                  <c:v>0.65549999999999997</c:v>
                </c:pt>
                <c:pt idx="11">
                  <c:v>0.33560000000000001</c:v>
                </c:pt>
                <c:pt idx="12">
                  <c:v>0.32350000000000001</c:v>
                </c:pt>
                <c:pt idx="13">
                  <c:v>0.36070000000000002</c:v>
                </c:pt>
                <c:pt idx="14">
                  <c:v>0.12180000000000001</c:v>
                </c:pt>
                <c:pt idx="15">
                  <c:v>3.8800000000000001E-2</c:v>
                </c:pt>
                <c:pt idx="16">
                  <c:v>7.7999999999999996E-3</c:v>
                </c:pt>
                <c:pt idx="17">
                  <c:v>1.5E-3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F-4DAF-AB05-9561545EF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pulu_real_data!$G$38:$Y$38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3.7711000000000001</c:v>
                </c:pt>
                <c:pt idx="3">
                  <c:v>6.2119999999999997</c:v>
                </c:pt>
                <c:pt idx="4">
                  <c:v>17.6402</c:v>
                </c:pt>
                <c:pt idx="5">
                  <c:v>17.327400000000001</c:v>
                </c:pt>
                <c:pt idx="6">
                  <c:v>16.573699999999999</c:v>
                </c:pt>
                <c:pt idx="7">
                  <c:v>13.557</c:v>
                </c:pt>
                <c:pt idx="8">
                  <c:v>11.0358</c:v>
                </c:pt>
                <c:pt idx="9">
                  <c:v>9.1768999999999998</c:v>
                </c:pt>
                <c:pt idx="10">
                  <c:v>3.2603</c:v>
                </c:pt>
                <c:pt idx="11">
                  <c:v>0.54400000000000004</c:v>
                </c:pt>
                <c:pt idx="12">
                  <c:v>0.32450000000000001</c:v>
                </c:pt>
                <c:pt idx="13">
                  <c:v>0.36320000000000002</c:v>
                </c:pt>
                <c:pt idx="14">
                  <c:v>0.14460000000000001</c:v>
                </c:pt>
                <c:pt idx="15">
                  <c:v>5.3600000000000002E-2</c:v>
                </c:pt>
                <c:pt idx="16">
                  <c:v>1.2800000000000001E-2</c:v>
                </c:pt>
                <c:pt idx="17">
                  <c:v>2.8E-3</c:v>
                </c:pt>
                <c:pt idx="1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DAF-AB05-9561545EF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pulu_real_data!$G$39:$Y$39</c:f>
              <c:numCache>
                <c:formatCode>General</c:formatCode>
                <c:ptCount val="19"/>
                <c:pt idx="0">
                  <c:v>8.3376000000000001</c:v>
                </c:pt>
                <c:pt idx="1">
                  <c:v>14.9262</c:v>
                </c:pt>
                <c:pt idx="2">
                  <c:v>17.448799999999999</c:v>
                </c:pt>
                <c:pt idx="3">
                  <c:v>11.5976</c:v>
                </c:pt>
                <c:pt idx="4">
                  <c:v>10.2719</c:v>
                </c:pt>
                <c:pt idx="5">
                  <c:v>11.3209</c:v>
                </c:pt>
                <c:pt idx="6">
                  <c:v>7.4489000000000001</c:v>
                </c:pt>
                <c:pt idx="7">
                  <c:v>6.1315</c:v>
                </c:pt>
                <c:pt idx="8">
                  <c:v>6.3777999999999997</c:v>
                </c:pt>
                <c:pt idx="9">
                  <c:v>3.5975000000000001</c:v>
                </c:pt>
                <c:pt idx="10">
                  <c:v>1.3041</c:v>
                </c:pt>
                <c:pt idx="11">
                  <c:v>0.44369999999999998</c:v>
                </c:pt>
                <c:pt idx="12">
                  <c:v>0.30940000000000001</c:v>
                </c:pt>
                <c:pt idx="13">
                  <c:v>0.3347</c:v>
                </c:pt>
                <c:pt idx="14">
                  <c:v>0.1037</c:v>
                </c:pt>
                <c:pt idx="15">
                  <c:v>3.5200000000000002E-2</c:v>
                </c:pt>
                <c:pt idx="16">
                  <c:v>8.5000000000000006E-3</c:v>
                </c:pt>
                <c:pt idx="17">
                  <c:v>1.8E-3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F-4DAF-AB05-9561545EF7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pulu_real_data!$G$40:$Y$40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5.7931999999999997</c:v>
                </c:pt>
                <c:pt idx="3">
                  <c:v>0.76470000000000005</c:v>
                </c:pt>
                <c:pt idx="4">
                  <c:v>3.6536</c:v>
                </c:pt>
                <c:pt idx="5">
                  <c:v>10.0106</c:v>
                </c:pt>
                <c:pt idx="6">
                  <c:v>13.903600000000001</c:v>
                </c:pt>
                <c:pt idx="7">
                  <c:v>19.750900000000001</c:v>
                </c:pt>
                <c:pt idx="8">
                  <c:v>29.0534</c:v>
                </c:pt>
                <c:pt idx="9">
                  <c:v>12.225899999999999</c:v>
                </c:pt>
                <c:pt idx="10">
                  <c:v>3.7164000000000001</c:v>
                </c:pt>
                <c:pt idx="11">
                  <c:v>0.28920000000000001</c:v>
                </c:pt>
                <c:pt idx="12">
                  <c:v>0.23580000000000001</c:v>
                </c:pt>
                <c:pt idx="13">
                  <c:v>0.3332</c:v>
                </c:pt>
                <c:pt idx="14">
                  <c:v>0.1699</c:v>
                </c:pt>
                <c:pt idx="15">
                  <c:v>7.8700000000000006E-2</c:v>
                </c:pt>
                <c:pt idx="16">
                  <c:v>1.7999999999999999E-2</c:v>
                </c:pt>
                <c:pt idx="17">
                  <c:v>3.0000000000000001E-3</c:v>
                </c:pt>
                <c:pt idx="1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F-4DAF-AB05-9561545EF7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pulu_real_data!$G$1:$Y$1</c:f>
              <c:strCache>
                <c:ptCount val="19"/>
                <c:pt idx="0">
                  <c:v>[-8,-7)</c:v>
                </c:pt>
                <c:pt idx="1">
                  <c:v>[-7,-6)</c:v>
                </c:pt>
                <c:pt idx="2">
                  <c:v>[-6,-5)</c:v>
                </c:pt>
                <c:pt idx="3">
                  <c:v>[-5,-4)</c:v>
                </c:pt>
                <c:pt idx="4">
                  <c:v>[-4,-3)</c:v>
                </c:pt>
                <c:pt idx="5">
                  <c:v>[-3,-2)</c:v>
                </c:pt>
                <c:pt idx="6">
                  <c:v>[-2,-1)</c:v>
                </c:pt>
                <c:pt idx="7">
                  <c:v>[-1,0)</c:v>
                </c:pt>
                <c:pt idx="8">
                  <c:v>[0,1)</c:v>
                </c:pt>
                <c:pt idx="9">
                  <c:v>[1,2)</c:v>
                </c:pt>
                <c:pt idx="10">
                  <c:v>[2,3)</c:v>
                </c:pt>
                <c:pt idx="11">
                  <c:v>[3,4)</c:v>
                </c:pt>
                <c:pt idx="12">
                  <c:v>[4,5)</c:v>
                </c:pt>
                <c:pt idx="13">
                  <c:v>[5,6)</c:v>
                </c:pt>
                <c:pt idx="14">
                  <c:v>[6,7)</c:v>
                </c:pt>
                <c:pt idx="15">
                  <c:v>[7,8)</c:v>
                </c:pt>
                <c:pt idx="16">
                  <c:v>[8,9)</c:v>
                </c:pt>
                <c:pt idx="17">
                  <c:v>[9,10)</c:v>
                </c:pt>
                <c:pt idx="18">
                  <c:v>[10,11)</c:v>
                </c:pt>
              </c:strCache>
            </c:strRef>
          </c:cat>
          <c:val>
            <c:numRef>
              <c:f>pulu_real_data!$G$41:$Y$41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8.8339999999999996</c:v>
                </c:pt>
                <c:pt idx="3">
                  <c:v>9.7249999999999996</c:v>
                </c:pt>
                <c:pt idx="4">
                  <c:v>9.1837</c:v>
                </c:pt>
                <c:pt idx="5">
                  <c:v>10.962999999999999</c:v>
                </c:pt>
                <c:pt idx="6">
                  <c:v>14.899800000000001</c:v>
                </c:pt>
                <c:pt idx="7">
                  <c:v>15.5123</c:v>
                </c:pt>
                <c:pt idx="8">
                  <c:v>13.663600000000001</c:v>
                </c:pt>
                <c:pt idx="9">
                  <c:v>11.761100000000001</c:v>
                </c:pt>
                <c:pt idx="10">
                  <c:v>3.9081999999999999</c:v>
                </c:pt>
                <c:pt idx="11">
                  <c:v>0.48409999999999997</c:v>
                </c:pt>
                <c:pt idx="12">
                  <c:v>0.40150000000000002</c:v>
                </c:pt>
                <c:pt idx="13">
                  <c:v>0.38100000000000001</c:v>
                </c:pt>
                <c:pt idx="14">
                  <c:v>0.16839999999999999</c:v>
                </c:pt>
                <c:pt idx="15">
                  <c:v>8.7599999999999997E-2</c:v>
                </c:pt>
                <c:pt idx="16">
                  <c:v>2.2200000000000001E-2</c:v>
                </c:pt>
                <c:pt idx="17">
                  <c:v>4.1999999999999997E-3</c:v>
                </c:pt>
                <c:pt idx="1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F-4DAF-AB05-9561545E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70383"/>
        <c:axId val="1112180319"/>
      </c:lineChart>
      <c:catAx>
        <c:axId val="1110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0319"/>
        <c:crosses val="autoZero"/>
        <c:auto val="1"/>
        <c:lblAlgn val="ctr"/>
        <c:lblOffset val="100"/>
        <c:noMultiLvlLbl val="0"/>
      </c:catAx>
      <c:valAx>
        <c:axId val="1112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249567</xdr:colOff>
      <xdr:row>34</xdr:row>
      <xdr:rowOff>143123</xdr:rowOff>
    </xdr:from>
    <xdr:to>
      <xdr:col>65</xdr:col>
      <xdr:colOff>535317</xdr:colOff>
      <xdr:row>49</xdr:row>
      <xdr:rowOff>28823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ED3E-A870-4372-988B-2035206D6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110257</xdr:colOff>
      <xdr:row>2</xdr:row>
      <xdr:rowOff>161606</xdr:rowOff>
    </xdr:from>
    <xdr:to>
      <xdr:col>42</xdr:col>
      <xdr:colOff>282348</xdr:colOff>
      <xdr:row>17</xdr:row>
      <xdr:rowOff>47306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35A5F-4FAB-48A1-8B61-AFEEA755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383783</xdr:colOff>
      <xdr:row>2</xdr:row>
      <xdr:rowOff>51336</xdr:rowOff>
    </xdr:from>
    <xdr:to>
      <xdr:col>50</xdr:col>
      <xdr:colOff>44223</xdr:colOff>
      <xdr:row>16</xdr:row>
      <xdr:rowOff>127536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F0918-AA9E-4868-AF2D-CB0E7121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265337</xdr:colOff>
      <xdr:row>3</xdr:row>
      <xdr:rowOff>25358</xdr:rowOff>
    </xdr:from>
    <xdr:to>
      <xdr:col>57</xdr:col>
      <xdr:colOff>544902</xdr:colOff>
      <xdr:row>17</xdr:row>
      <xdr:rowOff>101558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BE3444-8E71-46A3-8889-AE8D6637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155863</xdr:colOff>
      <xdr:row>2</xdr:row>
      <xdr:rowOff>80097</xdr:rowOff>
    </xdr:from>
    <xdr:to>
      <xdr:col>65</xdr:col>
      <xdr:colOff>441613</xdr:colOff>
      <xdr:row>16</xdr:row>
      <xdr:rowOff>156297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BF7922-AF54-4B95-B8FE-0A70CA79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575830</xdr:colOff>
      <xdr:row>19</xdr:row>
      <xdr:rowOff>4329</xdr:rowOff>
    </xdr:from>
    <xdr:to>
      <xdr:col>42</xdr:col>
      <xdr:colOff>112569</xdr:colOff>
      <xdr:row>33</xdr:row>
      <xdr:rowOff>80529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043609-1A50-4361-A4E0-3EF92A757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316057</xdr:colOff>
      <xdr:row>18</xdr:row>
      <xdr:rowOff>119063</xdr:rowOff>
    </xdr:from>
    <xdr:to>
      <xdr:col>49</xdr:col>
      <xdr:colOff>614796</xdr:colOff>
      <xdr:row>33</xdr:row>
      <xdr:rowOff>4763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576163-A2B6-4A73-B6B5-6D1592ED0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316057</xdr:colOff>
      <xdr:row>18</xdr:row>
      <xdr:rowOff>186171</xdr:rowOff>
    </xdr:from>
    <xdr:to>
      <xdr:col>57</xdr:col>
      <xdr:colOff>601807</xdr:colOff>
      <xdr:row>33</xdr:row>
      <xdr:rowOff>71871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73186C-AFF6-4916-ACE6-E2B32553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255442</xdr:colOff>
      <xdr:row>18</xdr:row>
      <xdr:rowOff>162357</xdr:rowOff>
    </xdr:from>
    <xdr:to>
      <xdr:col>65</xdr:col>
      <xdr:colOff>541192</xdr:colOff>
      <xdr:row>33</xdr:row>
      <xdr:rowOff>48057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0215AB-1346-43CF-A762-F9F63D90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121227</xdr:colOff>
      <xdr:row>35</xdr:row>
      <xdr:rowOff>38966</xdr:rowOff>
    </xdr:from>
    <xdr:to>
      <xdr:col>42</xdr:col>
      <xdr:colOff>277091</xdr:colOff>
      <xdr:row>49</xdr:row>
      <xdr:rowOff>115166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107F66-91AE-4910-BE2D-FB3D4CE26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513051</xdr:colOff>
      <xdr:row>34</xdr:row>
      <xdr:rowOff>140709</xdr:rowOff>
    </xdr:from>
    <xdr:to>
      <xdr:col>50</xdr:col>
      <xdr:colOff>192665</xdr:colOff>
      <xdr:row>49</xdr:row>
      <xdr:rowOff>26409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120FBF-F1FF-4073-AD1B-3F2609F3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370176</xdr:colOff>
      <xdr:row>34</xdr:row>
      <xdr:rowOff>121227</xdr:rowOff>
    </xdr:from>
    <xdr:to>
      <xdr:col>58</xdr:col>
      <xdr:colOff>36801</xdr:colOff>
      <xdr:row>49</xdr:row>
      <xdr:rowOff>6927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8225FE-76DB-437D-9C37-0F13E121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381561</xdr:colOff>
      <xdr:row>74</xdr:row>
      <xdr:rowOff>174812</xdr:rowOff>
    </xdr:from>
    <xdr:to>
      <xdr:col>17</xdr:col>
      <xdr:colOff>103095</xdr:colOff>
      <xdr:row>89</xdr:row>
      <xdr:rowOff>60512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33AF44-5804-4B78-BAF2-B196A3A2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166687</xdr:colOff>
      <xdr:row>74</xdr:row>
      <xdr:rowOff>180415</xdr:rowOff>
    </xdr:from>
    <xdr:to>
      <xdr:col>25</xdr:col>
      <xdr:colOff>502864</xdr:colOff>
      <xdr:row>89</xdr:row>
      <xdr:rowOff>66115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CE6D5B8-8A61-4022-B618-C409CC4F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365871</xdr:colOff>
      <xdr:row>74</xdr:row>
      <xdr:rowOff>140634</xdr:rowOff>
    </xdr:from>
    <xdr:to>
      <xdr:col>33</xdr:col>
      <xdr:colOff>230280</xdr:colOff>
      <xdr:row>89</xdr:row>
      <xdr:rowOff>26334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E17C3B-0EBF-4255-B9FF-3D05E1EE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585787</xdr:colOff>
      <xdr:row>58</xdr:row>
      <xdr:rowOff>52388</xdr:rowOff>
    </xdr:from>
    <xdr:to>
      <xdr:col>9</xdr:col>
      <xdr:colOff>271462</xdr:colOff>
      <xdr:row>72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9178CB-F660-4E14-8E1A-42F36AA9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476250</xdr:colOff>
      <xdr:row>58</xdr:row>
      <xdr:rowOff>23813</xdr:rowOff>
    </xdr:from>
    <xdr:to>
      <xdr:col>17</xdr:col>
      <xdr:colOff>161925</xdr:colOff>
      <xdr:row>72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47476-8F79-4A65-8FB6-76CAA299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609600</xdr:colOff>
      <xdr:row>58</xdr:row>
      <xdr:rowOff>52388</xdr:rowOff>
    </xdr:from>
    <xdr:to>
      <xdr:col>25</xdr:col>
      <xdr:colOff>247650</xdr:colOff>
      <xdr:row>72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D2B44F-C2AE-4C80-8953-A6FAAE009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261937</xdr:colOff>
      <xdr:row>57</xdr:row>
      <xdr:rowOff>61912</xdr:rowOff>
    </xdr:from>
    <xdr:to>
      <xdr:col>33</xdr:col>
      <xdr:colOff>33337</xdr:colOff>
      <xdr:row>71</xdr:row>
      <xdr:rowOff>138112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6A499D-9F53-45D8-8C10-D318A16CB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199158</xdr:colOff>
      <xdr:row>74</xdr:row>
      <xdr:rowOff>5195</xdr:rowOff>
    </xdr:from>
    <xdr:to>
      <xdr:col>9</xdr:col>
      <xdr:colOff>528204</xdr:colOff>
      <xdr:row>88</xdr:row>
      <xdr:rowOff>81395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A89A301-8DF4-414C-86BC-8F5AB765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abSelected="1" zoomScale="55" zoomScaleNormal="55" workbookViewId="0">
      <selection activeCell="A57" sqref="A57"/>
    </sheetView>
  </sheetViews>
  <sheetFormatPr defaultRowHeight="15" x14ac:dyDescent="0.25"/>
  <cols>
    <col min="31" max="31" width="12.28515625" bestFit="1" customWidth="1"/>
    <col min="32" max="32" width="12.5703125" bestFit="1" customWidth="1"/>
    <col min="33" max="33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</row>
    <row r="2" spans="1:34" x14ac:dyDescent="0.25">
      <c r="A2" t="s">
        <v>69</v>
      </c>
      <c r="B2">
        <v>774928</v>
      </c>
      <c r="C2">
        <v>9988493</v>
      </c>
      <c r="D2">
        <v>3215</v>
      </c>
      <c r="E2">
        <v>6</v>
      </c>
      <c r="F2">
        <v>60</v>
      </c>
      <c r="G2">
        <v>0</v>
      </c>
      <c r="H2">
        <v>0</v>
      </c>
      <c r="I2">
        <v>0</v>
      </c>
      <c r="J2">
        <v>4.9215</v>
      </c>
      <c r="K2">
        <v>10.0044</v>
      </c>
      <c r="L2">
        <v>11.764699999999999</v>
      </c>
      <c r="M2">
        <v>12.8225</v>
      </c>
      <c r="N2">
        <v>15.260999999999999</v>
      </c>
      <c r="O2">
        <v>20.311699999999998</v>
      </c>
      <c r="P2">
        <v>16.072500000000002</v>
      </c>
      <c r="Q2">
        <v>5.6441999999999997</v>
      </c>
      <c r="R2">
        <v>0.95279999999999998</v>
      </c>
      <c r="S2">
        <v>0.79690000000000005</v>
      </c>
      <c r="T2">
        <v>0.97060000000000002</v>
      </c>
      <c r="U2">
        <v>0.33389999999999997</v>
      </c>
      <c r="V2">
        <v>0.10979999999999999</v>
      </c>
      <c r="W2">
        <v>2.7300000000000001E-2</v>
      </c>
      <c r="X2">
        <v>5.7999999999999996E-3</v>
      </c>
      <c r="Y2">
        <v>4.0000000000000002E-4</v>
      </c>
      <c r="Z2">
        <v>99.999899999999997</v>
      </c>
      <c r="AA2">
        <v>-0.31</v>
      </c>
      <c r="AB2">
        <v>2.23</v>
      </c>
      <c r="AC2">
        <v>-0.16</v>
      </c>
      <c r="AD2">
        <f t="shared" ref="AD2:AD33" si="0">SQRT(B2^2 + C2^2)</f>
        <v>10018508.163206385</v>
      </c>
      <c r="AE2">
        <f>AVERAGE(G2:Y2)</f>
        <v>5.2631578947368425</v>
      </c>
      <c r="AF2">
        <f>MEDIAN(G2:Y2)</f>
        <v>0.95279999999999998</v>
      </c>
      <c r="AG2">
        <f>_xlfn.STDEV.S(G2:Y2)</f>
        <v>6.8275294800059889</v>
      </c>
      <c r="AH2">
        <f>SKEW(G2:Y2)</f>
        <v>0.99628201554117946</v>
      </c>
    </row>
    <row r="3" spans="1:34" x14ac:dyDescent="0.25">
      <c r="A3" t="s">
        <v>70</v>
      </c>
      <c r="B3">
        <v>774512</v>
      </c>
      <c r="C3">
        <v>9988530</v>
      </c>
      <c r="D3">
        <v>3253</v>
      </c>
      <c r="E3">
        <v>9</v>
      </c>
      <c r="F3">
        <v>90</v>
      </c>
      <c r="G3">
        <v>0</v>
      </c>
      <c r="H3">
        <v>0</v>
      </c>
      <c r="I3">
        <v>2.2601</v>
      </c>
      <c r="J3">
        <v>2.6901999999999999</v>
      </c>
      <c r="K3">
        <v>8.5431000000000008</v>
      </c>
      <c r="L3">
        <v>12.362399999999999</v>
      </c>
      <c r="M3">
        <v>15.1464</v>
      </c>
      <c r="N3">
        <v>17.100300000000001</v>
      </c>
      <c r="O3">
        <v>20.061199999999999</v>
      </c>
      <c r="P3">
        <v>14.886200000000001</v>
      </c>
      <c r="Q3">
        <v>4.9591000000000003</v>
      </c>
      <c r="R3">
        <v>0.6159</v>
      </c>
      <c r="S3">
        <v>0.4551</v>
      </c>
      <c r="T3">
        <v>0.59160000000000001</v>
      </c>
      <c r="U3">
        <v>0.2228</v>
      </c>
      <c r="V3">
        <v>8.4699999999999998E-2</v>
      </c>
      <c r="W3">
        <v>1.7500000000000002E-2</v>
      </c>
      <c r="X3">
        <v>3.2000000000000002E-3</v>
      </c>
      <c r="Y3">
        <v>2.9999999999999997E-4</v>
      </c>
      <c r="Z3">
        <v>100</v>
      </c>
      <c r="AA3">
        <v>-0.47</v>
      </c>
      <c r="AB3">
        <v>2.09</v>
      </c>
      <c r="AC3">
        <v>-0.11</v>
      </c>
      <c r="AD3">
        <f t="shared" si="0"/>
        <v>10018512.883609224</v>
      </c>
      <c r="AE3">
        <f>AVERAGE(G3:Y3)</f>
        <v>5.2631631578947378</v>
      </c>
      <c r="AF3">
        <f t="shared" ref="AF3:AF54" si="1">MEDIAN(G3:Y3)</f>
        <v>0.6159</v>
      </c>
      <c r="AG3">
        <f t="shared" ref="AG3:AG54" si="2">_xlfn.STDEV.S(G3:Y3)</f>
        <v>7.0052064326161894</v>
      </c>
      <c r="AH3">
        <f t="shared" ref="AH3:AH54" si="3">SKEW(G3:Y3)</f>
        <v>1.0470469482246758</v>
      </c>
    </row>
    <row r="4" spans="1:34" x14ac:dyDescent="0.25">
      <c r="A4" t="s">
        <v>71</v>
      </c>
      <c r="B4">
        <v>770945</v>
      </c>
      <c r="C4">
        <v>9990075</v>
      </c>
      <c r="D4">
        <v>3094</v>
      </c>
      <c r="E4">
        <v>10.5</v>
      </c>
      <c r="F4">
        <v>105</v>
      </c>
      <c r="G4">
        <v>0</v>
      </c>
      <c r="H4">
        <v>0</v>
      </c>
      <c r="I4">
        <v>0</v>
      </c>
      <c r="J4">
        <v>6.7375999999999996</v>
      </c>
      <c r="K4">
        <v>7.4823000000000004</v>
      </c>
      <c r="L4">
        <v>12.524800000000001</v>
      </c>
      <c r="M4">
        <v>15.679600000000001</v>
      </c>
      <c r="N4">
        <v>16.950399999999998</v>
      </c>
      <c r="O4">
        <v>19.421600000000002</v>
      </c>
      <c r="P4">
        <v>14.6866</v>
      </c>
      <c r="Q4">
        <v>4.9813999999999998</v>
      </c>
      <c r="R4">
        <v>0.63539999999999996</v>
      </c>
      <c r="S4">
        <v>0.3513</v>
      </c>
      <c r="T4">
        <v>0.38379999999999997</v>
      </c>
      <c r="U4">
        <v>0.12479999999999999</v>
      </c>
      <c r="V4">
        <v>3.3300000000000003E-2</v>
      </c>
      <c r="W4">
        <v>5.7999999999999996E-3</v>
      </c>
      <c r="X4">
        <v>1E-3</v>
      </c>
      <c r="Y4">
        <v>1E-4</v>
      </c>
      <c r="Z4">
        <v>100</v>
      </c>
      <c r="AA4">
        <v>-0.55000000000000004</v>
      </c>
      <c r="AB4">
        <v>2.11</v>
      </c>
      <c r="AC4">
        <v>-0.09</v>
      </c>
      <c r="AD4">
        <f t="shared" si="0"/>
        <v>10019778.176119968</v>
      </c>
      <c r="AE4">
        <f t="shared" ref="AE3:AE54" si="4">AVERAGE(G4:Y4)</f>
        <v>5.2631473684210519</v>
      </c>
      <c r="AF4">
        <f t="shared" si="1"/>
        <v>0.38379999999999997</v>
      </c>
      <c r="AG4">
        <f t="shared" si="2"/>
        <v>7.00596250881018</v>
      </c>
      <c r="AH4">
        <f t="shared" si="3"/>
        <v>0.95914987564381238</v>
      </c>
    </row>
    <row r="5" spans="1:34" x14ac:dyDescent="0.25">
      <c r="A5" t="s">
        <v>56</v>
      </c>
      <c r="B5">
        <v>788499</v>
      </c>
      <c r="C5">
        <v>9988926</v>
      </c>
      <c r="D5">
        <v>2446</v>
      </c>
      <c r="E5">
        <v>2.5</v>
      </c>
      <c r="F5">
        <v>25</v>
      </c>
      <c r="G5">
        <v>0</v>
      </c>
      <c r="H5">
        <v>0</v>
      </c>
      <c r="I5">
        <v>0</v>
      </c>
      <c r="J5">
        <v>2.8176000000000001</v>
      </c>
      <c r="K5">
        <v>2.1968000000000001</v>
      </c>
      <c r="L5">
        <v>7.6409000000000002</v>
      </c>
      <c r="M5">
        <v>12.655200000000001</v>
      </c>
      <c r="N5">
        <v>19.579799999999999</v>
      </c>
      <c r="O5">
        <v>26.534400000000002</v>
      </c>
      <c r="P5">
        <v>18.676100000000002</v>
      </c>
      <c r="Q5">
        <v>6.7355999999999998</v>
      </c>
      <c r="R5">
        <v>0.80110000000000003</v>
      </c>
      <c r="S5">
        <v>0.97870000000000001</v>
      </c>
      <c r="T5">
        <v>0.85940000000000005</v>
      </c>
      <c r="U5">
        <v>0.32919999999999999</v>
      </c>
      <c r="V5">
        <v>0.15210000000000001</v>
      </c>
      <c r="W5">
        <v>3.8699999999999998E-2</v>
      </c>
      <c r="X5">
        <v>4.3E-3</v>
      </c>
      <c r="Y5">
        <v>2.0000000000000001E-4</v>
      </c>
      <c r="Z5">
        <v>100</v>
      </c>
      <c r="AA5">
        <v>0.19</v>
      </c>
      <c r="AB5">
        <v>1.7</v>
      </c>
      <c r="AC5">
        <v>-0.13</v>
      </c>
      <c r="AD5">
        <f t="shared" si="0"/>
        <v>10019998.667987786</v>
      </c>
      <c r="AE5">
        <f t="shared" si="4"/>
        <v>5.2631631578947387</v>
      </c>
      <c r="AF5">
        <f t="shared" si="1"/>
        <v>0.85940000000000005</v>
      </c>
      <c r="AG5">
        <f t="shared" si="2"/>
        <v>8.1276775904047298</v>
      </c>
      <c r="AH5">
        <f t="shared" si="3"/>
        <v>1.6157423835619271</v>
      </c>
    </row>
    <row r="6" spans="1:34" x14ac:dyDescent="0.25">
      <c r="A6" t="s">
        <v>75</v>
      </c>
      <c r="B6">
        <v>774334</v>
      </c>
      <c r="C6">
        <v>9990077</v>
      </c>
      <c r="D6">
        <v>3206</v>
      </c>
      <c r="E6">
        <v>11</v>
      </c>
      <c r="F6">
        <v>110</v>
      </c>
      <c r="G6">
        <v>0</v>
      </c>
      <c r="H6">
        <v>0</v>
      </c>
      <c r="I6">
        <v>2.8317999999999999</v>
      </c>
      <c r="J6">
        <v>6.6033999999999997</v>
      </c>
      <c r="K6">
        <v>8.0830000000000002</v>
      </c>
      <c r="L6">
        <v>12.9993</v>
      </c>
      <c r="M6">
        <v>14.792199999999999</v>
      </c>
      <c r="N6">
        <v>16.191800000000001</v>
      </c>
      <c r="O6">
        <v>18.539400000000001</v>
      </c>
      <c r="P6">
        <v>13.0847</v>
      </c>
      <c r="Q6">
        <v>4.2869999999999999</v>
      </c>
      <c r="R6">
        <v>0.70389999999999997</v>
      </c>
      <c r="S6">
        <v>0.56850000000000001</v>
      </c>
      <c r="T6">
        <v>0.84970000000000001</v>
      </c>
      <c r="U6">
        <v>0.32679999999999998</v>
      </c>
      <c r="V6">
        <v>0.11</v>
      </c>
      <c r="W6">
        <v>2.3599999999999999E-2</v>
      </c>
      <c r="X6">
        <v>4.7999999999999996E-3</v>
      </c>
      <c r="Y6">
        <v>4.0000000000000002E-4</v>
      </c>
      <c r="Z6">
        <v>100</v>
      </c>
      <c r="AA6">
        <v>-0.71</v>
      </c>
      <c r="AB6">
        <v>2.25</v>
      </c>
      <c r="AC6">
        <v>-0.1</v>
      </c>
      <c r="AD6">
        <f t="shared" si="0"/>
        <v>10020041.497393362</v>
      </c>
      <c r="AE6">
        <f t="shared" si="4"/>
        <v>5.2631736842105266</v>
      </c>
      <c r="AF6">
        <f t="shared" si="1"/>
        <v>0.84970000000000001</v>
      </c>
      <c r="AG6">
        <f t="shared" si="2"/>
        <v>6.5640541520416837</v>
      </c>
      <c r="AH6">
        <f t="shared" si="3"/>
        <v>0.92067395089449455</v>
      </c>
    </row>
    <row r="7" spans="1:34" x14ac:dyDescent="0.25">
      <c r="A7" t="s">
        <v>29</v>
      </c>
      <c r="B7">
        <v>779636</v>
      </c>
      <c r="C7">
        <v>9990079</v>
      </c>
      <c r="D7">
        <v>2399</v>
      </c>
      <c r="E7">
        <v>7</v>
      </c>
      <c r="F7">
        <v>70</v>
      </c>
      <c r="G7">
        <v>0</v>
      </c>
      <c r="H7">
        <v>0</v>
      </c>
      <c r="I7">
        <v>2.1124999999999998</v>
      </c>
      <c r="J7">
        <v>9.8186999999999998</v>
      </c>
      <c r="K7">
        <v>10.5716</v>
      </c>
      <c r="L7">
        <v>12.922499999999999</v>
      </c>
      <c r="M7">
        <v>13.817399999999999</v>
      </c>
      <c r="N7">
        <v>14.9903</v>
      </c>
      <c r="O7">
        <v>17.735499999999998</v>
      </c>
      <c r="P7">
        <v>12.202400000000001</v>
      </c>
      <c r="Q7">
        <v>3.8416999999999999</v>
      </c>
      <c r="R7">
        <v>0.69620000000000004</v>
      </c>
      <c r="S7">
        <v>0.44719999999999999</v>
      </c>
      <c r="T7">
        <v>0.48609999999999998</v>
      </c>
      <c r="U7">
        <v>0.2457</v>
      </c>
      <c r="V7">
        <v>8.9399999999999993E-2</v>
      </c>
      <c r="W7">
        <v>1.8499999999999999E-2</v>
      </c>
      <c r="X7">
        <v>3.8999999999999998E-3</v>
      </c>
      <c r="Y7">
        <v>2.9999999999999997E-4</v>
      </c>
      <c r="Z7">
        <v>100</v>
      </c>
      <c r="AA7">
        <v>-0.95</v>
      </c>
      <c r="AB7">
        <v>2.39</v>
      </c>
      <c r="AC7">
        <v>-0.11</v>
      </c>
      <c r="AD7">
        <f t="shared" si="0"/>
        <v>10020454.616370307</v>
      </c>
      <c r="AE7">
        <f t="shared" si="4"/>
        <v>5.2631526315789472</v>
      </c>
      <c r="AF7">
        <f t="shared" si="1"/>
        <v>0.69620000000000004</v>
      </c>
      <c r="AG7">
        <f t="shared" si="2"/>
        <v>6.446915875687159</v>
      </c>
      <c r="AH7">
        <f t="shared" si="3"/>
        <v>0.73506590032662755</v>
      </c>
    </row>
    <row r="8" spans="1:34" x14ac:dyDescent="0.25">
      <c r="A8" t="s">
        <v>76</v>
      </c>
      <c r="B8">
        <v>776259</v>
      </c>
      <c r="C8">
        <v>9991046</v>
      </c>
      <c r="D8">
        <v>2994</v>
      </c>
      <c r="E8">
        <v>12</v>
      </c>
      <c r="F8">
        <v>120</v>
      </c>
      <c r="G8">
        <v>0</v>
      </c>
      <c r="H8">
        <v>0</v>
      </c>
      <c r="I8">
        <v>6.9832000000000001</v>
      </c>
      <c r="J8">
        <v>5.6763000000000003</v>
      </c>
      <c r="K8">
        <v>9.6245999999999992</v>
      </c>
      <c r="L8">
        <v>12.091900000000001</v>
      </c>
      <c r="M8">
        <v>14.206200000000001</v>
      </c>
      <c r="N8">
        <v>15.014699999999999</v>
      </c>
      <c r="O8">
        <v>17.2685</v>
      </c>
      <c r="P8">
        <v>12.615399999999999</v>
      </c>
      <c r="Q8">
        <v>3.9590999999999998</v>
      </c>
      <c r="R8">
        <v>0.75129999999999997</v>
      </c>
      <c r="S8">
        <v>0.5736</v>
      </c>
      <c r="T8">
        <v>0.81540000000000001</v>
      </c>
      <c r="U8">
        <v>0.28489999999999999</v>
      </c>
      <c r="V8">
        <v>0.1055</v>
      </c>
      <c r="W8">
        <v>2.4299999999999999E-2</v>
      </c>
      <c r="X8">
        <v>4.7999999999999996E-3</v>
      </c>
      <c r="Y8">
        <v>4.0000000000000002E-4</v>
      </c>
      <c r="Z8">
        <v>100</v>
      </c>
      <c r="AA8">
        <v>-0.91</v>
      </c>
      <c r="AB8">
        <v>2.4500000000000002</v>
      </c>
      <c r="AC8">
        <v>-0.12</v>
      </c>
      <c r="AD8">
        <f t="shared" si="0"/>
        <v>10021156.530520666</v>
      </c>
      <c r="AE8">
        <f t="shared" si="4"/>
        <v>5.2631631578947369</v>
      </c>
      <c r="AF8">
        <f t="shared" si="1"/>
        <v>0.81540000000000001</v>
      </c>
      <c r="AG8">
        <f t="shared" si="2"/>
        <v>6.2157866539973599</v>
      </c>
      <c r="AH8">
        <f t="shared" si="3"/>
        <v>0.75096809453775537</v>
      </c>
    </row>
    <row r="9" spans="1:34" x14ac:dyDescent="0.25">
      <c r="A9" t="s">
        <v>74</v>
      </c>
      <c r="B9">
        <v>770131</v>
      </c>
      <c r="C9">
        <v>9991817</v>
      </c>
      <c r="D9">
        <v>2898</v>
      </c>
      <c r="E9">
        <v>12</v>
      </c>
      <c r="F9">
        <v>120</v>
      </c>
      <c r="G9">
        <v>0</v>
      </c>
      <c r="H9">
        <v>0</v>
      </c>
      <c r="I9">
        <v>5.0368000000000004</v>
      </c>
      <c r="J9">
        <v>4.2553000000000001</v>
      </c>
      <c r="K9">
        <v>10.239800000000001</v>
      </c>
      <c r="L9">
        <v>13.758699999999999</v>
      </c>
      <c r="M9">
        <v>15.096399999999999</v>
      </c>
      <c r="N9">
        <v>15.1668</v>
      </c>
      <c r="O9">
        <v>17.623899999999999</v>
      </c>
      <c r="P9">
        <v>12.392799999999999</v>
      </c>
      <c r="Q9">
        <v>4.2820999999999998</v>
      </c>
      <c r="R9">
        <v>0.72660000000000002</v>
      </c>
      <c r="S9">
        <v>0.40529999999999999</v>
      </c>
      <c r="T9">
        <v>0.68049999999999999</v>
      </c>
      <c r="U9">
        <v>0.24410000000000001</v>
      </c>
      <c r="V9">
        <v>7.2800000000000004E-2</v>
      </c>
      <c r="W9">
        <v>1.4800000000000001E-2</v>
      </c>
      <c r="X9">
        <v>3.0000000000000001E-3</v>
      </c>
      <c r="Y9">
        <v>2.0000000000000001E-4</v>
      </c>
      <c r="Z9">
        <v>99.999899999999997</v>
      </c>
      <c r="AA9">
        <v>-0.89</v>
      </c>
      <c r="AB9">
        <v>2.29</v>
      </c>
      <c r="AC9">
        <v>-7.0000000000000007E-2</v>
      </c>
      <c r="AD9">
        <f t="shared" si="0"/>
        <v>10021452.425604284</v>
      </c>
      <c r="AE9">
        <f t="shared" si="4"/>
        <v>5.2631526315789472</v>
      </c>
      <c r="AF9">
        <f t="shared" si="1"/>
        <v>0.72660000000000002</v>
      </c>
      <c r="AG9">
        <f t="shared" si="2"/>
        <v>6.4678296742302814</v>
      </c>
      <c r="AH9">
        <f t="shared" si="3"/>
        <v>0.82835853226438538</v>
      </c>
    </row>
    <row r="10" spans="1:34" x14ac:dyDescent="0.25">
      <c r="A10" t="s">
        <v>57</v>
      </c>
      <c r="B10">
        <v>789748</v>
      </c>
      <c r="C10">
        <v>9990351</v>
      </c>
      <c r="D10">
        <v>2281</v>
      </c>
      <c r="E10">
        <v>4</v>
      </c>
      <c r="F10">
        <v>40</v>
      </c>
      <c r="G10">
        <v>0</v>
      </c>
      <c r="H10">
        <v>0</v>
      </c>
      <c r="I10">
        <v>0</v>
      </c>
      <c r="J10">
        <v>2.2248999999999999</v>
      </c>
      <c r="K10">
        <v>3.6269</v>
      </c>
      <c r="L10">
        <v>5.9127999999999998</v>
      </c>
      <c r="M10">
        <v>10.4237</v>
      </c>
      <c r="N10">
        <v>16.549800000000001</v>
      </c>
      <c r="O10">
        <v>24.875399999999999</v>
      </c>
      <c r="P10">
        <v>20.7133</v>
      </c>
      <c r="Q10">
        <v>9.4624000000000006</v>
      </c>
      <c r="R10">
        <v>1.3592</v>
      </c>
      <c r="S10">
        <v>1.2319</v>
      </c>
      <c r="T10">
        <v>2.1105</v>
      </c>
      <c r="U10">
        <v>1.0026999999999999</v>
      </c>
      <c r="V10">
        <v>0.41410000000000002</v>
      </c>
      <c r="W10">
        <v>7.9100000000000004E-2</v>
      </c>
      <c r="X10">
        <v>1.2800000000000001E-2</v>
      </c>
      <c r="Y10">
        <v>4.0000000000000002E-4</v>
      </c>
      <c r="Z10">
        <v>100</v>
      </c>
      <c r="AA10">
        <v>0.45</v>
      </c>
      <c r="AB10">
        <v>1.79</v>
      </c>
      <c r="AC10">
        <v>-0.14000000000000001</v>
      </c>
      <c r="AD10">
        <f t="shared" si="0"/>
        <v>10021517.599979805</v>
      </c>
      <c r="AE10">
        <f t="shared" si="4"/>
        <v>5.2631526315789481</v>
      </c>
      <c r="AF10">
        <f t="shared" si="1"/>
        <v>1.3592</v>
      </c>
      <c r="AG10">
        <f t="shared" si="2"/>
        <v>7.6582065915060777</v>
      </c>
      <c r="AH10">
        <f t="shared" si="3"/>
        <v>1.6083404771501044</v>
      </c>
    </row>
    <row r="11" spans="1:34" x14ac:dyDescent="0.25">
      <c r="A11" t="s">
        <v>47</v>
      </c>
      <c r="B11">
        <v>785543</v>
      </c>
      <c r="C11">
        <v>9991748</v>
      </c>
      <c r="D11">
        <v>2761</v>
      </c>
      <c r="E11">
        <v>10</v>
      </c>
      <c r="F11">
        <v>100</v>
      </c>
      <c r="G11">
        <v>0</v>
      </c>
      <c r="H11">
        <v>0</v>
      </c>
      <c r="I11">
        <v>2.7117</v>
      </c>
      <c r="J11">
        <v>8.5276999999999994</v>
      </c>
      <c r="K11">
        <v>10.527200000000001</v>
      </c>
      <c r="L11">
        <v>16.4436</v>
      </c>
      <c r="M11">
        <v>16.617100000000001</v>
      </c>
      <c r="N11">
        <v>14.2067</v>
      </c>
      <c r="O11">
        <v>14.9994</v>
      </c>
      <c r="P11">
        <v>9.6274999999999995</v>
      </c>
      <c r="Q11">
        <v>3.9020999999999999</v>
      </c>
      <c r="R11">
        <v>0.73160000000000003</v>
      </c>
      <c r="S11">
        <v>0.70330000000000004</v>
      </c>
      <c r="T11">
        <v>0.66539999999999999</v>
      </c>
      <c r="U11">
        <v>0.23480000000000001</v>
      </c>
      <c r="V11">
        <v>8.1000000000000003E-2</v>
      </c>
      <c r="W11">
        <v>1.72E-2</v>
      </c>
      <c r="X11">
        <v>3.3E-3</v>
      </c>
      <c r="Y11">
        <v>4.0000000000000002E-4</v>
      </c>
      <c r="Z11">
        <v>100</v>
      </c>
      <c r="AA11">
        <v>-1.29</v>
      </c>
      <c r="AB11">
        <v>2.27</v>
      </c>
      <c r="AC11">
        <v>0.01</v>
      </c>
      <c r="AD11">
        <f t="shared" si="0"/>
        <v>10022579.802643279</v>
      </c>
      <c r="AE11">
        <f t="shared" si="4"/>
        <v>5.2631578947368425</v>
      </c>
      <c r="AF11">
        <f t="shared" si="1"/>
        <v>0.73160000000000003</v>
      </c>
      <c r="AG11">
        <f t="shared" si="2"/>
        <v>6.4436153558141722</v>
      </c>
      <c r="AH11">
        <f t="shared" si="3"/>
        <v>0.80430780733865448</v>
      </c>
    </row>
    <row r="12" spans="1:34" x14ac:dyDescent="0.25">
      <c r="A12" t="s">
        <v>66</v>
      </c>
      <c r="B12">
        <v>781426</v>
      </c>
      <c r="C12">
        <v>9992113</v>
      </c>
      <c r="D12">
        <v>2583</v>
      </c>
      <c r="E12">
        <v>12</v>
      </c>
      <c r="F12">
        <v>120</v>
      </c>
      <c r="G12">
        <v>0</v>
      </c>
      <c r="H12">
        <v>0</v>
      </c>
      <c r="I12">
        <v>8.7949000000000002</v>
      </c>
      <c r="J12">
        <v>10.654199999999999</v>
      </c>
      <c r="K12">
        <v>11.6349</v>
      </c>
      <c r="L12">
        <v>11.947699999999999</v>
      </c>
      <c r="M12">
        <v>13.009499999999999</v>
      </c>
      <c r="N12">
        <v>13.5069</v>
      </c>
      <c r="O12">
        <v>14.306699999999999</v>
      </c>
      <c r="P12">
        <v>10.2127</v>
      </c>
      <c r="Q12">
        <v>3.8660999999999999</v>
      </c>
      <c r="R12">
        <v>0.79079999999999995</v>
      </c>
      <c r="S12">
        <v>0.52780000000000005</v>
      </c>
      <c r="T12">
        <v>0.4975</v>
      </c>
      <c r="U12">
        <v>0.16750000000000001</v>
      </c>
      <c r="V12">
        <v>6.6100000000000006E-2</v>
      </c>
      <c r="W12">
        <v>1.41E-2</v>
      </c>
      <c r="X12">
        <v>2.5000000000000001E-3</v>
      </c>
      <c r="Y12">
        <v>2.0000000000000001E-4</v>
      </c>
      <c r="Z12">
        <v>100</v>
      </c>
      <c r="AA12">
        <v>-1.46</v>
      </c>
      <c r="AB12">
        <v>2.67</v>
      </c>
      <c r="AC12">
        <v>-7.0000000000000007E-2</v>
      </c>
      <c r="AD12">
        <f t="shared" si="0"/>
        <v>10022621.85250172</v>
      </c>
      <c r="AE12">
        <f t="shared" si="4"/>
        <v>5.2631631578947387</v>
      </c>
      <c r="AF12">
        <f t="shared" si="1"/>
        <v>0.79079999999999995</v>
      </c>
      <c r="AG12">
        <f t="shared" si="2"/>
        <v>5.8663777503868531</v>
      </c>
      <c r="AH12">
        <f t="shared" si="3"/>
        <v>0.41125791289133284</v>
      </c>
    </row>
    <row r="13" spans="1:34" x14ac:dyDescent="0.25">
      <c r="A13" t="s">
        <v>43</v>
      </c>
      <c r="B13">
        <v>795407</v>
      </c>
      <c r="C13">
        <v>9992113</v>
      </c>
      <c r="D13">
        <v>2192</v>
      </c>
      <c r="E13">
        <v>3</v>
      </c>
      <c r="F13">
        <v>30</v>
      </c>
      <c r="G13">
        <v>0</v>
      </c>
      <c r="H13">
        <v>0</v>
      </c>
      <c r="I13">
        <v>0</v>
      </c>
      <c r="J13">
        <v>0</v>
      </c>
      <c r="K13">
        <v>0.35470000000000002</v>
      </c>
      <c r="L13">
        <v>3.1078999999999999</v>
      </c>
      <c r="M13">
        <v>9.35</v>
      </c>
      <c r="N13">
        <v>19.619599999999998</v>
      </c>
      <c r="O13">
        <v>31.6889</v>
      </c>
      <c r="P13">
        <v>23.623100000000001</v>
      </c>
      <c r="Q13">
        <v>6.8579999999999997</v>
      </c>
      <c r="R13">
        <v>0.88280000000000003</v>
      </c>
      <c r="S13">
        <v>1.0506</v>
      </c>
      <c r="T13">
        <v>2.0036</v>
      </c>
      <c r="U13">
        <v>0.95689999999999997</v>
      </c>
      <c r="V13">
        <v>0.39800000000000002</v>
      </c>
      <c r="W13">
        <v>8.7300000000000003E-2</v>
      </c>
      <c r="X13">
        <v>1.7000000000000001E-2</v>
      </c>
      <c r="Y13">
        <v>1.6000000000000001E-3</v>
      </c>
      <c r="Z13">
        <v>99.999899999999997</v>
      </c>
      <c r="AA13">
        <v>0.55000000000000004</v>
      </c>
      <c r="AB13">
        <v>1.34</v>
      </c>
      <c r="AC13">
        <v>-0.04</v>
      </c>
      <c r="AD13">
        <f t="shared" si="0"/>
        <v>10023721.58933088</v>
      </c>
      <c r="AE13">
        <f t="shared" si="4"/>
        <v>5.2631578947368425</v>
      </c>
      <c r="AF13">
        <f t="shared" si="1"/>
        <v>0.88280000000000003</v>
      </c>
      <c r="AG13">
        <f t="shared" si="2"/>
        <v>9.3454360626704815</v>
      </c>
      <c r="AH13">
        <f t="shared" si="3"/>
        <v>1.9889582560804024</v>
      </c>
    </row>
    <row r="14" spans="1:34" x14ac:dyDescent="0.25">
      <c r="A14" t="s">
        <v>48</v>
      </c>
      <c r="B14">
        <v>788679</v>
      </c>
      <c r="C14">
        <v>9992835</v>
      </c>
      <c r="D14">
        <v>2761</v>
      </c>
      <c r="E14">
        <v>7</v>
      </c>
      <c r="F14">
        <v>70</v>
      </c>
      <c r="G14">
        <v>0</v>
      </c>
      <c r="H14">
        <v>0</v>
      </c>
      <c r="I14">
        <v>4.4587000000000003</v>
      </c>
      <c r="J14">
        <v>11.146699999999999</v>
      </c>
      <c r="K14">
        <v>8.4618000000000002</v>
      </c>
      <c r="L14">
        <v>12.497400000000001</v>
      </c>
      <c r="M14">
        <v>13.555099999999999</v>
      </c>
      <c r="N14">
        <v>13.6853</v>
      </c>
      <c r="O14">
        <v>16.190899999999999</v>
      </c>
      <c r="P14">
        <v>11.8689</v>
      </c>
      <c r="Q14">
        <v>4.5910000000000002</v>
      </c>
      <c r="R14">
        <v>0.93730000000000002</v>
      </c>
      <c r="S14">
        <v>0.88390000000000002</v>
      </c>
      <c r="T14">
        <v>1.1083000000000001</v>
      </c>
      <c r="U14">
        <v>0.43219999999999997</v>
      </c>
      <c r="V14">
        <v>0.14749999999999999</v>
      </c>
      <c r="W14">
        <v>2.9399999999999999E-2</v>
      </c>
      <c r="X14">
        <v>5.3E-3</v>
      </c>
      <c r="Y14">
        <v>4.0000000000000002E-4</v>
      </c>
      <c r="Z14">
        <v>100</v>
      </c>
      <c r="AA14">
        <v>-1.01</v>
      </c>
      <c r="AB14">
        <v>2.65</v>
      </c>
      <c r="AC14">
        <v>-0.11</v>
      </c>
      <c r="AD14">
        <f t="shared" si="0"/>
        <v>10023909.711398343</v>
      </c>
      <c r="AE14">
        <f t="shared" si="4"/>
        <v>5.2631631578947351</v>
      </c>
      <c r="AF14">
        <f t="shared" si="1"/>
        <v>1.1083000000000001</v>
      </c>
      <c r="AG14">
        <f t="shared" si="2"/>
        <v>5.980608565672016</v>
      </c>
      <c r="AH14">
        <f t="shared" si="3"/>
        <v>0.62857765042610925</v>
      </c>
    </row>
    <row r="15" spans="1:34" x14ac:dyDescent="0.25">
      <c r="A15" t="s">
        <v>77</v>
      </c>
      <c r="B15">
        <v>776993</v>
      </c>
      <c r="C15">
        <v>9993939</v>
      </c>
      <c r="D15">
        <v>3196</v>
      </c>
      <c r="E15">
        <v>19</v>
      </c>
      <c r="F15">
        <v>190</v>
      </c>
      <c r="G15">
        <v>0</v>
      </c>
      <c r="H15">
        <v>0</v>
      </c>
      <c r="I15">
        <v>5.7971000000000004</v>
      </c>
      <c r="J15">
        <v>13.752599999999999</v>
      </c>
      <c r="K15">
        <v>15.883900000000001</v>
      </c>
      <c r="L15">
        <v>14.077199999999999</v>
      </c>
      <c r="M15">
        <v>11.928900000000001</v>
      </c>
      <c r="N15">
        <v>11.698</v>
      </c>
      <c r="O15">
        <v>12.6364</v>
      </c>
      <c r="P15">
        <v>9.1830999999999996</v>
      </c>
      <c r="Q15">
        <v>3.3622999999999998</v>
      </c>
      <c r="R15">
        <v>0.60160000000000002</v>
      </c>
      <c r="S15">
        <v>0.39029999999999998</v>
      </c>
      <c r="T15">
        <v>0.4471</v>
      </c>
      <c r="U15">
        <v>0.16439999999999999</v>
      </c>
      <c r="V15">
        <v>5.8500000000000003E-2</v>
      </c>
      <c r="W15">
        <v>1.4999999999999999E-2</v>
      </c>
      <c r="X15">
        <v>3.3999999999999998E-3</v>
      </c>
      <c r="Y15">
        <v>2.0000000000000001E-4</v>
      </c>
      <c r="Z15">
        <v>100</v>
      </c>
      <c r="AA15">
        <v>-1.96</v>
      </c>
      <c r="AB15">
        <v>2.56</v>
      </c>
      <c r="AC15">
        <v>0.1</v>
      </c>
      <c r="AD15">
        <f t="shared" si="0"/>
        <v>10024097.707912169</v>
      </c>
      <c r="AE15">
        <f t="shared" si="4"/>
        <v>5.2631578947368425</v>
      </c>
      <c r="AF15">
        <f t="shared" si="1"/>
        <v>0.60160000000000002</v>
      </c>
      <c r="AG15">
        <f t="shared" si="2"/>
        <v>6.1558017669255909</v>
      </c>
      <c r="AH15">
        <f t="shared" si="3"/>
        <v>0.58078453622961912</v>
      </c>
    </row>
    <row r="16" spans="1:34" x14ac:dyDescent="0.25">
      <c r="A16" t="s">
        <v>52</v>
      </c>
      <c r="B16">
        <v>783719</v>
      </c>
      <c r="C16">
        <v>9993684</v>
      </c>
      <c r="D16">
        <v>2477</v>
      </c>
      <c r="E16">
        <v>12.5</v>
      </c>
      <c r="F16">
        <v>125</v>
      </c>
      <c r="G16">
        <v>0</v>
      </c>
      <c r="H16">
        <v>0</v>
      </c>
      <c r="I16">
        <v>3.8208000000000002</v>
      </c>
      <c r="J16">
        <v>10.5924</v>
      </c>
      <c r="K16">
        <v>11.9392</v>
      </c>
      <c r="L16">
        <v>14.3073</v>
      </c>
      <c r="M16">
        <v>14.700799999999999</v>
      </c>
      <c r="N16">
        <v>14.602399999999999</v>
      </c>
      <c r="O16">
        <v>16.709800000000001</v>
      </c>
      <c r="P16">
        <v>8.4328000000000003</v>
      </c>
      <c r="Q16">
        <v>3.3045</v>
      </c>
      <c r="R16">
        <v>0.56189999999999996</v>
      </c>
      <c r="S16">
        <v>0.40770000000000001</v>
      </c>
      <c r="T16">
        <v>0.42349999999999999</v>
      </c>
      <c r="U16">
        <v>0.13819999999999999</v>
      </c>
      <c r="V16">
        <v>4.5900000000000003E-2</v>
      </c>
      <c r="W16">
        <v>1.06E-2</v>
      </c>
      <c r="X16">
        <v>1.9E-3</v>
      </c>
      <c r="Y16">
        <v>1E-4</v>
      </c>
      <c r="Z16">
        <v>100</v>
      </c>
      <c r="AA16">
        <v>-1.36</v>
      </c>
      <c r="AB16">
        <v>2.35</v>
      </c>
      <c r="AC16">
        <v>-0.06</v>
      </c>
      <c r="AD16">
        <f t="shared" si="0"/>
        <v>10024367.080410464</v>
      </c>
      <c r="AE16">
        <f t="shared" si="4"/>
        <v>5.2631473684210537</v>
      </c>
      <c r="AF16">
        <f t="shared" si="1"/>
        <v>0.56189999999999996</v>
      </c>
      <c r="AG16">
        <f t="shared" si="2"/>
        <v>6.4074721130332071</v>
      </c>
      <c r="AH16">
        <f t="shared" si="3"/>
        <v>0.71488284000870217</v>
      </c>
    </row>
    <row r="17" spans="1:34" x14ac:dyDescent="0.25">
      <c r="A17" t="s">
        <v>42</v>
      </c>
      <c r="B17">
        <v>791915</v>
      </c>
      <c r="C17">
        <v>9993323</v>
      </c>
      <c r="D17">
        <v>2088</v>
      </c>
      <c r="E17">
        <v>4</v>
      </c>
      <c r="F17">
        <v>40</v>
      </c>
      <c r="G17">
        <v>0</v>
      </c>
      <c r="H17">
        <v>0</v>
      </c>
      <c r="I17">
        <v>0</v>
      </c>
      <c r="J17">
        <v>2.0798000000000001</v>
      </c>
      <c r="K17">
        <v>4.1597</v>
      </c>
      <c r="L17">
        <v>8.5001999999999995</v>
      </c>
      <c r="M17">
        <v>14.287699999999999</v>
      </c>
      <c r="N17">
        <v>20.142900000000001</v>
      </c>
      <c r="O17">
        <v>26.253799999999998</v>
      </c>
      <c r="P17">
        <v>16.779299999999999</v>
      </c>
      <c r="Q17">
        <v>5.8582999999999998</v>
      </c>
      <c r="R17">
        <v>0.29649999999999999</v>
      </c>
      <c r="S17">
        <v>0.5827</v>
      </c>
      <c r="T17">
        <v>0.63109999999999999</v>
      </c>
      <c r="U17">
        <v>0.26879999999999998</v>
      </c>
      <c r="V17">
        <v>0.1239</v>
      </c>
      <c r="W17">
        <v>0.03</v>
      </c>
      <c r="X17">
        <v>5.1000000000000004E-3</v>
      </c>
      <c r="Y17">
        <v>2.0000000000000001E-4</v>
      </c>
      <c r="Z17">
        <v>100</v>
      </c>
      <c r="AA17">
        <v>0.03</v>
      </c>
      <c r="AB17">
        <v>1.71</v>
      </c>
      <c r="AC17">
        <v>-0.14000000000000001</v>
      </c>
      <c r="AD17">
        <f t="shared" si="0"/>
        <v>10024651.313115783</v>
      </c>
      <c r="AE17">
        <f t="shared" si="4"/>
        <v>5.2631578947368425</v>
      </c>
      <c r="AF17">
        <f t="shared" si="1"/>
        <v>0.5827</v>
      </c>
      <c r="AG17">
        <f t="shared" si="2"/>
        <v>8.1085755211049229</v>
      </c>
      <c r="AH17">
        <f t="shared" si="3"/>
        <v>1.5547372854692496</v>
      </c>
    </row>
    <row r="18" spans="1:34" x14ac:dyDescent="0.25">
      <c r="A18" t="s">
        <v>72</v>
      </c>
      <c r="B18">
        <v>770870</v>
      </c>
      <c r="C18">
        <v>9995025</v>
      </c>
      <c r="D18">
        <v>2697</v>
      </c>
      <c r="E18">
        <v>15</v>
      </c>
      <c r="F18">
        <v>150</v>
      </c>
      <c r="G18">
        <v>0</v>
      </c>
      <c r="H18">
        <v>0</v>
      </c>
      <c r="I18">
        <v>4.1371000000000002</v>
      </c>
      <c r="J18">
        <v>5.3941999999999997</v>
      </c>
      <c r="K18">
        <v>12.519</v>
      </c>
      <c r="L18">
        <v>12.045500000000001</v>
      </c>
      <c r="M18">
        <v>14.295999999999999</v>
      </c>
      <c r="N18">
        <v>18.661899999999999</v>
      </c>
      <c r="O18">
        <v>13.595700000000001</v>
      </c>
      <c r="P18">
        <v>13.197100000000001</v>
      </c>
      <c r="Q18">
        <v>4.1097000000000001</v>
      </c>
      <c r="R18">
        <v>0.78139999999999998</v>
      </c>
      <c r="S18">
        <v>0.57889999999999997</v>
      </c>
      <c r="T18">
        <v>0.49199999999999999</v>
      </c>
      <c r="U18">
        <v>0.14069999999999999</v>
      </c>
      <c r="V18">
        <v>4.1700000000000001E-2</v>
      </c>
      <c r="W18">
        <v>7.7000000000000002E-3</v>
      </c>
      <c r="X18">
        <v>1.1999999999999999E-3</v>
      </c>
      <c r="Y18">
        <v>1E-4</v>
      </c>
      <c r="Z18">
        <v>100</v>
      </c>
      <c r="AA18">
        <v>-0.91</v>
      </c>
      <c r="AB18">
        <v>2.37</v>
      </c>
      <c r="AC18">
        <v>-0.08</v>
      </c>
      <c r="AD18">
        <f t="shared" si="0"/>
        <v>10024707.741751129</v>
      </c>
      <c r="AE18">
        <f t="shared" si="4"/>
        <v>5.2631526315789481</v>
      </c>
      <c r="AF18">
        <f t="shared" si="1"/>
        <v>0.78139999999999998</v>
      </c>
      <c r="AG18">
        <f t="shared" si="2"/>
        <v>6.4612749186870078</v>
      </c>
      <c r="AH18">
        <f t="shared" si="3"/>
        <v>0.82982543322283453</v>
      </c>
    </row>
    <row r="19" spans="1:34" x14ac:dyDescent="0.25">
      <c r="A19" t="s">
        <v>41</v>
      </c>
      <c r="B19">
        <v>797044</v>
      </c>
      <c r="C19">
        <v>9993064</v>
      </c>
      <c r="D19">
        <v>2222</v>
      </c>
      <c r="E19">
        <v>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1.9973000000000001</v>
      </c>
      <c r="M19">
        <v>6.6577000000000002</v>
      </c>
      <c r="N19">
        <v>15.187799999999999</v>
      </c>
      <c r="O19">
        <v>26.0793</v>
      </c>
      <c r="P19">
        <v>28.180599999999998</v>
      </c>
      <c r="Q19">
        <v>11.422000000000001</v>
      </c>
      <c r="R19">
        <v>2.2574000000000001</v>
      </c>
      <c r="S19">
        <v>2.1876000000000002</v>
      </c>
      <c r="T19">
        <v>3.3889999999999998</v>
      </c>
      <c r="U19">
        <v>1.8059000000000001</v>
      </c>
      <c r="V19">
        <v>0.67449999999999999</v>
      </c>
      <c r="W19">
        <v>0.1368</v>
      </c>
      <c r="X19">
        <v>2.3099999999999999E-2</v>
      </c>
      <c r="Y19">
        <v>1.1000000000000001E-3</v>
      </c>
      <c r="Z19">
        <v>99.999899999999997</v>
      </c>
      <c r="AA19">
        <v>1</v>
      </c>
      <c r="AB19">
        <v>1.52</v>
      </c>
      <c r="AC19">
        <v>0</v>
      </c>
      <c r="AD19">
        <f t="shared" si="0"/>
        <v>10024799.611265654</v>
      </c>
      <c r="AE19">
        <f t="shared" si="4"/>
        <v>5.2631631578947351</v>
      </c>
      <c r="AF19">
        <f t="shared" si="1"/>
        <v>1.8059000000000001</v>
      </c>
      <c r="AG19">
        <f t="shared" si="2"/>
        <v>8.7639001839116855</v>
      </c>
      <c r="AH19">
        <f t="shared" si="3"/>
        <v>1.9261842162909568</v>
      </c>
    </row>
    <row r="20" spans="1:34" x14ac:dyDescent="0.25">
      <c r="A20" t="s">
        <v>49</v>
      </c>
      <c r="B20">
        <v>788142</v>
      </c>
      <c r="C20">
        <v>9994129</v>
      </c>
      <c r="D20">
        <v>2784</v>
      </c>
      <c r="E20">
        <v>7.5</v>
      </c>
      <c r="F20">
        <v>75</v>
      </c>
      <c r="G20">
        <v>0</v>
      </c>
      <c r="H20">
        <v>0</v>
      </c>
      <c r="I20">
        <v>5.0682</v>
      </c>
      <c r="J20">
        <v>8.4246999999999996</v>
      </c>
      <c r="K20">
        <v>11.214499999999999</v>
      </c>
      <c r="L20">
        <v>16.2715</v>
      </c>
      <c r="M20">
        <v>15.349</v>
      </c>
      <c r="N20">
        <v>13.8264</v>
      </c>
      <c r="O20">
        <v>14.074199999999999</v>
      </c>
      <c r="P20">
        <v>9.8789999999999996</v>
      </c>
      <c r="Q20">
        <v>3.7349999999999999</v>
      </c>
      <c r="R20">
        <v>0.57640000000000002</v>
      </c>
      <c r="S20">
        <v>0.62119999999999997</v>
      </c>
      <c r="T20">
        <v>0.65190000000000003</v>
      </c>
      <c r="U20">
        <v>0.21390000000000001</v>
      </c>
      <c r="V20">
        <v>7.7399999999999997E-2</v>
      </c>
      <c r="W20">
        <v>1.4200000000000001E-2</v>
      </c>
      <c r="X20">
        <v>2.3E-3</v>
      </c>
      <c r="Y20">
        <v>1E-4</v>
      </c>
      <c r="Z20">
        <v>99.999899999999997</v>
      </c>
      <c r="AA20">
        <v>-1.41</v>
      </c>
      <c r="AB20">
        <v>2.38</v>
      </c>
      <c r="AC20">
        <v>0.01</v>
      </c>
      <c r="AD20">
        <f t="shared" si="0"/>
        <v>10025157.469127605</v>
      </c>
      <c r="AE20">
        <f t="shared" si="4"/>
        <v>5.263152631578949</v>
      </c>
      <c r="AF20">
        <f t="shared" si="1"/>
        <v>0.65190000000000003</v>
      </c>
      <c r="AG20">
        <f t="shared" si="2"/>
        <v>6.2292248827039645</v>
      </c>
      <c r="AH20">
        <f t="shared" si="3"/>
        <v>0.69674686512741579</v>
      </c>
    </row>
    <row r="21" spans="1:34" x14ac:dyDescent="0.25">
      <c r="A21" t="s">
        <v>58</v>
      </c>
      <c r="B21">
        <v>793792</v>
      </c>
      <c r="C21">
        <v>9993696</v>
      </c>
      <c r="D21">
        <v>2180</v>
      </c>
      <c r="E21">
        <v>4</v>
      </c>
      <c r="F21">
        <v>40</v>
      </c>
      <c r="G21">
        <v>0</v>
      </c>
      <c r="H21">
        <v>0</v>
      </c>
      <c r="I21">
        <v>0</v>
      </c>
      <c r="J21">
        <v>3.7124000000000001</v>
      </c>
      <c r="K21">
        <v>1.4009</v>
      </c>
      <c r="L21">
        <v>3.7589999999999999</v>
      </c>
      <c r="M21">
        <v>9.1290999999999993</v>
      </c>
      <c r="N21">
        <v>17.9314</v>
      </c>
      <c r="O21">
        <v>29.914100000000001</v>
      </c>
      <c r="P21">
        <v>21.387899999999998</v>
      </c>
      <c r="Q21">
        <v>6.6475999999999997</v>
      </c>
      <c r="R21">
        <v>1.8642000000000001</v>
      </c>
      <c r="S21">
        <v>1.2850999999999999</v>
      </c>
      <c r="T21">
        <v>1.8261000000000001</v>
      </c>
      <c r="U21">
        <v>0.81899999999999995</v>
      </c>
      <c r="V21">
        <v>0.26650000000000001</v>
      </c>
      <c r="W21">
        <v>4.8599999999999997E-2</v>
      </c>
      <c r="X21">
        <v>7.4999999999999997E-3</v>
      </c>
      <c r="Y21">
        <v>5.9999999999999995E-4</v>
      </c>
      <c r="Z21">
        <v>100</v>
      </c>
      <c r="AA21">
        <v>0.47</v>
      </c>
      <c r="AB21">
        <v>1.53</v>
      </c>
      <c r="AC21">
        <v>-0.1</v>
      </c>
      <c r="AD21">
        <f t="shared" si="0"/>
        <v>10025171.593527963</v>
      </c>
      <c r="AE21">
        <f t="shared" si="4"/>
        <v>5.2631578947368416</v>
      </c>
      <c r="AF21">
        <f t="shared" si="1"/>
        <v>1.4009</v>
      </c>
      <c r="AG21">
        <f t="shared" si="2"/>
        <v>8.5444136933187593</v>
      </c>
      <c r="AH21">
        <f t="shared" si="3"/>
        <v>1.9883018046992527</v>
      </c>
    </row>
    <row r="22" spans="1:34" x14ac:dyDescent="0.25">
      <c r="A22" t="s">
        <v>50</v>
      </c>
      <c r="B22">
        <v>786733</v>
      </c>
      <c r="C22">
        <v>9994612</v>
      </c>
      <c r="D22">
        <v>2818</v>
      </c>
      <c r="E22">
        <v>10</v>
      </c>
      <c r="F22">
        <v>100</v>
      </c>
      <c r="G22">
        <v>0</v>
      </c>
      <c r="H22">
        <v>0</v>
      </c>
      <c r="I22">
        <v>5.0548999999999999</v>
      </c>
      <c r="J22">
        <v>5.3357999999999999</v>
      </c>
      <c r="K22">
        <v>9.2756000000000007</v>
      </c>
      <c r="L22">
        <v>13.4055</v>
      </c>
      <c r="M22">
        <v>16.180700000000002</v>
      </c>
      <c r="N22">
        <v>16.354199999999999</v>
      </c>
      <c r="O22">
        <v>18.058199999999999</v>
      </c>
      <c r="P22">
        <v>10.705299999999999</v>
      </c>
      <c r="Q22">
        <v>4.1456</v>
      </c>
      <c r="R22">
        <v>0.62949999999999995</v>
      </c>
      <c r="S22">
        <v>0.33950000000000002</v>
      </c>
      <c r="T22">
        <v>0.3357</v>
      </c>
      <c r="U22">
        <v>0.12139999999999999</v>
      </c>
      <c r="V22">
        <v>4.6699999999999998E-2</v>
      </c>
      <c r="W22">
        <v>9.7999999999999997E-3</v>
      </c>
      <c r="X22">
        <v>1.5E-3</v>
      </c>
      <c r="Y22">
        <v>1E-4</v>
      </c>
      <c r="Z22">
        <v>100</v>
      </c>
      <c r="AA22">
        <v>-0.95</v>
      </c>
      <c r="AB22">
        <v>2.21</v>
      </c>
      <c r="AC22">
        <v>-0.1</v>
      </c>
      <c r="AD22">
        <f t="shared" si="0"/>
        <v>10025528.307467543</v>
      </c>
      <c r="AE22">
        <f t="shared" si="4"/>
        <v>5.2631578947368407</v>
      </c>
      <c r="AF22">
        <f t="shared" si="1"/>
        <v>0.62949999999999995</v>
      </c>
      <c r="AG22">
        <f t="shared" si="2"/>
        <v>6.5881010531037276</v>
      </c>
      <c r="AH22">
        <f t="shared" si="3"/>
        <v>0.90769738649616172</v>
      </c>
    </row>
    <row r="23" spans="1:34" x14ac:dyDescent="0.25">
      <c r="A23" t="s">
        <v>51</v>
      </c>
      <c r="B23">
        <v>786680</v>
      </c>
      <c r="C23">
        <v>9994689</v>
      </c>
      <c r="D23">
        <v>2825</v>
      </c>
      <c r="E23">
        <v>11</v>
      </c>
      <c r="F23">
        <v>110</v>
      </c>
      <c r="G23">
        <v>0</v>
      </c>
      <c r="H23">
        <v>0</v>
      </c>
      <c r="I23">
        <v>4.6033999999999997</v>
      </c>
      <c r="J23">
        <v>5.7572999999999999</v>
      </c>
      <c r="K23">
        <v>11.6968</v>
      </c>
      <c r="L23">
        <v>13.907400000000001</v>
      </c>
      <c r="M23">
        <v>14.9277</v>
      </c>
      <c r="N23">
        <v>16.130199999999999</v>
      </c>
      <c r="O23">
        <v>17.9331</v>
      </c>
      <c r="P23">
        <v>9.9556000000000004</v>
      </c>
      <c r="Q23">
        <v>3.9302000000000001</v>
      </c>
      <c r="R23">
        <v>0.4919</v>
      </c>
      <c r="S23">
        <v>0.24579999999999999</v>
      </c>
      <c r="T23">
        <v>0.2727</v>
      </c>
      <c r="U23">
        <v>9.7299999999999998E-2</v>
      </c>
      <c r="V23">
        <v>3.8899999999999997E-2</v>
      </c>
      <c r="W23">
        <v>9.5999999999999992E-3</v>
      </c>
      <c r="X23">
        <v>1.8E-3</v>
      </c>
      <c r="Y23">
        <v>2.0000000000000001E-4</v>
      </c>
      <c r="Z23">
        <v>100</v>
      </c>
      <c r="AA23">
        <v>-1.06</v>
      </c>
      <c r="AB23">
        <v>2.23</v>
      </c>
      <c r="AC23">
        <v>-0.1</v>
      </c>
      <c r="AD23">
        <f t="shared" si="0"/>
        <v>10025600.911123533</v>
      </c>
      <c r="AE23">
        <f t="shared" si="4"/>
        <v>5.263152631578949</v>
      </c>
      <c r="AF23">
        <f t="shared" si="1"/>
        <v>0.4919</v>
      </c>
      <c r="AG23">
        <f t="shared" si="2"/>
        <v>6.5735914664806412</v>
      </c>
      <c r="AH23">
        <f t="shared" si="3"/>
        <v>0.84489435769294263</v>
      </c>
    </row>
    <row r="24" spans="1:34" x14ac:dyDescent="0.25">
      <c r="A24" t="s">
        <v>44</v>
      </c>
      <c r="B24">
        <v>798207</v>
      </c>
      <c r="C24">
        <v>9994207</v>
      </c>
      <c r="D24">
        <v>2266</v>
      </c>
      <c r="E24">
        <v>1.5</v>
      </c>
      <c r="F24">
        <v>15</v>
      </c>
      <c r="G24">
        <v>0</v>
      </c>
      <c r="H24">
        <v>0</v>
      </c>
      <c r="I24">
        <v>0</v>
      </c>
      <c r="J24">
        <v>0</v>
      </c>
      <c r="K24">
        <v>0</v>
      </c>
      <c r="L24">
        <v>2.5547</v>
      </c>
      <c r="M24">
        <v>5.6569000000000003</v>
      </c>
      <c r="N24">
        <v>14.0511</v>
      </c>
      <c r="O24">
        <v>29.385899999999999</v>
      </c>
      <c r="P24">
        <v>30.011199999999999</v>
      </c>
      <c r="Q24">
        <v>11.8794</v>
      </c>
      <c r="R24">
        <v>1.6464000000000001</v>
      </c>
      <c r="S24">
        <v>1.284</v>
      </c>
      <c r="T24">
        <v>2.1389999999999998</v>
      </c>
      <c r="U24">
        <v>0.98929999999999996</v>
      </c>
      <c r="V24">
        <v>0.33560000000000001</v>
      </c>
      <c r="W24">
        <v>5.7599999999999998E-2</v>
      </c>
      <c r="X24">
        <v>8.3999999999999995E-3</v>
      </c>
      <c r="Y24">
        <v>4.0000000000000002E-4</v>
      </c>
      <c r="Z24">
        <v>99.999899999999997</v>
      </c>
      <c r="AA24">
        <v>0.94</v>
      </c>
      <c r="AB24">
        <v>1.32</v>
      </c>
      <c r="AC24">
        <v>-0.05</v>
      </c>
      <c r="AD24">
        <f t="shared" si="0"/>
        <v>10026031.516691836</v>
      </c>
      <c r="AE24">
        <f t="shared" si="4"/>
        <v>5.2631526315789472</v>
      </c>
      <c r="AF24">
        <f t="shared" si="1"/>
        <v>0.98929999999999996</v>
      </c>
      <c r="AG24">
        <f t="shared" si="2"/>
        <v>9.5014572360926941</v>
      </c>
      <c r="AH24">
        <f t="shared" si="3"/>
        <v>2.0734302404364131</v>
      </c>
    </row>
    <row r="25" spans="1:34" x14ac:dyDescent="0.25">
      <c r="A25" t="s">
        <v>73</v>
      </c>
      <c r="B25">
        <v>772110</v>
      </c>
      <c r="C25">
        <v>9996702</v>
      </c>
      <c r="D25">
        <v>2604</v>
      </c>
      <c r="E25">
        <v>17</v>
      </c>
      <c r="F25">
        <v>170</v>
      </c>
      <c r="G25">
        <v>0</v>
      </c>
      <c r="H25">
        <v>4.9271000000000003</v>
      </c>
      <c r="I25">
        <v>6.7466999999999997</v>
      </c>
      <c r="J25">
        <v>9.4238</v>
      </c>
      <c r="K25">
        <v>11.258900000000001</v>
      </c>
      <c r="L25">
        <v>12.687099999999999</v>
      </c>
      <c r="M25">
        <v>12.500299999999999</v>
      </c>
      <c r="N25">
        <v>12.811299999999999</v>
      </c>
      <c r="O25">
        <v>13.6661</v>
      </c>
      <c r="P25">
        <v>10.377700000000001</v>
      </c>
      <c r="Q25">
        <v>3.7572000000000001</v>
      </c>
      <c r="R25">
        <v>0.66390000000000005</v>
      </c>
      <c r="S25">
        <v>0.43440000000000001</v>
      </c>
      <c r="T25">
        <v>0.49740000000000001</v>
      </c>
      <c r="U25">
        <v>0.1691</v>
      </c>
      <c r="V25">
        <v>6.1800000000000001E-2</v>
      </c>
      <c r="W25">
        <v>1.44E-2</v>
      </c>
      <c r="X25">
        <v>2.7000000000000001E-3</v>
      </c>
      <c r="Y25">
        <v>2.0000000000000001E-4</v>
      </c>
      <c r="Z25">
        <v>100</v>
      </c>
      <c r="AA25">
        <v>-1.6</v>
      </c>
      <c r="AB25">
        <v>2.77</v>
      </c>
      <c r="AC25">
        <v>-0.06</v>
      </c>
      <c r="AD25">
        <f t="shared" si="0"/>
        <v>10026475.189661818</v>
      </c>
      <c r="AE25">
        <f t="shared" si="4"/>
        <v>5.2631631578947369</v>
      </c>
      <c r="AF25">
        <f t="shared" si="1"/>
        <v>3.7572000000000001</v>
      </c>
      <c r="AG25">
        <f t="shared" si="2"/>
        <v>5.5271184146101682</v>
      </c>
      <c r="AH25">
        <f t="shared" si="3"/>
        <v>0.3897961546649108</v>
      </c>
    </row>
    <row r="26" spans="1:34" x14ac:dyDescent="0.25">
      <c r="A26" t="s">
        <v>68</v>
      </c>
      <c r="B26">
        <v>779421</v>
      </c>
      <c r="C26">
        <v>9996168</v>
      </c>
      <c r="D26">
        <v>2932</v>
      </c>
      <c r="E26">
        <v>25</v>
      </c>
      <c r="F26">
        <v>250</v>
      </c>
      <c r="G26">
        <v>0</v>
      </c>
      <c r="H26">
        <v>0</v>
      </c>
      <c r="I26">
        <v>11.676399999999999</v>
      </c>
      <c r="J26">
        <v>17.396799999999999</v>
      </c>
      <c r="K26">
        <v>15.582599999999999</v>
      </c>
      <c r="L26">
        <v>11.965199999999999</v>
      </c>
      <c r="M26">
        <v>10.9808</v>
      </c>
      <c r="N26">
        <v>9.9169999999999998</v>
      </c>
      <c r="O26">
        <v>11.0693</v>
      </c>
      <c r="P26">
        <v>7.7518000000000002</v>
      </c>
      <c r="Q26">
        <v>2.6206999999999998</v>
      </c>
      <c r="R26">
        <v>0.38100000000000001</v>
      </c>
      <c r="S26">
        <v>0.25430000000000003</v>
      </c>
      <c r="T26">
        <v>0.27279999999999999</v>
      </c>
      <c r="U26">
        <v>8.5800000000000001E-2</v>
      </c>
      <c r="V26">
        <v>3.4200000000000001E-2</v>
      </c>
      <c r="W26">
        <v>9.1999999999999998E-3</v>
      </c>
      <c r="X26">
        <v>2.0999999999999999E-3</v>
      </c>
      <c r="Y26">
        <v>2.0000000000000001E-4</v>
      </c>
      <c r="Z26">
        <v>100</v>
      </c>
      <c r="AA26">
        <v>-2.5499999999999998</v>
      </c>
      <c r="AB26">
        <v>2.67</v>
      </c>
      <c r="AC26">
        <v>0.18</v>
      </c>
      <c r="AD26">
        <f t="shared" si="0"/>
        <v>10026508.454066401</v>
      </c>
      <c r="AE26">
        <f t="shared" si="4"/>
        <v>5.2631684210526331</v>
      </c>
      <c r="AF26">
        <f t="shared" si="1"/>
        <v>0.38100000000000001</v>
      </c>
      <c r="AG26">
        <f t="shared" si="2"/>
        <v>6.2687855806946482</v>
      </c>
      <c r="AH26">
        <f t="shared" si="3"/>
        <v>0.64383580327339585</v>
      </c>
    </row>
    <row r="27" spans="1:34" x14ac:dyDescent="0.25">
      <c r="A27" t="s">
        <v>30</v>
      </c>
      <c r="B27">
        <v>785213</v>
      </c>
      <c r="C27">
        <v>9996608</v>
      </c>
      <c r="D27">
        <v>2446</v>
      </c>
      <c r="E27">
        <v>15</v>
      </c>
      <c r="F27">
        <v>150</v>
      </c>
      <c r="G27">
        <v>0</v>
      </c>
      <c r="H27">
        <v>0</v>
      </c>
      <c r="I27">
        <v>2.9523999999999999</v>
      </c>
      <c r="J27">
        <v>8.9745000000000008</v>
      </c>
      <c r="K27">
        <v>12.5228</v>
      </c>
      <c r="L27">
        <v>18.562999999999999</v>
      </c>
      <c r="M27">
        <v>15.872400000000001</v>
      </c>
      <c r="N27">
        <v>13.9313</v>
      </c>
      <c r="O27">
        <v>14.7296</v>
      </c>
      <c r="P27">
        <v>8.7417999999999996</v>
      </c>
      <c r="Q27">
        <v>2.8048000000000002</v>
      </c>
      <c r="R27">
        <v>0.29470000000000002</v>
      </c>
      <c r="S27">
        <v>0.25059999999999999</v>
      </c>
      <c r="T27">
        <v>0.21579999999999999</v>
      </c>
      <c r="U27">
        <v>9.64E-2</v>
      </c>
      <c r="V27">
        <v>3.9300000000000002E-2</v>
      </c>
      <c r="W27">
        <v>8.5000000000000006E-3</v>
      </c>
      <c r="X27">
        <v>1.8E-3</v>
      </c>
      <c r="Y27">
        <v>4.0000000000000002E-4</v>
      </c>
      <c r="Z27">
        <v>100</v>
      </c>
      <c r="AA27">
        <v>-1.56</v>
      </c>
      <c r="AB27">
        <v>2.2200000000000002</v>
      </c>
      <c r="AC27">
        <v>0.05</v>
      </c>
      <c r="AD27">
        <f t="shared" si="0"/>
        <v>10027399.012756648</v>
      </c>
      <c r="AE27">
        <f t="shared" si="4"/>
        <v>5.2631631578947369</v>
      </c>
      <c r="AF27">
        <f t="shared" si="1"/>
        <v>0.29470000000000002</v>
      </c>
      <c r="AG27">
        <f t="shared" si="2"/>
        <v>6.7157169792799829</v>
      </c>
      <c r="AH27">
        <f t="shared" si="3"/>
        <v>0.84238211687551856</v>
      </c>
    </row>
    <row r="28" spans="1:34" x14ac:dyDescent="0.25">
      <c r="A28" t="s">
        <v>65</v>
      </c>
      <c r="B28">
        <v>750889</v>
      </c>
      <c r="C28">
        <v>9999491</v>
      </c>
      <c r="D28">
        <v>1755</v>
      </c>
      <c r="E28">
        <v>1</v>
      </c>
      <c r="F28">
        <v>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0.16320000000000001</v>
      </c>
      <c r="N28">
        <v>0.70730000000000004</v>
      </c>
      <c r="O28">
        <v>5.8215000000000003</v>
      </c>
      <c r="P28">
        <v>33.2971</v>
      </c>
      <c r="Q28">
        <v>39.336199999999998</v>
      </c>
      <c r="R28">
        <v>8.1066000000000003</v>
      </c>
      <c r="S28">
        <v>3.5177999999999998</v>
      </c>
      <c r="T28">
        <v>6.3289</v>
      </c>
      <c r="U28">
        <v>2.2071000000000001</v>
      </c>
      <c r="V28">
        <v>0.46110000000000001</v>
      </c>
      <c r="W28">
        <v>4.4499999999999998E-2</v>
      </c>
      <c r="X28">
        <v>6.1999999999999998E-3</v>
      </c>
      <c r="Y28">
        <v>2.2000000000000001E-3</v>
      </c>
      <c r="Z28">
        <v>99.999700000000004</v>
      </c>
      <c r="AA28">
        <v>2.25</v>
      </c>
      <c r="AB28">
        <v>1.1499999999999999</v>
      </c>
      <c r="AC28">
        <v>0.15</v>
      </c>
      <c r="AD28">
        <f t="shared" si="0"/>
        <v>10027644.516505459</v>
      </c>
      <c r="AE28">
        <f t="shared" si="4"/>
        <v>5.2631421052631584</v>
      </c>
      <c r="AF28">
        <f t="shared" si="1"/>
        <v>0.16320000000000001</v>
      </c>
      <c r="AG28">
        <f t="shared" si="2"/>
        <v>11.272805082750443</v>
      </c>
      <c r="AH28">
        <f t="shared" si="3"/>
        <v>2.5978519698750149</v>
      </c>
    </row>
    <row r="29" spans="1:34" x14ac:dyDescent="0.25">
      <c r="A29" t="s">
        <v>45</v>
      </c>
      <c r="B29">
        <v>796488</v>
      </c>
      <c r="C29">
        <v>9996193</v>
      </c>
      <c r="D29">
        <v>1999</v>
      </c>
      <c r="E29">
        <v>3</v>
      </c>
      <c r="F29">
        <v>30</v>
      </c>
      <c r="G29">
        <v>0</v>
      </c>
      <c r="H29">
        <v>0</v>
      </c>
      <c r="I29">
        <v>0</v>
      </c>
      <c r="J29">
        <v>0</v>
      </c>
      <c r="K29">
        <v>0.54090000000000005</v>
      </c>
      <c r="L29">
        <v>1.8931</v>
      </c>
      <c r="M29">
        <v>7.1215999999999999</v>
      </c>
      <c r="N29">
        <v>17.4434</v>
      </c>
      <c r="O29">
        <v>30.963000000000001</v>
      </c>
      <c r="P29">
        <v>27.921299999999999</v>
      </c>
      <c r="Q29">
        <v>9.0471000000000004</v>
      </c>
      <c r="R29">
        <v>1.2479</v>
      </c>
      <c r="S29">
        <v>1.2365999999999999</v>
      </c>
      <c r="T29">
        <v>1.5001</v>
      </c>
      <c r="U29">
        <v>0.69030000000000002</v>
      </c>
      <c r="V29">
        <v>0.3125</v>
      </c>
      <c r="W29">
        <v>6.8400000000000002E-2</v>
      </c>
      <c r="X29">
        <v>1.2999999999999999E-2</v>
      </c>
      <c r="Y29">
        <v>6.9999999999999999E-4</v>
      </c>
      <c r="Z29">
        <v>100</v>
      </c>
      <c r="AA29">
        <v>0.74</v>
      </c>
      <c r="AB29">
        <v>1.28</v>
      </c>
      <c r="AC29">
        <v>-7.0000000000000007E-2</v>
      </c>
      <c r="AD29">
        <f t="shared" si="0"/>
        <v>10027874.531893237</v>
      </c>
      <c r="AE29">
        <f t="shared" si="4"/>
        <v>5.2631526315789472</v>
      </c>
      <c r="AF29">
        <f t="shared" si="1"/>
        <v>0.69030000000000002</v>
      </c>
      <c r="AG29">
        <f t="shared" si="2"/>
        <v>9.5992568785510333</v>
      </c>
      <c r="AH29">
        <f t="shared" si="3"/>
        <v>2.0298752074391935</v>
      </c>
    </row>
    <row r="30" spans="1:34" x14ac:dyDescent="0.25">
      <c r="A30" t="s">
        <v>55</v>
      </c>
      <c r="B30">
        <v>783116</v>
      </c>
      <c r="C30">
        <v>9998641</v>
      </c>
      <c r="D30">
        <v>2456</v>
      </c>
      <c r="E30">
        <v>18</v>
      </c>
      <c r="F30">
        <v>180</v>
      </c>
      <c r="G30">
        <v>0</v>
      </c>
      <c r="H30">
        <v>11.3857</v>
      </c>
      <c r="I30">
        <v>11.0999</v>
      </c>
      <c r="J30">
        <v>11.197100000000001</v>
      </c>
      <c r="K30">
        <v>12.9011</v>
      </c>
      <c r="L30">
        <v>11.909800000000001</v>
      </c>
      <c r="M30">
        <v>12.58</v>
      </c>
      <c r="N30">
        <v>9.8488000000000007</v>
      </c>
      <c r="O30">
        <v>9.7163000000000004</v>
      </c>
      <c r="P30">
        <v>6.4794999999999998</v>
      </c>
      <c r="Q30">
        <v>1.8937999999999999</v>
      </c>
      <c r="R30">
        <v>0.34329999999999999</v>
      </c>
      <c r="S30">
        <v>0.2218</v>
      </c>
      <c r="T30">
        <v>0.29170000000000001</v>
      </c>
      <c r="U30">
        <v>8.9599999999999999E-2</v>
      </c>
      <c r="V30">
        <v>3.2800000000000003E-2</v>
      </c>
      <c r="W30">
        <v>7.3000000000000001E-3</v>
      </c>
      <c r="X30">
        <v>1.1000000000000001E-3</v>
      </c>
      <c r="Y30">
        <v>1E-4</v>
      </c>
      <c r="Z30">
        <v>100</v>
      </c>
      <c r="AA30">
        <v>-2.71</v>
      </c>
      <c r="AB30">
        <v>2.95</v>
      </c>
      <c r="AC30">
        <v>0.03</v>
      </c>
      <c r="AD30">
        <f t="shared" si="0"/>
        <v>10029261.813131463</v>
      </c>
      <c r="AE30">
        <f t="shared" si="4"/>
        <v>5.2631421052631584</v>
      </c>
      <c r="AF30">
        <f t="shared" si="1"/>
        <v>1.8937999999999999</v>
      </c>
      <c r="AG30">
        <f t="shared" si="2"/>
        <v>5.556175352835977</v>
      </c>
      <c r="AH30">
        <f t="shared" si="3"/>
        <v>0.24703547806369555</v>
      </c>
    </row>
    <row r="31" spans="1:34" x14ac:dyDescent="0.25">
      <c r="A31" t="s">
        <v>31</v>
      </c>
      <c r="B31">
        <v>774868</v>
      </c>
      <c r="C31">
        <v>9999678</v>
      </c>
      <c r="D31">
        <v>2760</v>
      </c>
      <c r="E31">
        <v>23.5</v>
      </c>
      <c r="F31">
        <v>235</v>
      </c>
      <c r="G31">
        <v>0</v>
      </c>
      <c r="H31">
        <v>7.0853000000000002</v>
      </c>
      <c r="I31">
        <v>10.7979</v>
      </c>
      <c r="J31">
        <v>10.599500000000001</v>
      </c>
      <c r="K31">
        <v>13.382099999999999</v>
      </c>
      <c r="L31">
        <v>12.937099999999999</v>
      </c>
      <c r="M31">
        <v>11.895799999999999</v>
      </c>
      <c r="N31">
        <v>10.9171</v>
      </c>
      <c r="O31">
        <v>11.4488</v>
      </c>
      <c r="P31">
        <v>7.3133999999999997</v>
      </c>
      <c r="Q31">
        <v>2.3407</v>
      </c>
      <c r="R31">
        <v>0.55830000000000002</v>
      </c>
      <c r="S31">
        <v>0.2636</v>
      </c>
      <c r="T31">
        <v>0.26129999999999998</v>
      </c>
      <c r="U31">
        <v>0.1328</v>
      </c>
      <c r="V31">
        <v>5.0900000000000001E-2</v>
      </c>
      <c r="W31">
        <v>1.2699999999999999E-2</v>
      </c>
      <c r="X31">
        <v>2.5000000000000001E-3</v>
      </c>
      <c r="Y31">
        <v>1E-4</v>
      </c>
      <c r="Z31">
        <v>100</v>
      </c>
      <c r="AA31">
        <v>-2.37</v>
      </c>
      <c r="AB31">
        <v>2.87</v>
      </c>
      <c r="AC31">
        <v>0.02</v>
      </c>
      <c r="AD31">
        <f t="shared" si="0"/>
        <v>10029655.054941222</v>
      </c>
      <c r="AE31">
        <f t="shared" si="4"/>
        <v>5.2631526315789481</v>
      </c>
      <c r="AF31">
        <f t="shared" si="1"/>
        <v>2.3407</v>
      </c>
      <c r="AG31">
        <f t="shared" si="2"/>
        <v>5.5301328294644465</v>
      </c>
      <c r="AH31">
        <f t="shared" si="3"/>
        <v>0.29176897565258475</v>
      </c>
    </row>
    <row r="32" spans="1:34" x14ac:dyDescent="0.25">
      <c r="A32" t="s">
        <v>40</v>
      </c>
      <c r="B32">
        <v>790984</v>
      </c>
      <c r="C32">
        <v>9998757</v>
      </c>
      <c r="D32">
        <v>2270</v>
      </c>
      <c r="E32">
        <v>8</v>
      </c>
      <c r="F32">
        <v>80</v>
      </c>
      <c r="G32">
        <v>0</v>
      </c>
      <c r="H32">
        <v>0</v>
      </c>
      <c r="I32">
        <v>0</v>
      </c>
      <c r="J32">
        <v>3.6617000000000002</v>
      </c>
      <c r="K32">
        <v>6.3571</v>
      </c>
      <c r="L32">
        <v>11.9428</v>
      </c>
      <c r="M32">
        <v>16.7318</v>
      </c>
      <c r="N32">
        <v>17.7913</v>
      </c>
      <c r="O32">
        <v>22.901399999999999</v>
      </c>
      <c r="P32">
        <v>14.5139</v>
      </c>
      <c r="Q32">
        <v>4.4836999999999998</v>
      </c>
      <c r="R32">
        <v>0.33379999999999999</v>
      </c>
      <c r="S32">
        <v>0.48409999999999997</v>
      </c>
      <c r="T32">
        <v>0.45889999999999997</v>
      </c>
      <c r="U32">
        <v>0.21079999999999999</v>
      </c>
      <c r="V32">
        <v>0.1012</v>
      </c>
      <c r="W32">
        <v>2.3900000000000001E-2</v>
      </c>
      <c r="X32">
        <v>3.5999999999999999E-3</v>
      </c>
      <c r="Y32">
        <v>1E-4</v>
      </c>
      <c r="Z32">
        <v>100</v>
      </c>
      <c r="AA32">
        <v>-0.36</v>
      </c>
      <c r="AB32">
        <v>1.91</v>
      </c>
      <c r="AC32">
        <v>-0.12</v>
      </c>
      <c r="AD32">
        <f t="shared" si="0"/>
        <v>10029994.877032839</v>
      </c>
      <c r="AE32">
        <f t="shared" si="4"/>
        <v>5.2631631578947378</v>
      </c>
      <c r="AF32">
        <f t="shared" si="1"/>
        <v>0.45889999999999997</v>
      </c>
      <c r="AG32">
        <f t="shared" si="2"/>
        <v>7.5368004246725961</v>
      </c>
      <c r="AH32">
        <f t="shared" si="3"/>
        <v>1.2429139919123307</v>
      </c>
    </row>
    <row r="33" spans="1:34" x14ac:dyDescent="0.25">
      <c r="A33" t="s">
        <v>46</v>
      </c>
      <c r="B33">
        <v>794220</v>
      </c>
      <c r="C33">
        <v>9998544</v>
      </c>
      <c r="D33">
        <v>2285</v>
      </c>
      <c r="E33">
        <v>7</v>
      </c>
      <c r="F33">
        <v>70</v>
      </c>
      <c r="G33">
        <v>0</v>
      </c>
      <c r="H33">
        <v>0</v>
      </c>
      <c r="I33">
        <v>0</v>
      </c>
      <c r="J33">
        <v>0</v>
      </c>
      <c r="K33">
        <v>3.9302000000000001</v>
      </c>
      <c r="L33">
        <v>7.3194999999999997</v>
      </c>
      <c r="M33">
        <v>11.826599999999999</v>
      </c>
      <c r="N33">
        <v>20.011500000000002</v>
      </c>
      <c r="O33">
        <v>27.581600000000002</v>
      </c>
      <c r="P33">
        <v>19.9543</v>
      </c>
      <c r="Q33">
        <v>6.6642999999999999</v>
      </c>
      <c r="R33">
        <v>0.39290000000000003</v>
      </c>
      <c r="S33">
        <v>0.74970000000000003</v>
      </c>
      <c r="T33">
        <v>0.94669999999999999</v>
      </c>
      <c r="U33">
        <v>0.40100000000000002</v>
      </c>
      <c r="V33">
        <v>0.17549999999999999</v>
      </c>
      <c r="W33">
        <v>3.95E-2</v>
      </c>
      <c r="X33">
        <v>6.1999999999999998E-3</v>
      </c>
      <c r="Y33">
        <v>4.0000000000000002E-4</v>
      </c>
      <c r="Z33">
        <v>100</v>
      </c>
      <c r="AA33">
        <v>0.25</v>
      </c>
      <c r="AB33">
        <v>1.63</v>
      </c>
      <c r="AC33">
        <v>-0.13</v>
      </c>
      <c r="AD33">
        <f t="shared" si="0"/>
        <v>10030038.261558926</v>
      </c>
      <c r="AE33">
        <f t="shared" si="4"/>
        <v>5.2631526315789481</v>
      </c>
      <c r="AF33">
        <f t="shared" si="1"/>
        <v>0.40100000000000002</v>
      </c>
      <c r="AG33">
        <f t="shared" si="2"/>
        <v>8.4596195024998622</v>
      </c>
      <c r="AH33">
        <f t="shared" si="3"/>
        <v>1.6652137953084378</v>
      </c>
    </row>
    <row r="34" spans="1:34" x14ac:dyDescent="0.25">
      <c r="A34" t="s">
        <v>67</v>
      </c>
      <c r="B34">
        <v>773653</v>
      </c>
      <c r="C34">
        <v>10000737</v>
      </c>
      <c r="D34">
        <v>2625</v>
      </c>
      <c r="E34">
        <v>30</v>
      </c>
      <c r="F34">
        <v>300</v>
      </c>
      <c r="G34">
        <v>0</v>
      </c>
      <c r="H34">
        <v>0</v>
      </c>
      <c r="I34">
        <v>2.9079000000000002</v>
      </c>
      <c r="J34">
        <v>7.9271000000000003</v>
      </c>
      <c r="K34">
        <v>13.5307</v>
      </c>
      <c r="L34">
        <v>15.134</v>
      </c>
      <c r="M34">
        <v>15.732900000000001</v>
      </c>
      <c r="N34">
        <v>14.825799999999999</v>
      </c>
      <c r="O34">
        <v>15.590400000000001</v>
      </c>
      <c r="P34">
        <v>10.236700000000001</v>
      </c>
      <c r="Q34">
        <v>3.0045999999999999</v>
      </c>
      <c r="R34">
        <v>0.46829999999999999</v>
      </c>
      <c r="S34">
        <v>0.25850000000000001</v>
      </c>
      <c r="T34">
        <v>0.26390000000000002</v>
      </c>
      <c r="U34">
        <v>8.3099999999999993E-2</v>
      </c>
      <c r="V34">
        <v>2.86E-2</v>
      </c>
      <c r="W34">
        <v>6.3E-3</v>
      </c>
      <c r="X34">
        <v>1.1999999999999999E-3</v>
      </c>
      <c r="Y34">
        <v>1E-4</v>
      </c>
      <c r="Z34">
        <v>100</v>
      </c>
      <c r="AA34">
        <v>-1.33</v>
      </c>
      <c r="AB34">
        <v>2.2599999999999998</v>
      </c>
      <c r="AC34">
        <v>-0.01</v>
      </c>
      <c r="AD34">
        <f t="shared" ref="AD34:AD54" si="5">SQRT(B34^2 + C34^2)</f>
        <v>10030617.105022902</v>
      </c>
      <c r="AE34">
        <f t="shared" si="4"/>
        <v>5.2631631578947369</v>
      </c>
      <c r="AF34">
        <f t="shared" si="1"/>
        <v>0.46829999999999999</v>
      </c>
      <c r="AG34">
        <f t="shared" si="2"/>
        <v>6.5898322206099822</v>
      </c>
      <c r="AH34">
        <f t="shared" si="3"/>
        <v>0.73693427654679056</v>
      </c>
    </row>
    <row r="35" spans="1:34" x14ac:dyDescent="0.25">
      <c r="A35" t="s">
        <v>32</v>
      </c>
      <c r="B35">
        <v>785562</v>
      </c>
      <c r="C35">
        <v>10000226</v>
      </c>
      <c r="D35">
        <v>2361</v>
      </c>
      <c r="E35">
        <v>17.5</v>
      </c>
      <c r="F35">
        <v>175</v>
      </c>
      <c r="G35">
        <v>0</v>
      </c>
      <c r="H35">
        <v>0</v>
      </c>
      <c r="I35">
        <v>3.4276</v>
      </c>
      <c r="J35">
        <v>14.4473</v>
      </c>
      <c r="K35">
        <v>14.946099999999999</v>
      </c>
      <c r="L35">
        <v>16.579899999999999</v>
      </c>
      <c r="M35">
        <v>13.879899999999999</v>
      </c>
      <c r="N35">
        <v>12.0905</v>
      </c>
      <c r="O35">
        <v>12.878500000000001</v>
      </c>
      <c r="P35">
        <v>8.3009000000000004</v>
      </c>
      <c r="Q35">
        <v>2.7240000000000002</v>
      </c>
      <c r="R35">
        <v>0.35460000000000003</v>
      </c>
      <c r="S35">
        <v>0.13350000000000001</v>
      </c>
      <c r="T35">
        <v>0.14080000000000001</v>
      </c>
      <c r="U35">
        <v>6.5699999999999995E-2</v>
      </c>
      <c r="V35">
        <v>2.3800000000000002E-2</v>
      </c>
      <c r="W35">
        <v>5.5999999999999999E-3</v>
      </c>
      <c r="X35">
        <v>1.1999999999999999E-3</v>
      </c>
      <c r="Y35">
        <v>1E-4</v>
      </c>
      <c r="Z35">
        <v>100</v>
      </c>
      <c r="AA35">
        <v>-1.96</v>
      </c>
      <c r="AB35">
        <v>2.4</v>
      </c>
      <c r="AC35">
        <v>0.09</v>
      </c>
      <c r="AD35">
        <f t="shared" si="5"/>
        <v>10031033.232270742</v>
      </c>
      <c r="AE35">
        <f t="shared" si="4"/>
        <v>5.2631578947368425</v>
      </c>
      <c r="AF35">
        <f t="shared" si="1"/>
        <v>0.35460000000000003</v>
      </c>
      <c r="AG35">
        <f t="shared" si="2"/>
        <v>6.5558163993100047</v>
      </c>
      <c r="AH35">
        <f t="shared" si="3"/>
        <v>0.69123746843675649</v>
      </c>
    </row>
    <row r="36" spans="1:34" x14ac:dyDescent="0.25">
      <c r="A36" t="s">
        <v>62</v>
      </c>
      <c r="B36">
        <v>767224</v>
      </c>
      <c r="C36">
        <v>10001783</v>
      </c>
      <c r="D36">
        <v>2159</v>
      </c>
      <c r="E36">
        <v>20</v>
      </c>
      <c r="F36">
        <v>200</v>
      </c>
      <c r="G36">
        <v>0</v>
      </c>
      <c r="H36">
        <v>4.4633000000000003</v>
      </c>
      <c r="I36">
        <v>15.4514</v>
      </c>
      <c r="J36">
        <v>8.7651000000000003</v>
      </c>
      <c r="K36">
        <v>10.606400000000001</v>
      </c>
      <c r="L36">
        <v>13.603999999999999</v>
      </c>
      <c r="M36">
        <v>16.473700000000001</v>
      </c>
      <c r="N36">
        <v>16.1328</v>
      </c>
      <c r="O36">
        <v>10.2735</v>
      </c>
      <c r="P36">
        <v>3.0053000000000001</v>
      </c>
      <c r="Q36">
        <v>0.42659999999999998</v>
      </c>
      <c r="R36">
        <v>0.2049</v>
      </c>
      <c r="S36">
        <v>0.1709</v>
      </c>
      <c r="T36">
        <v>0.27439999999999998</v>
      </c>
      <c r="U36">
        <v>0.1037</v>
      </c>
      <c r="V36">
        <v>3.44E-2</v>
      </c>
      <c r="W36">
        <v>7.9000000000000008E-3</v>
      </c>
      <c r="X36">
        <v>1.6999999999999999E-3</v>
      </c>
      <c r="Y36">
        <v>1E-4</v>
      </c>
      <c r="Z36">
        <v>100</v>
      </c>
      <c r="AA36">
        <v>-2.21</v>
      </c>
      <c r="AB36">
        <v>2.58</v>
      </c>
      <c r="AC36">
        <v>-0.18</v>
      </c>
      <c r="AD36">
        <f t="shared" si="5"/>
        <v>10031166.225582397</v>
      </c>
      <c r="AE36">
        <f t="shared" si="4"/>
        <v>5.2631631578947378</v>
      </c>
      <c r="AF36">
        <f t="shared" si="1"/>
        <v>0.42659999999999998</v>
      </c>
      <c r="AG36">
        <f t="shared" si="2"/>
        <v>6.4691945904511776</v>
      </c>
      <c r="AH36">
        <f t="shared" si="3"/>
        <v>0.75195284175638244</v>
      </c>
    </row>
    <row r="37" spans="1:34" x14ac:dyDescent="0.25">
      <c r="A37" t="s">
        <v>54</v>
      </c>
      <c r="B37">
        <v>781018</v>
      </c>
      <c r="C37">
        <v>10000769</v>
      </c>
      <c r="D37">
        <v>2615</v>
      </c>
      <c r="E37">
        <v>35</v>
      </c>
      <c r="F37">
        <v>350</v>
      </c>
      <c r="G37">
        <v>14.819800000000001</v>
      </c>
      <c r="H37">
        <v>5.6494999999999997</v>
      </c>
      <c r="I37">
        <v>21.520700000000001</v>
      </c>
      <c r="J37">
        <v>11.558</v>
      </c>
      <c r="K37">
        <v>9.4430999999999994</v>
      </c>
      <c r="L37">
        <v>15.7112</v>
      </c>
      <c r="M37">
        <v>7.9874999999999998</v>
      </c>
      <c r="N37">
        <v>5.6333000000000002</v>
      </c>
      <c r="O37">
        <v>3.8866000000000001</v>
      </c>
      <c r="P37">
        <v>1.9451000000000001</v>
      </c>
      <c r="Q37">
        <v>0.65549999999999997</v>
      </c>
      <c r="R37">
        <v>0.33560000000000001</v>
      </c>
      <c r="S37">
        <v>0.32350000000000001</v>
      </c>
      <c r="T37">
        <v>0.36070000000000002</v>
      </c>
      <c r="U37">
        <v>0.12180000000000001</v>
      </c>
      <c r="V37">
        <v>3.8800000000000001E-2</v>
      </c>
      <c r="W37">
        <v>7.7999999999999996E-3</v>
      </c>
      <c r="X37">
        <v>1.5E-3</v>
      </c>
      <c r="Y37">
        <v>1E-4</v>
      </c>
      <c r="Z37">
        <v>100</v>
      </c>
      <c r="AA37">
        <v>-4.3099999999999996</v>
      </c>
      <c r="AB37">
        <v>2.73</v>
      </c>
      <c r="AC37">
        <v>0.09</v>
      </c>
      <c r="AD37">
        <f t="shared" si="5"/>
        <v>10031219.751739318</v>
      </c>
      <c r="AE37">
        <f t="shared" si="4"/>
        <v>5.263163157894736</v>
      </c>
      <c r="AF37">
        <f t="shared" si="1"/>
        <v>1.9451000000000001</v>
      </c>
      <c r="AG37">
        <f t="shared" si="2"/>
        <v>6.5539855667466043</v>
      </c>
      <c r="AH37">
        <f t="shared" si="3"/>
        <v>1.2004866963006406</v>
      </c>
    </row>
    <row r="38" spans="1:34" x14ac:dyDescent="0.25">
      <c r="A38" t="s">
        <v>61</v>
      </c>
      <c r="B38">
        <v>772676</v>
      </c>
      <c r="C38">
        <v>10001433</v>
      </c>
      <c r="D38">
        <v>2695</v>
      </c>
      <c r="E38">
        <v>26</v>
      </c>
      <c r="F38">
        <v>260</v>
      </c>
      <c r="G38">
        <v>0</v>
      </c>
      <c r="H38">
        <v>0</v>
      </c>
      <c r="I38">
        <v>3.7711000000000001</v>
      </c>
      <c r="J38">
        <v>6.2119999999999997</v>
      </c>
      <c r="K38">
        <v>17.6402</v>
      </c>
      <c r="L38">
        <v>17.327400000000001</v>
      </c>
      <c r="M38">
        <v>16.573699999999999</v>
      </c>
      <c r="N38">
        <v>13.557</v>
      </c>
      <c r="O38">
        <v>11.0358</v>
      </c>
      <c r="P38">
        <v>9.1768999999999998</v>
      </c>
      <c r="Q38">
        <v>3.2603</v>
      </c>
      <c r="R38">
        <v>0.54400000000000004</v>
      </c>
      <c r="S38">
        <v>0.32450000000000001</v>
      </c>
      <c r="T38">
        <v>0.36320000000000002</v>
      </c>
      <c r="U38">
        <v>0.14460000000000001</v>
      </c>
      <c r="V38">
        <v>5.3600000000000002E-2</v>
      </c>
      <c r="W38">
        <v>1.2800000000000001E-2</v>
      </c>
      <c r="X38">
        <v>2.8E-3</v>
      </c>
      <c r="Y38">
        <v>2.0000000000000001E-4</v>
      </c>
      <c r="Z38">
        <v>100</v>
      </c>
      <c r="AA38">
        <v>-1.7</v>
      </c>
      <c r="AB38">
        <v>2.23</v>
      </c>
      <c r="AC38">
        <v>0.12</v>
      </c>
      <c r="AD38">
        <f t="shared" si="5"/>
        <v>10031235.729184367</v>
      </c>
      <c r="AE38">
        <f t="shared" si="4"/>
        <v>5.2631631578947369</v>
      </c>
      <c r="AF38">
        <f t="shared" si="1"/>
        <v>0.54400000000000004</v>
      </c>
      <c r="AG38">
        <f t="shared" si="2"/>
        <v>6.7230100742987746</v>
      </c>
      <c r="AH38">
        <f t="shared" si="3"/>
        <v>0.93275659938317557</v>
      </c>
    </row>
    <row r="39" spans="1:34" x14ac:dyDescent="0.25">
      <c r="A39" t="s">
        <v>53</v>
      </c>
      <c r="B39">
        <v>781032</v>
      </c>
      <c r="C39">
        <v>10000797</v>
      </c>
      <c r="D39">
        <v>2599</v>
      </c>
      <c r="E39">
        <v>28</v>
      </c>
      <c r="F39">
        <v>280</v>
      </c>
      <c r="G39">
        <v>8.3376000000000001</v>
      </c>
      <c r="H39">
        <v>14.9262</v>
      </c>
      <c r="I39">
        <v>17.448799999999999</v>
      </c>
      <c r="J39">
        <v>11.5976</v>
      </c>
      <c r="K39">
        <v>10.2719</v>
      </c>
      <c r="L39">
        <v>11.3209</v>
      </c>
      <c r="M39">
        <v>7.4489000000000001</v>
      </c>
      <c r="N39">
        <v>6.1315</v>
      </c>
      <c r="O39">
        <v>6.3777999999999997</v>
      </c>
      <c r="P39">
        <v>3.5975000000000001</v>
      </c>
      <c r="Q39">
        <v>1.3041</v>
      </c>
      <c r="R39">
        <v>0.44369999999999998</v>
      </c>
      <c r="S39">
        <v>0.30940000000000001</v>
      </c>
      <c r="T39">
        <v>0.3347</v>
      </c>
      <c r="U39">
        <v>0.1037</v>
      </c>
      <c r="V39">
        <v>3.5200000000000002E-2</v>
      </c>
      <c r="W39">
        <v>8.5000000000000006E-3</v>
      </c>
      <c r="X39">
        <v>1.8E-3</v>
      </c>
      <c r="Y39">
        <v>1E-4</v>
      </c>
      <c r="Z39">
        <v>100</v>
      </c>
      <c r="AA39">
        <v>-4.2</v>
      </c>
      <c r="AB39">
        <v>2.96</v>
      </c>
      <c r="AC39">
        <v>0.23</v>
      </c>
      <c r="AD39">
        <f t="shared" si="5"/>
        <v>10031248.756771661</v>
      </c>
      <c r="AE39">
        <f t="shared" si="4"/>
        <v>5.2631526315789472</v>
      </c>
      <c r="AF39">
        <f t="shared" si="1"/>
        <v>3.5975000000000001</v>
      </c>
      <c r="AG39">
        <f t="shared" si="2"/>
        <v>5.7127977515757857</v>
      </c>
      <c r="AH39">
        <f t="shared" si="3"/>
        <v>0.73891606307009761</v>
      </c>
    </row>
    <row r="40" spans="1:34" x14ac:dyDescent="0.25">
      <c r="A40" t="s">
        <v>60</v>
      </c>
      <c r="B40">
        <v>792917</v>
      </c>
      <c r="C40">
        <v>10000399</v>
      </c>
      <c r="D40">
        <v>2367</v>
      </c>
      <c r="E40">
        <v>7</v>
      </c>
      <c r="F40">
        <v>70</v>
      </c>
      <c r="G40">
        <v>0</v>
      </c>
      <c r="H40">
        <v>0</v>
      </c>
      <c r="I40">
        <v>5.7931999999999997</v>
      </c>
      <c r="J40">
        <v>0.76470000000000005</v>
      </c>
      <c r="K40">
        <v>3.6536</v>
      </c>
      <c r="L40">
        <v>10.0106</v>
      </c>
      <c r="M40">
        <v>13.903600000000001</v>
      </c>
      <c r="N40">
        <v>19.750900000000001</v>
      </c>
      <c r="O40">
        <v>29.0534</v>
      </c>
      <c r="P40">
        <v>12.225899999999999</v>
      </c>
      <c r="Q40">
        <v>3.7164000000000001</v>
      </c>
      <c r="R40">
        <v>0.28920000000000001</v>
      </c>
      <c r="S40">
        <v>0.23580000000000001</v>
      </c>
      <c r="T40">
        <v>0.3332</v>
      </c>
      <c r="U40">
        <v>0.1699</v>
      </c>
      <c r="V40">
        <v>7.8700000000000006E-2</v>
      </c>
      <c r="W40">
        <v>1.7999999999999999E-2</v>
      </c>
      <c r="X40">
        <v>3.0000000000000001E-3</v>
      </c>
      <c r="Y40">
        <v>1E-4</v>
      </c>
      <c r="Z40">
        <v>100</v>
      </c>
      <c r="AA40">
        <v>-0.2</v>
      </c>
      <c r="AB40">
        <v>1.75</v>
      </c>
      <c r="AC40">
        <v>-0.27</v>
      </c>
      <c r="AD40">
        <f t="shared" si="5"/>
        <v>10031784.364114393</v>
      </c>
      <c r="AE40">
        <f t="shared" si="4"/>
        <v>5.2631684210526313</v>
      </c>
      <c r="AF40">
        <f t="shared" si="1"/>
        <v>0.3332</v>
      </c>
      <c r="AG40">
        <f t="shared" si="2"/>
        <v>8.2072699860856861</v>
      </c>
      <c r="AH40">
        <f t="shared" si="3"/>
        <v>1.811385504827018</v>
      </c>
    </row>
    <row r="41" spans="1:34" x14ac:dyDescent="0.25">
      <c r="A41" t="s">
        <v>39</v>
      </c>
      <c r="B41">
        <v>789665</v>
      </c>
      <c r="C41">
        <v>10001889</v>
      </c>
      <c r="D41">
        <v>2075</v>
      </c>
      <c r="E41">
        <v>11</v>
      </c>
      <c r="F41">
        <v>110</v>
      </c>
      <c r="G41">
        <v>0</v>
      </c>
      <c r="H41">
        <v>0</v>
      </c>
      <c r="I41">
        <v>8.8339999999999996</v>
      </c>
      <c r="J41">
        <v>9.7249999999999996</v>
      </c>
      <c r="K41">
        <v>9.1837</v>
      </c>
      <c r="L41">
        <v>10.962999999999999</v>
      </c>
      <c r="M41">
        <v>14.899800000000001</v>
      </c>
      <c r="N41">
        <v>15.5123</v>
      </c>
      <c r="O41">
        <v>13.663600000000001</v>
      </c>
      <c r="P41">
        <v>11.761100000000001</v>
      </c>
      <c r="Q41">
        <v>3.9081999999999999</v>
      </c>
      <c r="R41">
        <v>0.48409999999999997</v>
      </c>
      <c r="S41">
        <v>0.40150000000000002</v>
      </c>
      <c r="T41">
        <v>0.38100000000000001</v>
      </c>
      <c r="U41">
        <v>0.16839999999999999</v>
      </c>
      <c r="V41">
        <v>8.7599999999999997E-2</v>
      </c>
      <c r="W41">
        <v>2.2200000000000001E-2</v>
      </c>
      <c r="X41">
        <v>4.1999999999999997E-3</v>
      </c>
      <c r="Y41">
        <v>2.9999999999999997E-4</v>
      </c>
      <c r="Z41">
        <v>100</v>
      </c>
      <c r="AA41">
        <v>-1.24</v>
      </c>
      <c r="AB41">
        <v>2.68</v>
      </c>
      <c r="AC41">
        <v>-0.13</v>
      </c>
      <c r="AD41">
        <f t="shared" si="5"/>
        <v>10033013.225374818</v>
      </c>
      <c r="AE41">
        <f t="shared" si="4"/>
        <v>5.2631578947368416</v>
      </c>
      <c r="AF41">
        <f t="shared" si="1"/>
        <v>0.48409999999999997</v>
      </c>
      <c r="AG41">
        <f t="shared" si="2"/>
        <v>6.0292404252862921</v>
      </c>
      <c r="AH41">
        <f t="shared" si="3"/>
        <v>0.53201584787660128</v>
      </c>
    </row>
    <row r="42" spans="1:34" x14ac:dyDescent="0.25">
      <c r="A42" t="s">
        <v>59</v>
      </c>
      <c r="B42">
        <v>794785</v>
      </c>
      <c r="C42">
        <v>10001511</v>
      </c>
      <c r="D42">
        <v>2000</v>
      </c>
      <c r="E42">
        <v>5.5</v>
      </c>
      <c r="F42">
        <v>55</v>
      </c>
      <c r="G42">
        <v>0</v>
      </c>
      <c r="H42">
        <v>0</v>
      </c>
      <c r="I42">
        <v>0</v>
      </c>
      <c r="J42">
        <v>4.0366</v>
      </c>
      <c r="K42">
        <v>2.4371999999999998</v>
      </c>
      <c r="L42">
        <v>6.7784000000000004</v>
      </c>
      <c r="M42">
        <v>12.0906</v>
      </c>
      <c r="N42">
        <v>19.535399999999999</v>
      </c>
      <c r="O42">
        <v>27.040199999999999</v>
      </c>
      <c r="P42">
        <v>18.354299999999999</v>
      </c>
      <c r="Q42">
        <v>6.0721999999999996</v>
      </c>
      <c r="R42">
        <v>0.86470000000000002</v>
      </c>
      <c r="S42">
        <v>0.72189999999999999</v>
      </c>
      <c r="T42">
        <v>1.1748000000000001</v>
      </c>
      <c r="U42">
        <v>0.58899999999999997</v>
      </c>
      <c r="V42">
        <v>0.24790000000000001</v>
      </c>
      <c r="W42">
        <v>4.8500000000000001E-2</v>
      </c>
      <c r="X42">
        <v>7.9000000000000008E-3</v>
      </c>
      <c r="Y42">
        <v>5.0000000000000001E-4</v>
      </c>
      <c r="Z42">
        <v>100</v>
      </c>
      <c r="AA42">
        <v>0.19</v>
      </c>
      <c r="AB42">
        <v>1.72</v>
      </c>
      <c r="AC42">
        <v>-0.14000000000000001</v>
      </c>
      <c r="AD42">
        <f t="shared" si="5"/>
        <v>10033040.689608809</v>
      </c>
      <c r="AE42">
        <f t="shared" si="4"/>
        <v>5.2631631578947369</v>
      </c>
      <c r="AF42">
        <f t="shared" si="1"/>
        <v>0.86470000000000002</v>
      </c>
      <c r="AG42">
        <f t="shared" si="2"/>
        <v>8.0886153113984527</v>
      </c>
      <c r="AH42">
        <f t="shared" si="3"/>
        <v>1.6931545626988556</v>
      </c>
    </row>
    <row r="43" spans="1:34" x14ac:dyDescent="0.25">
      <c r="A43" t="s">
        <v>64</v>
      </c>
      <c r="B43">
        <v>754606</v>
      </c>
      <c r="C43">
        <v>10004680</v>
      </c>
      <c r="D43">
        <v>1835</v>
      </c>
      <c r="E43">
        <v>5</v>
      </c>
      <c r="F43">
        <v>50</v>
      </c>
      <c r="G43">
        <v>0</v>
      </c>
      <c r="H43">
        <v>0</v>
      </c>
      <c r="I43">
        <v>0</v>
      </c>
      <c r="J43">
        <v>1.1769000000000001</v>
      </c>
      <c r="K43">
        <v>3.1730999999999998</v>
      </c>
      <c r="L43">
        <v>10.004</v>
      </c>
      <c r="M43">
        <v>17.811299999999999</v>
      </c>
      <c r="N43">
        <v>24.776</v>
      </c>
      <c r="O43">
        <v>27.290400000000002</v>
      </c>
      <c r="P43">
        <v>13.3911</v>
      </c>
      <c r="Q43">
        <v>1.1769000000000001</v>
      </c>
      <c r="R43">
        <v>0.46810000000000002</v>
      </c>
      <c r="S43">
        <v>0.36959999999999998</v>
      </c>
      <c r="T43">
        <v>0.28210000000000002</v>
      </c>
      <c r="U43">
        <v>6.7599999999999993E-2</v>
      </c>
      <c r="V43">
        <v>1.11E-2</v>
      </c>
      <c r="W43">
        <v>1.6000000000000001E-3</v>
      </c>
      <c r="X43">
        <v>2.0000000000000001E-4</v>
      </c>
      <c r="Y43">
        <v>0</v>
      </c>
      <c r="Z43">
        <v>100</v>
      </c>
      <c r="AA43">
        <v>-0.28000000000000003</v>
      </c>
      <c r="AB43">
        <v>1.45</v>
      </c>
      <c r="AC43">
        <v>-0.12</v>
      </c>
      <c r="AD43">
        <f t="shared" si="5"/>
        <v>10033097.832555806</v>
      </c>
      <c r="AE43">
        <f t="shared" si="4"/>
        <v>5.2631578947368425</v>
      </c>
      <c r="AF43">
        <f t="shared" si="1"/>
        <v>0.36959999999999998</v>
      </c>
      <c r="AG43">
        <f t="shared" si="2"/>
        <v>8.9511732631548124</v>
      </c>
      <c r="AH43">
        <f t="shared" si="3"/>
        <v>1.6518574374854587</v>
      </c>
    </row>
    <row r="44" spans="1:34" x14ac:dyDescent="0.25">
      <c r="A44" t="s">
        <v>33</v>
      </c>
      <c r="B44">
        <v>785068</v>
      </c>
      <c r="C44">
        <v>10003567</v>
      </c>
      <c r="D44">
        <v>2738</v>
      </c>
      <c r="E44">
        <v>17</v>
      </c>
      <c r="F44">
        <v>170</v>
      </c>
      <c r="G44">
        <v>0</v>
      </c>
      <c r="H44">
        <v>0</v>
      </c>
      <c r="I44">
        <v>5.2454999999999998</v>
      </c>
      <c r="J44">
        <v>11.5143</v>
      </c>
      <c r="K44">
        <v>13.730499999999999</v>
      </c>
      <c r="L44">
        <v>14.5213</v>
      </c>
      <c r="M44">
        <v>13.6366</v>
      </c>
      <c r="N44">
        <v>12.9039</v>
      </c>
      <c r="O44">
        <v>15.0825</v>
      </c>
      <c r="P44">
        <v>9.6498000000000008</v>
      </c>
      <c r="Q44">
        <v>2.8942999999999999</v>
      </c>
      <c r="R44">
        <v>0.26350000000000001</v>
      </c>
      <c r="S44">
        <v>0.19570000000000001</v>
      </c>
      <c r="T44">
        <v>0.22159999999999999</v>
      </c>
      <c r="U44">
        <v>9.1800000000000007E-2</v>
      </c>
      <c r="V44">
        <v>3.8600000000000002E-2</v>
      </c>
      <c r="W44">
        <v>8.3000000000000001E-3</v>
      </c>
      <c r="X44">
        <v>1.6000000000000001E-3</v>
      </c>
      <c r="Y44">
        <v>2.0000000000000001E-4</v>
      </c>
      <c r="Z44">
        <v>99.999899999999997</v>
      </c>
      <c r="AA44">
        <v>-1.63</v>
      </c>
      <c r="AB44">
        <v>2.4500000000000002</v>
      </c>
      <c r="AC44">
        <v>0.01</v>
      </c>
      <c r="AD44">
        <f t="shared" si="5"/>
        <v>10034325.313049851</v>
      </c>
      <c r="AE44">
        <f t="shared" si="4"/>
        <v>5.2631578947368425</v>
      </c>
      <c r="AF44">
        <f t="shared" si="1"/>
        <v>0.26350000000000001</v>
      </c>
      <c r="AG44">
        <f t="shared" si="2"/>
        <v>6.3016096212983364</v>
      </c>
      <c r="AH44">
        <f t="shared" si="3"/>
        <v>0.57160934649799622</v>
      </c>
    </row>
    <row r="45" spans="1:34" x14ac:dyDescent="0.25">
      <c r="A45" t="s">
        <v>63</v>
      </c>
      <c r="B45">
        <v>757663</v>
      </c>
      <c r="C45">
        <v>10007065</v>
      </c>
      <c r="D45">
        <v>1616</v>
      </c>
      <c r="E45">
        <v>14</v>
      </c>
      <c r="F45">
        <v>140</v>
      </c>
      <c r="G45">
        <v>0</v>
      </c>
      <c r="H45">
        <v>0</v>
      </c>
      <c r="I45">
        <v>0</v>
      </c>
      <c r="J45">
        <v>0</v>
      </c>
      <c r="K45">
        <v>6.6544999999999996</v>
      </c>
      <c r="L45">
        <v>11.0528</v>
      </c>
      <c r="M45">
        <v>16.943300000000001</v>
      </c>
      <c r="N45">
        <v>24.386800000000001</v>
      </c>
      <c r="O45">
        <v>24.354700000000001</v>
      </c>
      <c r="P45">
        <v>13.3912</v>
      </c>
      <c r="Q45">
        <v>1.7814000000000001</v>
      </c>
      <c r="R45">
        <v>0.52480000000000004</v>
      </c>
      <c r="S45">
        <v>0.46879999999999999</v>
      </c>
      <c r="T45">
        <v>0.33110000000000001</v>
      </c>
      <c r="U45">
        <v>8.3799999999999999E-2</v>
      </c>
      <c r="V45">
        <v>2.18E-2</v>
      </c>
      <c r="W45">
        <v>4.1999999999999997E-3</v>
      </c>
      <c r="X45">
        <v>5.9999999999999995E-4</v>
      </c>
      <c r="Y45">
        <v>0</v>
      </c>
      <c r="Z45">
        <v>100</v>
      </c>
      <c r="AA45">
        <v>-0.37</v>
      </c>
      <c r="AB45">
        <v>1.6</v>
      </c>
      <c r="AC45">
        <v>-0.12</v>
      </c>
      <c r="AD45">
        <f t="shared" si="5"/>
        <v>10035706.409406066</v>
      </c>
      <c r="AE45">
        <f t="shared" si="4"/>
        <v>5.2631473684210528</v>
      </c>
      <c r="AF45">
        <f t="shared" si="1"/>
        <v>0.33110000000000001</v>
      </c>
      <c r="AG45">
        <f t="shared" si="2"/>
        <v>8.4924341160149002</v>
      </c>
      <c r="AH45">
        <f t="shared" si="3"/>
        <v>1.4798674243613859</v>
      </c>
    </row>
    <row r="46" spans="1:34" x14ac:dyDescent="0.25">
      <c r="A46" t="s">
        <v>34</v>
      </c>
      <c r="B46">
        <v>784105</v>
      </c>
      <c r="C46">
        <v>10007058</v>
      </c>
      <c r="D46">
        <v>2358</v>
      </c>
      <c r="E46">
        <v>16.5</v>
      </c>
      <c r="F46">
        <v>165</v>
      </c>
      <c r="G46">
        <v>0</v>
      </c>
      <c r="H46">
        <v>0</v>
      </c>
      <c r="I46">
        <v>8.8829999999999991</v>
      </c>
      <c r="J46">
        <v>12.031000000000001</v>
      </c>
      <c r="K46">
        <v>12.303900000000001</v>
      </c>
      <c r="L46">
        <v>12.404</v>
      </c>
      <c r="M46">
        <v>13.284000000000001</v>
      </c>
      <c r="N46">
        <v>12.4133</v>
      </c>
      <c r="O46">
        <v>13.317500000000001</v>
      </c>
      <c r="P46">
        <v>9.7524999999999995</v>
      </c>
      <c r="Q46">
        <v>3.6356000000000002</v>
      </c>
      <c r="R46">
        <v>0.5776</v>
      </c>
      <c r="S46">
        <v>0.53900000000000003</v>
      </c>
      <c r="T46">
        <v>0.56020000000000003</v>
      </c>
      <c r="U46">
        <v>0.19919999999999999</v>
      </c>
      <c r="V46">
        <v>7.9100000000000004E-2</v>
      </c>
      <c r="W46">
        <v>1.67E-2</v>
      </c>
      <c r="X46">
        <v>3.2000000000000002E-3</v>
      </c>
      <c r="Y46">
        <v>2.9999999999999997E-4</v>
      </c>
      <c r="Z46">
        <v>100</v>
      </c>
      <c r="AA46">
        <v>-1.67</v>
      </c>
      <c r="AB46">
        <v>2.68</v>
      </c>
      <c r="AC46">
        <v>-0.02</v>
      </c>
      <c r="AD46">
        <f t="shared" si="5"/>
        <v>10037730.344375117</v>
      </c>
      <c r="AE46">
        <f t="shared" si="4"/>
        <v>5.263163157894736</v>
      </c>
      <c r="AF46">
        <f t="shared" si="1"/>
        <v>0.5776</v>
      </c>
      <c r="AG46">
        <f t="shared" si="2"/>
        <v>5.8680135543101155</v>
      </c>
      <c r="AH46">
        <f t="shared" si="3"/>
        <v>0.38473660832126166</v>
      </c>
    </row>
    <row r="47" spans="1:34" x14ac:dyDescent="0.25">
      <c r="A47" t="s">
        <v>37</v>
      </c>
      <c r="B47">
        <v>788211</v>
      </c>
      <c r="C47">
        <v>10009215</v>
      </c>
      <c r="D47">
        <v>2077</v>
      </c>
      <c r="E47">
        <v>10</v>
      </c>
      <c r="F47">
        <v>100</v>
      </c>
      <c r="G47">
        <v>0</v>
      </c>
      <c r="H47">
        <v>0</v>
      </c>
      <c r="I47">
        <v>0</v>
      </c>
      <c r="J47">
        <v>1.5685</v>
      </c>
      <c r="K47">
        <v>6.0480999999999998</v>
      </c>
      <c r="L47">
        <v>10.848599999999999</v>
      </c>
      <c r="M47">
        <v>15.9756</v>
      </c>
      <c r="N47">
        <v>18.232600000000001</v>
      </c>
      <c r="O47">
        <v>22.193300000000001</v>
      </c>
      <c r="P47">
        <v>17.943899999999999</v>
      </c>
      <c r="Q47">
        <v>5.6196999999999999</v>
      </c>
      <c r="R47">
        <v>0.42730000000000001</v>
      </c>
      <c r="S47">
        <v>0.43030000000000002</v>
      </c>
      <c r="T47">
        <v>0.40450000000000003</v>
      </c>
      <c r="U47">
        <v>0.1956</v>
      </c>
      <c r="V47">
        <v>9.1600000000000001E-2</v>
      </c>
      <c r="W47">
        <v>1.7399999999999999E-2</v>
      </c>
      <c r="X47">
        <v>2.5999999999999999E-3</v>
      </c>
      <c r="Y47">
        <v>2.0000000000000001E-4</v>
      </c>
      <c r="Z47">
        <v>100</v>
      </c>
      <c r="AA47">
        <v>-0.15</v>
      </c>
      <c r="AB47">
        <v>1.87</v>
      </c>
      <c r="AC47">
        <v>-0.11</v>
      </c>
      <c r="AD47">
        <f t="shared" si="5"/>
        <v>10040202.263736822</v>
      </c>
      <c r="AE47">
        <f t="shared" si="4"/>
        <v>5.2631473684210528</v>
      </c>
      <c r="AF47">
        <f t="shared" si="1"/>
        <v>0.42730000000000001</v>
      </c>
      <c r="AG47">
        <f t="shared" si="2"/>
        <v>7.691088295435641</v>
      </c>
      <c r="AH47">
        <f t="shared" si="3"/>
        <v>1.2207859173368656</v>
      </c>
    </row>
    <row r="48" spans="1:34" x14ac:dyDescent="0.25">
      <c r="A48" t="s">
        <v>35</v>
      </c>
      <c r="B48">
        <v>785463</v>
      </c>
      <c r="C48">
        <v>10009458</v>
      </c>
      <c r="D48">
        <v>1934</v>
      </c>
      <c r="E48">
        <v>14</v>
      </c>
      <c r="F48">
        <v>140</v>
      </c>
      <c r="G48">
        <v>0</v>
      </c>
      <c r="H48">
        <v>0</v>
      </c>
      <c r="I48">
        <v>2.8660999999999999</v>
      </c>
      <c r="J48">
        <v>8.5053000000000001</v>
      </c>
      <c r="K48">
        <v>7.6262999999999996</v>
      </c>
      <c r="L48">
        <v>10.7401</v>
      </c>
      <c r="M48">
        <v>12.9359</v>
      </c>
      <c r="N48">
        <v>14.7791</v>
      </c>
      <c r="O48">
        <v>19.758600000000001</v>
      </c>
      <c r="P48">
        <v>15.5161</v>
      </c>
      <c r="Q48">
        <v>4.8883999999999999</v>
      </c>
      <c r="R48">
        <v>0.65080000000000005</v>
      </c>
      <c r="S48">
        <v>0.56559999999999999</v>
      </c>
      <c r="T48">
        <v>0.67769999999999997</v>
      </c>
      <c r="U48">
        <v>0.30459999999999998</v>
      </c>
      <c r="V48">
        <v>0.14480000000000001</v>
      </c>
      <c r="W48">
        <v>3.3399999999999999E-2</v>
      </c>
      <c r="X48">
        <v>6.6E-3</v>
      </c>
      <c r="Y48">
        <v>4.0000000000000002E-4</v>
      </c>
      <c r="Z48">
        <v>100</v>
      </c>
      <c r="AA48">
        <v>-0.5</v>
      </c>
      <c r="AB48">
        <v>2.42</v>
      </c>
      <c r="AC48">
        <v>-0.2</v>
      </c>
      <c r="AD48">
        <f t="shared" si="5"/>
        <v>10040229.159642374</v>
      </c>
      <c r="AE48">
        <f t="shared" si="4"/>
        <v>5.2631473684210528</v>
      </c>
      <c r="AF48">
        <f t="shared" si="1"/>
        <v>0.67769999999999997</v>
      </c>
      <c r="AG48">
        <f t="shared" si="2"/>
        <v>6.5399464613310094</v>
      </c>
      <c r="AH48">
        <f t="shared" si="3"/>
        <v>0.96669121564695004</v>
      </c>
    </row>
    <row r="49" spans="1:34" x14ac:dyDescent="0.25">
      <c r="A49" t="s">
        <v>38</v>
      </c>
      <c r="B49">
        <v>788623</v>
      </c>
      <c r="C49">
        <v>10009940</v>
      </c>
      <c r="D49">
        <v>2109</v>
      </c>
      <c r="E49">
        <v>12</v>
      </c>
      <c r="F49">
        <v>120</v>
      </c>
      <c r="G49">
        <v>0</v>
      </c>
      <c r="H49">
        <v>0</v>
      </c>
      <c r="I49">
        <v>0</v>
      </c>
      <c r="J49">
        <v>6.3379000000000003</v>
      </c>
      <c r="K49">
        <v>10.451499999999999</v>
      </c>
      <c r="L49">
        <v>13.245900000000001</v>
      </c>
      <c r="M49">
        <v>15.1343</v>
      </c>
      <c r="N49">
        <v>16.1617</v>
      </c>
      <c r="O49">
        <v>17.310500000000001</v>
      </c>
      <c r="P49">
        <v>14.1304</v>
      </c>
      <c r="Q49">
        <v>4.9077000000000002</v>
      </c>
      <c r="R49">
        <v>0.55310000000000004</v>
      </c>
      <c r="S49">
        <v>0.73329999999999995</v>
      </c>
      <c r="T49">
        <v>0.56330000000000002</v>
      </c>
      <c r="U49">
        <v>0.28199999999999997</v>
      </c>
      <c r="V49">
        <v>0.14680000000000001</v>
      </c>
      <c r="W49">
        <v>3.4500000000000003E-2</v>
      </c>
      <c r="X49">
        <v>6.4999999999999997E-3</v>
      </c>
      <c r="Y49">
        <v>6.9999999999999999E-4</v>
      </c>
      <c r="Z49">
        <v>100</v>
      </c>
      <c r="AA49">
        <v>-0.7</v>
      </c>
      <c r="AB49">
        <v>2.23</v>
      </c>
      <c r="AC49">
        <v>-7.0000000000000007E-2</v>
      </c>
      <c r="AD49">
        <f t="shared" si="5"/>
        <v>10040957.376651341</v>
      </c>
      <c r="AE49">
        <f t="shared" si="4"/>
        <v>5.263163157894736</v>
      </c>
      <c r="AF49">
        <f t="shared" si="1"/>
        <v>0.56330000000000002</v>
      </c>
      <c r="AG49">
        <f t="shared" si="2"/>
        <v>6.722507109471926</v>
      </c>
      <c r="AH49">
        <f t="shared" si="3"/>
        <v>0.80148416923894961</v>
      </c>
    </row>
    <row r="50" spans="1:34" x14ac:dyDescent="0.25">
      <c r="A50" t="s">
        <v>36</v>
      </c>
      <c r="B50">
        <v>787921</v>
      </c>
      <c r="C50">
        <v>10011527</v>
      </c>
      <c r="D50">
        <v>1936</v>
      </c>
      <c r="E50">
        <v>10</v>
      </c>
      <c r="F50">
        <v>100</v>
      </c>
      <c r="G50">
        <v>0</v>
      </c>
      <c r="H50">
        <v>0</v>
      </c>
      <c r="I50">
        <v>0</v>
      </c>
      <c r="J50">
        <v>1.1255999999999999</v>
      </c>
      <c r="K50">
        <v>4.2572000000000001</v>
      </c>
      <c r="L50">
        <v>7.3288000000000002</v>
      </c>
      <c r="M50">
        <v>11.163</v>
      </c>
      <c r="N50">
        <v>17.675699999999999</v>
      </c>
      <c r="O50">
        <v>26.110900000000001</v>
      </c>
      <c r="P50">
        <v>22.9343</v>
      </c>
      <c r="Q50">
        <v>8.1364000000000001</v>
      </c>
      <c r="R50">
        <v>0.62970000000000004</v>
      </c>
      <c r="S50">
        <v>0.24110000000000001</v>
      </c>
      <c r="T50">
        <v>0.22520000000000001</v>
      </c>
      <c r="U50">
        <v>0.1076</v>
      </c>
      <c r="V50">
        <v>5.1999999999999998E-2</v>
      </c>
      <c r="W50">
        <v>1.04E-2</v>
      </c>
      <c r="X50">
        <v>1.8E-3</v>
      </c>
      <c r="Y50">
        <v>1E-4</v>
      </c>
      <c r="Z50">
        <v>100</v>
      </c>
      <c r="AA50">
        <v>0.32</v>
      </c>
      <c r="AB50">
        <v>1.71</v>
      </c>
      <c r="AC50">
        <v>-0.19</v>
      </c>
      <c r="AD50">
        <f t="shared" si="5"/>
        <v>10042484.372602727</v>
      </c>
      <c r="AE50">
        <f t="shared" si="4"/>
        <v>5.2631473684210546</v>
      </c>
      <c r="AF50">
        <f t="shared" si="1"/>
        <v>0.24110000000000001</v>
      </c>
      <c r="AG50">
        <f t="shared" si="2"/>
        <v>8.3609983178757101</v>
      </c>
      <c r="AH50">
        <f t="shared" si="3"/>
        <v>1.6095701620349763</v>
      </c>
    </row>
    <row r="51" spans="1:34" x14ac:dyDescent="0.25">
      <c r="A51" t="s">
        <v>78</v>
      </c>
      <c r="B51">
        <v>787108</v>
      </c>
      <c r="C51">
        <v>10013759</v>
      </c>
      <c r="D51">
        <v>2019</v>
      </c>
      <c r="E51">
        <v>13</v>
      </c>
      <c r="F51">
        <v>130</v>
      </c>
      <c r="G51">
        <v>0</v>
      </c>
      <c r="H51">
        <v>0</v>
      </c>
      <c r="I51">
        <v>0</v>
      </c>
      <c r="J51">
        <v>3.6145</v>
      </c>
      <c r="K51">
        <v>2.8609</v>
      </c>
      <c r="L51">
        <v>6.6970000000000001</v>
      </c>
      <c r="M51">
        <v>10.5312</v>
      </c>
      <c r="N51">
        <v>16.698</v>
      </c>
      <c r="O51">
        <v>24.097100000000001</v>
      </c>
      <c r="P51">
        <v>23.459</v>
      </c>
      <c r="Q51">
        <v>8.8117999999999999</v>
      </c>
      <c r="R51">
        <v>0.94179999999999997</v>
      </c>
      <c r="S51">
        <v>0.79920000000000002</v>
      </c>
      <c r="T51">
        <v>0.87539999999999996</v>
      </c>
      <c r="U51">
        <v>0.36780000000000002</v>
      </c>
      <c r="V51">
        <v>0.18529999999999999</v>
      </c>
      <c r="W51">
        <v>4.9799999999999997E-2</v>
      </c>
      <c r="X51">
        <v>1.09E-2</v>
      </c>
      <c r="Y51">
        <v>2.9999999999999997E-4</v>
      </c>
      <c r="Z51">
        <v>100</v>
      </c>
      <c r="AA51">
        <v>0.4</v>
      </c>
      <c r="AB51">
        <v>1.78</v>
      </c>
      <c r="AC51">
        <v>-0.2</v>
      </c>
      <c r="AD51">
        <f t="shared" si="5"/>
        <v>10044645.753521873</v>
      </c>
      <c r="AE51">
        <f t="shared" si="4"/>
        <v>5.2631578947368425</v>
      </c>
      <c r="AF51">
        <f t="shared" si="1"/>
        <v>0.87539999999999996</v>
      </c>
      <c r="AG51">
        <f t="shared" si="2"/>
        <v>7.9603870983008926</v>
      </c>
      <c r="AH51">
        <f t="shared" si="3"/>
        <v>1.6006529639321267</v>
      </c>
    </row>
    <row r="52" spans="1:34" x14ac:dyDescent="0.25">
      <c r="A52" t="s">
        <v>80</v>
      </c>
      <c r="B52">
        <v>785657</v>
      </c>
      <c r="C52">
        <v>10015323</v>
      </c>
      <c r="D52">
        <v>1963</v>
      </c>
      <c r="E52">
        <v>11</v>
      </c>
      <c r="F52">
        <v>110</v>
      </c>
      <c r="G52">
        <v>0</v>
      </c>
      <c r="H52">
        <v>0</v>
      </c>
      <c r="I52">
        <v>0</v>
      </c>
      <c r="J52">
        <v>5.0101000000000004</v>
      </c>
      <c r="K52">
        <v>6.4383999999999997</v>
      </c>
      <c r="L52">
        <v>11.4724</v>
      </c>
      <c r="M52">
        <v>15.4444</v>
      </c>
      <c r="N52">
        <v>17.248000000000001</v>
      </c>
      <c r="O52">
        <v>19.376300000000001</v>
      </c>
      <c r="P52">
        <v>18.284600000000001</v>
      </c>
      <c r="Q52">
        <v>5.1947999999999999</v>
      </c>
      <c r="R52">
        <v>0.61960000000000004</v>
      </c>
      <c r="S52">
        <v>0.33210000000000001</v>
      </c>
      <c r="T52">
        <v>0.37219999999999998</v>
      </c>
      <c r="U52">
        <v>0.1351</v>
      </c>
      <c r="V52">
        <v>5.4199999999999998E-2</v>
      </c>
      <c r="W52">
        <v>1.4200000000000001E-2</v>
      </c>
      <c r="X52">
        <v>3.2000000000000002E-3</v>
      </c>
      <c r="Y52">
        <v>2.9999999999999997E-4</v>
      </c>
      <c r="Z52">
        <v>100</v>
      </c>
      <c r="AA52">
        <v>-0.33</v>
      </c>
      <c r="AB52">
        <v>2.0499999999999998</v>
      </c>
      <c r="AC52">
        <v>-0.11</v>
      </c>
      <c r="AD52">
        <f t="shared" si="5"/>
        <v>10046091.365102051</v>
      </c>
      <c r="AE52">
        <f t="shared" si="4"/>
        <v>5.2631526315789472</v>
      </c>
      <c r="AF52">
        <f t="shared" si="1"/>
        <v>0.37219999999999998</v>
      </c>
      <c r="AG52">
        <f t="shared" si="2"/>
        <v>7.2467846960924991</v>
      </c>
      <c r="AH52">
        <f t="shared" si="3"/>
        <v>1.068701438561547</v>
      </c>
    </row>
    <row r="53" spans="1:34" x14ac:dyDescent="0.25">
      <c r="A53" t="s">
        <v>79</v>
      </c>
      <c r="B53">
        <v>788823</v>
      </c>
      <c r="C53">
        <v>10015298</v>
      </c>
      <c r="D53">
        <v>1835</v>
      </c>
      <c r="E53">
        <v>13</v>
      </c>
      <c r="F53">
        <v>130</v>
      </c>
      <c r="G53">
        <v>0</v>
      </c>
      <c r="H53">
        <v>0</v>
      </c>
      <c r="I53">
        <v>1.9527000000000001</v>
      </c>
      <c r="J53">
        <v>0.86770000000000003</v>
      </c>
      <c r="K53">
        <v>1.4252</v>
      </c>
      <c r="L53">
        <v>3.4165000000000001</v>
      </c>
      <c r="M53">
        <v>9.2617999999999991</v>
      </c>
      <c r="N53">
        <v>16.416499999999999</v>
      </c>
      <c r="O53">
        <v>26.5289</v>
      </c>
      <c r="P53">
        <v>26.331600000000002</v>
      </c>
      <c r="Q53">
        <v>11.2159</v>
      </c>
      <c r="R53">
        <v>1.0821000000000001</v>
      </c>
      <c r="S53">
        <v>0.51160000000000005</v>
      </c>
      <c r="T53">
        <v>0.55359999999999998</v>
      </c>
      <c r="U53">
        <v>0.25419999999999998</v>
      </c>
      <c r="V53">
        <v>0.13469999999999999</v>
      </c>
      <c r="W53">
        <v>3.6999999999999998E-2</v>
      </c>
      <c r="X53">
        <v>9.1999999999999998E-3</v>
      </c>
      <c r="Y53">
        <v>5.9999999999999995E-4</v>
      </c>
      <c r="Z53">
        <v>100</v>
      </c>
      <c r="AA53">
        <v>0.63</v>
      </c>
      <c r="AB53">
        <v>1.51</v>
      </c>
      <c r="AC53">
        <v>-0.15</v>
      </c>
      <c r="AD53">
        <f t="shared" si="5"/>
        <v>10046314.535894891</v>
      </c>
      <c r="AE53">
        <f t="shared" si="4"/>
        <v>5.2631473684210537</v>
      </c>
      <c r="AF53">
        <f t="shared" si="1"/>
        <v>0.86770000000000003</v>
      </c>
      <c r="AG53">
        <f t="shared" si="2"/>
        <v>8.7305141931661758</v>
      </c>
      <c r="AH53">
        <f t="shared" si="3"/>
        <v>1.7893169336278112</v>
      </c>
    </row>
    <row r="54" spans="1:34" x14ac:dyDescent="0.25">
      <c r="A54" t="s">
        <v>81</v>
      </c>
      <c r="B54">
        <v>793245</v>
      </c>
      <c r="C54">
        <v>10015135</v>
      </c>
      <c r="D54">
        <v>2326</v>
      </c>
      <c r="E54">
        <v>6.5</v>
      </c>
      <c r="F54">
        <v>65</v>
      </c>
      <c r="G54">
        <v>0</v>
      </c>
      <c r="H54">
        <v>0</v>
      </c>
      <c r="I54">
        <v>0</v>
      </c>
      <c r="J54">
        <v>0</v>
      </c>
      <c r="K54">
        <v>0.14000000000000001</v>
      </c>
      <c r="L54">
        <v>1.83</v>
      </c>
      <c r="M54">
        <v>3.71</v>
      </c>
      <c r="N54">
        <v>9.49</v>
      </c>
      <c r="O54">
        <v>24.73</v>
      </c>
      <c r="P54">
        <v>37.799999999999997</v>
      </c>
      <c r="Q54">
        <v>17.920000000000002</v>
      </c>
      <c r="R54">
        <v>2.41</v>
      </c>
      <c r="S54">
        <v>0.81</v>
      </c>
      <c r="T54">
        <v>0.83</v>
      </c>
      <c r="U54">
        <v>0.26</v>
      </c>
      <c r="V54">
        <v>0.06</v>
      </c>
      <c r="W54">
        <v>0.01</v>
      </c>
      <c r="X54">
        <v>0</v>
      </c>
      <c r="Y54">
        <v>1E-4</v>
      </c>
      <c r="Z54">
        <v>100</v>
      </c>
      <c r="AA54">
        <v>1.27</v>
      </c>
      <c r="AB54">
        <v>1.1599999999999999</v>
      </c>
      <c r="AC54">
        <v>-0.06</v>
      </c>
      <c r="AD54">
        <f t="shared" si="5"/>
        <v>10046500.221383067</v>
      </c>
      <c r="AE54">
        <f t="shared" si="4"/>
        <v>5.2631631578947369</v>
      </c>
      <c r="AF54">
        <f t="shared" si="1"/>
        <v>0.26</v>
      </c>
      <c r="AG54">
        <f t="shared" si="2"/>
        <v>10.407368004085191</v>
      </c>
      <c r="AH54">
        <f t="shared" si="3"/>
        <v>2.3278749203729152</v>
      </c>
    </row>
  </sheetData>
  <autoFilter ref="A1:AD54" xr:uid="{00000000-0009-0000-0000-000000000000}">
    <sortState xmlns:xlrd2="http://schemas.microsoft.com/office/spreadsheetml/2017/richdata2" ref="A2:AD54">
      <sortCondition ref="AD1:AD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pulu_real_data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Mostert, Nic</dc:creator>
  <cp:lastModifiedBy>Mostert, Nic</cp:lastModifiedBy>
  <dcterms:created xsi:type="dcterms:W3CDTF">2020-07-22T23:06:09Z</dcterms:created>
  <dcterms:modified xsi:type="dcterms:W3CDTF">2020-07-27T19:39:17Z</dcterms:modified>
</cp:coreProperties>
</file>