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ropbox\TN\"/>
    </mc:Choice>
  </mc:AlternateContent>
  <bookViews>
    <workbookView xWindow="360" yWindow="105" windowWidth="14355" windowHeight="4695" activeTab="1"/>
  </bookViews>
  <sheets>
    <sheet name="Sheet1" sheetId="1" r:id="rId1"/>
    <sheet name="Graph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Y15" i="1" l="1"/>
  <c r="Z15" i="1"/>
  <c r="AA15" i="1"/>
  <c r="AB15" i="1"/>
  <c r="AC15" i="1"/>
  <c r="AD15" i="1"/>
  <c r="AE15" i="1"/>
  <c r="AF15" i="1"/>
  <c r="AG15" i="1"/>
  <c r="AH15" i="1"/>
  <c r="Y16" i="1"/>
  <c r="Z16" i="1"/>
  <c r="AA16" i="1"/>
  <c r="AB16" i="1"/>
  <c r="AC16" i="1"/>
  <c r="AD16" i="1"/>
  <c r="AE16" i="1"/>
  <c r="AF16" i="1"/>
  <c r="AG16" i="1"/>
  <c r="AH16" i="1"/>
  <c r="Y17" i="1"/>
  <c r="Z17" i="1"/>
  <c r="AA17" i="1"/>
  <c r="AB17" i="1"/>
  <c r="AC17" i="1"/>
  <c r="AD17" i="1"/>
  <c r="AE17" i="1"/>
  <c r="AF17" i="1"/>
  <c r="AG17" i="1"/>
  <c r="AH17" i="1"/>
  <c r="Y18" i="1"/>
  <c r="Z18" i="1"/>
  <c r="AA18" i="1"/>
  <c r="AB18" i="1"/>
  <c r="AC18" i="1"/>
  <c r="AD18" i="1"/>
  <c r="AE18" i="1"/>
  <c r="AF18" i="1"/>
  <c r="AG18" i="1"/>
  <c r="AH18" i="1"/>
  <c r="Y19" i="1"/>
  <c r="Z19" i="1"/>
  <c r="AA19" i="1"/>
  <c r="AB19" i="1"/>
  <c r="AC19" i="1"/>
  <c r="AD19" i="1"/>
  <c r="AE19" i="1"/>
  <c r="AF19" i="1"/>
  <c r="AG19" i="1"/>
  <c r="AH19" i="1"/>
  <c r="Y20" i="1"/>
  <c r="Z20" i="1"/>
  <c r="AA20" i="1"/>
  <c r="AB20" i="1"/>
  <c r="AC20" i="1"/>
  <c r="AD20" i="1"/>
  <c r="AE20" i="1"/>
  <c r="AF20" i="1"/>
  <c r="AG20" i="1"/>
  <c r="AH20" i="1"/>
  <c r="Y21" i="1"/>
  <c r="Z21" i="1"/>
  <c r="AA21" i="1"/>
  <c r="AB21" i="1"/>
  <c r="AC21" i="1"/>
  <c r="AD21" i="1"/>
  <c r="AE21" i="1"/>
  <c r="AF21" i="1"/>
  <c r="AG21" i="1"/>
  <c r="AH21" i="1"/>
  <c r="Y22" i="1"/>
  <c r="Z22" i="1"/>
  <c r="AA22" i="1"/>
  <c r="AB22" i="1"/>
  <c r="AC22" i="1"/>
  <c r="AD22" i="1"/>
  <c r="AE22" i="1"/>
  <c r="AF22" i="1"/>
  <c r="AG22" i="1"/>
  <c r="AH22" i="1"/>
  <c r="Y23" i="1"/>
  <c r="Z23" i="1"/>
  <c r="AA23" i="1"/>
  <c r="AB23" i="1"/>
  <c r="AC23" i="1"/>
  <c r="AD23" i="1"/>
  <c r="AE23" i="1"/>
  <c r="AF23" i="1"/>
  <c r="AG23" i="1"/>
  <c r="AH23" i="1"/>
  <c r="Y24" i="1"/>
  <c r="Z24" i="1"/>
  <c r="AA24" i="1"/>
  <c r="AB24" i="1"/>
  <c r="AC24" i="1"/>
  <c r="AD24" i="1"/>
  <c r="AE24" i="1"/>
  <c r="AF24" i="1"/>
  <c r="AG24" i="1"/>
  <c r="AH24" i="1"/>
  <c r="Y25" i="1"/>
  <c r="Z25" i="1"/>
  <c r="AA25" i="1"/>
  <c r="AB25" i="1"/>
  <c r="AC25" i="1"/>
  <c r="AD25" i="1"/>
  <c r="AE25" i="1"/>
  <c r="AF25" i="1"/>
  <c r="AG25" i="1"/>
  <c r="AH25" i="1"/>
  <c r="AH8" i="1"/>
  <c r="AH9" i="1"/>
  <c r="AH10" i="1"/>
  <c r="AH11" i="1"/>
  <c r="AH12" i="1"/>
  <c r="AH13" i="1"/>
  <c r="AH14" i="1"/>
  <c r="Y8" i="1"/>
  <c r="Z8" i="1"/>
  <c r="AA8" i="1"/>
  <c r="AB8" i="1"/>
  <c r="AC8" i="1"/>
  <c r="AD8" i="1"/>
  <c r="AE8" i="1"/>
  <c r="AF8" i="1"/>
  <c r="AG8" i="1"/>
  <c r="Y9" i="1"/>
  <c r="Z9" i="1"/>
  <c r="AA9" i="1"/>
  <c r="AB9" i="1"/>
  <c r="AC9" i="1"/>
  <c r="AD9" i="1"/>
  <c r="AE9" i="1"/>
  <c r="AF9" i="1"/>
  <c r="AG9" i="1"/>
  <c r="Y10" i="1"/>
  <c r="Z10" i="1"/>
  <c r="AA10" i="1"/>
  <c r="AB10" i="1"/>
  <c r="AC10" i="1"/>
  <c r="AD10" i="1"/>
  <c r="AE10" i="1"/>
  <c r="AF10" i="1"/>
  <c r="AG10" i="1"/>
  <c r="Y11" i="1"/>
  <c r="Z11" i="1"/>
  <c r="AA11" i="1"/>
  <c r="AB11" i="1"/>
  <c r="AC11" i="1"/>
  <c r="AD11" i="1"/>
  <c r="AE11" i="1"/>
  <c r="AF11" i="1"/>
  <c r="AG11" i="1"/>
  <c r="Y12" i="1"/>
  <c r="Z12" i="1"/>
  <c r="AA12" i="1"/>
  <c r="AB12" i="1"/>
  <c r="AC12" i="1"/>
  <c r="AD12" i="1"/>
  <c r="AE12" i="1"/>
  <c r="AF12" i="1"/>
  <c r="AG12" i="1"/>
  <c r="Y13" i="1"/>
  <c r="Z13" i="1"/>
  <c r="AA13" i="1"/>
  <c r="AB13" i="1"/>
  <c r="AC13" i="1"/>
  <c r="AD13" i="1"/>
  <c r="AE13" i="1"/>
  <c r="AF13" i="1"/>
  <c r="AG13" i="1"/>
  <c r="Y14" i="1"/>
  <c r="Z14" i="1"/>
  <c r="AA14" i="1"/>
  <c r="AB14" i="1"/>
  <c r="AC14" i="1"/>
  <c r="AD14" i="1"/>
  <c r="AE14" i="1"/>
  <c r="AF14" i="1"/>
  <c r="AG14" i="1"/>
  <c r="Y7" i="1"/>
  <c r="Z7" i="1"/>
  <c r="AA7" i="1"/>
  <c r="AB7" i="1"/>
  <c r="AC7" i="1"/>
  <c r="AD7" i="1"/>
  <c r="AE7" i="1"/>
  <c r="AF7" i="1"/>
  <c r="AG7" i="1"/>
  <c r="AH7" i="1"/>
  <c r="X7" i="1"/>
  <c r="X8" i="1"/>
  <c r="X9" i="1"/>
  <c r="X10" i="1"/>
  <c r="X11" i="1"/>
  <c r="X12" i="1"/>
  <c r="X13" i="1"/>
  <c r="X14" i="1"/>
  <c r="X15" i="1"/>
  <c r="X16" i="1"/>
  <c r="Y6" i="1"/>
  <c r="Z6" i="1"/>
  <c r="AA6" i="1"/>
  <c r="AB6" i="1"/>
  <c r="AC6" i="1"/>
  <c r="AD6" i="1"/>
  <c r="AE6" i="1"/>
  <c r="AF6" i="1"/>
  <c r="AG6" i="1"/>
  <c r="AH6" i="1"/>
  <c r="P23" i="1" l="1"/>
  <c r="Q23" i="1"/>
  <c r="R23" i="1"/>
  <c r="S23" i="1"/>
  <c r="T23" i="1"/>
  <c r="U23" i="1"/>
  <c r="V23" i="1"/>
  <c r="W23" i="1"/>
  <c r="X23" i="1"/>
  <c r="P24" i="1"/>
  <c r="Q24" i="1"/>
  <c r="R24" i="1"/>
  <c r="S24" i="1"/>
  <c r="T24" i="1"/>
  <c r="U24" i="1"/>
  <c r="V24" i="1"/>
  <c r="W24" i="1"/>
  <c r="X24" i="1"/>
  <c r="P25" i="1"/>
  <c r="Q25" i="1"/>
  <c r="R25" i="1"/>
  <c r="S25" i="1"/>
  <c r="T25" i="1"/>
  <c r="U25" i="1"/>
  <c r="V25" i="1"/>
  <c r="W25" i="1"/>
  <c r="X25" i="1"/>
  <c r="Q22" i="1"/>
  <c r="R22" i="1"/>
  <c r="S22" i="1"/>
  <c r="T22" i="1"/>
  <c r="U22" i="1"/>
  <c r="V22" i="1"/>
  <c r="W22" i="1"/>
  <c r="X22" i="1"/>
  <c r="P19" i="1"/>
  <c r="Q19" i="1"/>
  <c r="R19" i="1"/>
  <c r="S19" i="1"/>
  <c r="T19" i="1"/>
  <c r="U19" i="1"/>
  <c r="V19" i="1"/>
  <c r="W19" i="1"/>
  <c r="X19" i="1"/>
  <c r="P20" i="1"/>
  <c r="Q20" i="1"/>
  <c r="R20" i="1"/>
  <c r="S20" i="1"/>
  <c r="T20" i="1"/>
  <c r="U20" i="1"/>
  <c r="V20" i="1"/>
  <c r="W20" i="1"/>
  <c r="X20" i="1"/>
  <c r="P21" i="1"/>
  <c r="Q21" i="1"/>
  <c r="R21" i="1"/>
  <c r="S21" i="1"/>
  <c r="T21" i="1"/>
  <c r="U21" i="1"/>
  <c r="V21" i="1"/>
  <c r="W21" i="1"/>
  <c r="X21" i="1"/>
  <c r="Q18" i="1"/>
  <c r="R18" i="1"/>
  <c r="S18" i="1"/>
  <c r="T18" i="1"/>
  <c r="U18" i="1"/>
  <c r="V18" i="1"/>
  <c r="W18" i="1"/>
  <c r="X18" i="1"/>
  <c r="P15" i="1"/>
  <c r="Q15" i="1"/>
  <c r="R15" i="1"/>
  <c r="S15" i="1"/>
  <c r="T15" i="1"/>
  <c r="U15" i="1"/>
  <c r="V15" i="1"/>
  <c r="W15" i="1"/>
  <c r="P16" i="1"/>
  <c r="Q16" i="1"/>
  <c r="R16" i="1"/>
  <c r="S16" i="1"/>
  <c r="T16" i="1"/>
  <c r="U16" i="1"/>
  <c r="V16" i="1"/>
  <c r="W16" i="1"/>
  <c r="P17" i="1"/>
  <c r="Q17" i="1"/>
  <c r="R17" i="1"/>
  <c r="S17" i="1"/>
  <c r="T17" i="1"/>
  <c r="U17" i="1"/>
  <c r="V17" i="1"/>
  <c r="W17" i="1"/>
  <c r="X17" i="1"/>
  <c r="Q14" i="1"/>
  <c r="R14" i="1"/>
  <c r="S14" i="1"/>
  <c r="T14" i="1"/>
  <c r="U14" i="1"/>
  <c r="V14" i="1"/>
  <c r="W14" i="1"/>
  <c r="P11" i="1"/>
  <c r="Q11" i="1"/>
  <c r="R11" i="1"/>
  <c r="S11" i="1"/>
  <c r="T11" i="1"/>
  <c r="U11" i="1"/>
  <c r="V11" i="1"/>
  <c r="W11" i="1"/>
  <c r="P12" i="1"/>
  <c r="Q12" i="1"/>
  <c r="R12" i="1"/>
  <c r="S12" i="1"/>
  <c r="T12" i="1"/>
  <c r="U12" i="1"/>
  <c r="V12" i="1"/>
  <c r="W12" i="1"/>
  <c r="P13" i="1"/>
  <c r="Q13" i="1"/>
  <c r="R13" i="1"/>
  <c r="S13" i="1"/>
  <c r="T13" i="1"/>
  <c r="U13" i="1"/>
  <c r="V13" i="1"/>
  <c r="W13" i="1"/>
  <c r="T10" i="1"/>
  <c r="U10" i="1"/>
  <c r="V10" i="1"/>
  <c r="W10" i="1"/>
  <c r="S10" i="1"/>
  <c r="R10" i="1"/>
  <c r="Q10" i="1"/>
  <c r="P7" i="1"/>
  <c r="Q7" i="1"/>
  <c r="R7" i="1"/>
  <c r="S7" i="1"/>
  <c r="T7" i="1"/>
  <c r="U7" i="1"/>
  <c r="V7" i="1"/>
  <c r="W7" i="1"/>
  <c r="P8" i="1"/>
  <c r="Q8" i="1"/>
  <c r="R8" i="1"/>
  <c r="S8" i="1"/>
  <c r="T8" i="1"/>
  <c r="U8" i="1"/>
  <c r="V8" i="1"/>
  <c r="W8" i="1"/>
  <c r="P9" i="1"/>
  <c r="Q9" i="1"/>
  <c r="R9" i="1"/>
  <c r="S9" i="1"/>
  <c r="T9" i="1"/>
  <c r="U9" i="1"/>
  <c r="V9" i="1"/>
  <c r="W9" i="1"/>
  <c r="R6" i="1"/>
  <c r="S6" i="1"/>
  <c r="T6" i="1"/>
  <c r="U6" i="1"/>
  <c r="V6" i="1"/>
  <c r="W6" i="1"/>
  <c r="X6" i="1"/>
  <c r="Q6" i="1"/>
  <c r="P6" i="1"/>
  <c r="P22" i="1" l="1"/>
  <c r="P18" i="1"/>
  <c r="P14" i="1"/>
  <c r="P10" i="1"/>
  <c r="G7" i="1" l="1"/>
  <c r="G8" i="1"/>
  <c r="G9" i="1"/>
  <c r="G10" i="1"/>
  <c r="G6" i="1"/>
  <c r="F7" i="1"/>
  <c r="F8" i="1"/>
  <c r="F9" i="1"/>
  <c r="F10" i="1"/>
  <c r="F6" i="1"/>
  <c r="E7" i="1"/>
  <c r="E8" i="1"/>
  <c r="E9" i="1"/>
  <c r="E10" i="1"/>
  <c r="E6" i="1"/>
  <c r="D7" i="1"/>
  <c r="D8" i="1"/>
  <c r="D9" i="1"/>
  <c r="D10" i="1"/>
  <c r="D6" i="1"/>
  <c r="C7" i="1"/>
  <c r="C8" i="1"/>
  <c r="C9" i="1"/>
  <c r="C10" i="1"/>
  <c r="C6" i="1"/>
</calcChain>
</file>

<file path=xl/sharedStrings.xml><?xml version="1.0" encoding="utf-8"?>
<sst xmlns="http://schemas.openxmlformats.org/spreadsheetml/2006/main" count="19" uniqueCount="11">
  <si>
    <t>#10 AWG</t>
  </si>
  <si>
    <t>#12 AWG</t>
  </si>
  <si>
    <t>#14 AWG</t>
  </si>
  <si>
    <t>#16 AWG</t>
  </si>
  <si>
    <t>#18 AWG</t>
  </si>
  <si>
    <t>Gauge</t>
  </si>
  <si>
    <t>Ohm/1000'</t>
  </si>
  <si>
    <t>Length of Run ft</t>
  </si>
  <si>
    <t>Voltage Drop at 5 AMPs</t>
  </si>
  <si>
    <t>AMPs</t>
  </si>
  <si>
    <t>Voltage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</si>
</sst>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2" xfId="0" applyNumberFormat="1" applyBorder="1"/>
    <xf numFmtId="1" fontId="0" fillId="0" borderId="0" xfId="0" applyNumberFormat="1" applyBorder="1"/>
    <xf numFmtId="1" fontId="0" fillId="0" borderId="3" xfId="0" applyNumberFormat="1" applyBorder="1"/>
    <xf numFmtId="0" fontId="0" fillId="0" borderId="4" xfId="0" applyBorder="1"/>
    <xf numFmtId="0" fontId="0" fillId="0" borderId="7" xfId="0" applyBorder="1"/>
    <xf numFmtId="0" fontId="1" fillId="0" borderId="0" xfId="0" applyFont="1" applyBorder="1"/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1" fontId="0" fillId="0" borderId="12" xfId="0" applyNumberFormat="1" applyBorder="1"/>
    <xf numFmtId="165" fontId="0" fillId="0" borderId="1" xfId="0" applyNumberFormat="1" applyBorder="1"/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0" fillId="2" borderId="1" xfId="0" applyNumberFormat="1" applyFill="1" applyBorder="1"/>
    <xf numFmtId="165" fontId="0" fillId="0" borderId="1" xfId="0" applyNumberFormat="1" applyFill="1" applyBorder="1"/>
    <xf numFmtId="0" fontId="1" fillId="0" borderId="4" xfId="0" applyFont="1" applyBorder="1" applyAlignment="1">
      <alignment horizontal="center"/>
    </xf>
    <xf numFmtId="164" fontId="0" fillId="0" borderId="13" xfId="0" applyNumberFormat="1" applyBorder="1"/>
    <xf numFmtId="164" fontId="0" fillId="0" borderId="8" xfId="0" applyNumberFormat="1" applyBorder="1"/>
    <xf numFmtId="164" fontId="0" fillId="0" borderId="14" xfId="0" applyNumberFormat="1" applyBorder="1"/>
    <xf numFmtId="0" fontId="0" fillId="0" borderId="8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Loss at 3A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Sheet1!$M$6</c:f>
              <c:strCache>
                <c:ptCount val="1"/>
                <c:pt idx="0">
                  <c:v>#10 AWG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Sheet1!$P$4:$AH$4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Sheet1!$P$6:$AH$6</c:f>
              <c:numCache>
                <c:formatCode>0.0</c:formatCode>
                <c:ptCount val="19"/>
                <c:pt idx="0">
                  <c:v>5.9934000000000008E-2</c:v>
                </c:pt>
                <c:pt idx="1">
                  <c:v>8.9901000000000009E-2</c:v>
                </c:pt>
                <c:pt idx="2">
                  <c:v>0.11986800000000002</c:v>
                </c:pt>
                <c:pt idx="3">
                  <c:v>0.149835</c:v>
                </c:pt>
                <c:pt idx="4">
                  <c:v>0.17980200000000002</c:v>
                </c:pt>
                <c:pt idx="5">
                  <c:v>0.20976899999999998</c:v>
                </c:pt>
                <c:pt idx="6">
                  <c:v>0.23973600000000003</c:v>
                </c:pt>
                <c:pt idx="7">
                  <c:v>0.26970300000000003</c:v>
                </c:pt>
                <c:pt idx="8">
                  <c:v>0.29966999999999999</c:v>
                </c:pt>
                <c:pt idx="9">
                  <c:v>0.32963700000000001</c:v>
                </c:pt>
                <c:pt idx="10">
                  <c:v>0.35960400000000003</c:v>
                </c:pt>
                <c:pt idx="11">
                  <c:v>0.389571</c:v>
                </c:pt>
                <c:pt idx="12">
                  <c:v>0.41953799999999997</c:v>
                </c:pt>
                <c:pt idx="13">
                  <c:v>0.44950499999999999</c:v>
                </c:pt>
                <c:pt idx="14">
                  <c:v>0.47947200000000006</c:v>
                </c:pt>
                <c:pt idx="15">
                  <c:v>0.50943900000000009</c:v>
                </c:pt>
                <c:pt idx="16">
                  <c:v>0.53940600000000005</c:v>
                </c:pt>
                <c:pt idx="17">
                  <c:v>0.56937300000000002</c:v>
                </c:pt>
                <c:pt idx="18">
                  <c:v>0.59933999999999998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Sheet1!$M$10</c:f>
              <c:strCache>
                <c:ptCount val="1"/>
                <c:pt idx="0">
                  <c:v>#12 AWG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Sheet1!$P$4:$AH$4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Sheet1!$P$10:$AC$10</c:f>
              <c:numCache>
                <c:formatCode>0.0</c:formatCode>
                <c:ptCount val="14"/>
                <c:pt idx="0">
                  <c:v>9.527999999999999E-2</c:v>
                </c:pt>
                <c:pt idx="1">
                  <c:v>0.14291999999999999</c:v>
                </c:pt>
                <c:pt idx="2">
                  <c:v>0.19055999999999998</c:v>
                </c:pt>
                <c:pt idx="3">
                  <c:v>0.2382</c:v>
                </c:pt>
                <c:pt idx="4">
                  <c:v>0.28583999999999998</c:v>
                </c:pt>
                <c:pt idx="5">
                  <c:v>0.33348</c:v>
                </c:pt>
                <c:pt idx="6">
                  <c:v>0.38111999999999996</c:v>
                </c:pt>
                <c:pt idx="7">
                  <c:v>0.42875999999999997</c:v>
                </c:pt>
                <c:pt idx="8">
                  <c:v>0.47639999999999999</c:v>
                </c:pt>
                <c:pt idx="9">
                  <c:v>0.52404000000000006</c:v>
                </c:pt>
                <c:pt idx="10">
                  <c:v>0.57167999999999997</c:v>
                </c:pt>
                <c:pt idx="11">
                  <c:v>0.61932000000000009</c:v>
                </c:pt>
                <c:pt idx="12">
                  <c:v>0.66696</c:v>
                </c:pt>
                <c:pt idx="13">
                  <c:v>0.71460000000000001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Sheet1!$M$14</c:f>
              <c:strCache>
                <c:ptCount val="1"/>
                <c:pt idx="0">
                  <c:v>#14 AWG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Sheet1!$P$4:$AH$4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Sheet1!$P$14:$W$14</c:f>
              <c:numCache>
                <c:formatCode>0.0</c:formatCode>
                <c:ptCount val="8"/>
                <c:pt idx="0">
                  <c:v>0.1515</c:v>
                </c:pt>
                <c:pt idx="1">
                  <c:v>0.22725000000000001</c:v>
                </c:pt>
                <c:pt idx="2">
                  <c:v>0.30299999999999999</c:v>
                </c:pt>
                <c:pt idx="3">
                  <c:v>0.37875000000000003</c:v>
                </c:pt>
                <c:pt idx="4">
                  <c:v>0.45450000000000002</c:v>
                </c:pt>
                <c:pt idx="5">
                  <c:v>0.53025</c:v>
                </c:pt>
                <c:pt idx="6">
                  <c:v>0.60599999999999998</c:v>
                </c:pt>
                <c:pt idx="7">
                  <c:v>0.68174999999999997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Sheet1!$M$18</c:f>
              <c:strCache>
                <c:ptCount val="1"/>
                <c:pt idx="0">
                  <c:v>#16 AWG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Sheet1!$P$4:$AH$4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Sheet1!$P$18:$T$18</c:f>
              <c:numCache>
                <c:formatCode>0.0</c:formatCode>
                <c:ptCount val="5"/>
                <c:pt idx="0">
                  <c:v>0.24095999999999995</c:v>
                </c:pt>
                <c:pt idx="1">
                  <c:v>0.36143999999999998</c:v>
                </c:pt>
                <c:pt idx="2">
                  <c:v>0.4819199999999999</c:v>
                </c:pt>
                <c:pt idx="3">
                  <c:v>0.60239999999999994</c:v>
                </c:pt>
                <c:pt idx="4">
                  <c:v>0.72287999999999997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Sheet1!$M$22</c:f>
              <c:strCache>
                <c:ptCount val="1"/>
                <c:pt idx="0">
                  <c:v>#18 AWG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Sheet1!$P$4:$AH$4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Sheet1!$P$22:$R$22</c:f>
              <c:numCache>
                <c:formatCode>0.0</c:formatCode>
                <c:ptCount val="3"/>
                <c:pt idx="0">
                  <c:v>0.3831</c:v>
                </c:pt>
                <c:pt idx="1">
                  <c:v>0.57464999999999999</c:v>
                </c:pt>
                <c:pt idx="2">
                  <c:v>0.76619999999999999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355936"/>
        <c:axId val="221356328"/>
      </c:lineChart>
      <c:catAx>
        <c:axId val="22135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 Length in Feet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56328"/>
        <c:crosses val="autoZero"/>
        <c:auto val="1"/>
        <c:lblAlgn val="ctr"/>
        <c:lblOffset val="100"/>
        <c:noMultiLvlLbl val="0"/>
      </c:catAx>
      <c:valAx>
        <c:axId val="22135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Loss at 5A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Sheet1!$M$6</c:f>
              <c:strCache>
                <c:ptCount val="1"/>
                <c:pt idx="0">
                  <c:v>#10 AWG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Sheet1!$P$4:$AH$4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Sheet1!$P$7:$AE$7</c:f>
              <c:numCache>
                <c:formatCode>0.0</c:formatCode>
                <c:ptCount val="16"/>
                <c:pt idx="0">
                  <c:v>9.9890000000000007E-2</c:v>
                </c:pt>
                <c:pt idx="1">
                  <c:v>0.149835</c:v>
                </c:pt>
                <c:pt idx="2">
                  <c:v>0.19978000000000001</c:v>
                </c:pt>
                <c:pt idx="3">
                  <c:v>0.24972500000000003</c:v>
                </c:pt>
                <c:pt idx="4">
                  <c:v>0.29966999999999999</c:v>
                </c:pt>
                <c:pt idx="5">
                  <c:v>0.34961500000000001</c:v>
                </c:pt>
                <c:pt idx="6">
                  <c:v>0.39956000000000003</c:v>
                </c:pt>
                <c:pt idx="7">
                  <c:v>0.44950500000000004</c:v>
                </c:pt>
                <c:pt idx="8">
                  <c:v>0.49945000000000006</c:v>
                </c:pt>
                <c:pt idx="9">
                  <c:v>0.54939500000000008</c:v>
                </c:pt>
                <c:pt idx="10">
                  <c:v>0.59933999999999998</c:v>
                </c:pt>
                <c:pt idx="11">
                  <c:v>0.649285</c:v>
                </c:pt>
                <c:pt idx="12">
                  <c:v>0.69923000000000002</c:v>
                </c:pt>
                <c:pt idx="13">
                  <c:v>0.74917499999999992</c:v>
                </c:pt>
                <c:pt idx="14">
                  <c:v>0.79912000000000005</c:v>
                </c:pt>
                <c:pt idx="15">
                  <c:v>0.84906500000000007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Sheet1!$M$10</c:f>
              <c:strCache>
                <c:ptCount val="1"/>
                <c:pt idx="0">
                  <c:v>#12 AWG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Sheet1!$P$4:$AH$4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Sheet1!$P$11:$X$11</c:f>
              <c:numCache>
                <c:formatCode>0.0</c:formatCode>
                <c:ptCount val="9"/>
                <c:pt idx="0">
                  <c:v>0.1588</c:v>
                </c:pt>
                <c:pt idx="1">
                  <c:v>0.23820000000000002</c:v>
                </c:pt>
                <c:pt idx="2">
                  <c:v>0.31759999999999999</c:v>
                </c:pt>
                <c:pt idx="3">
                  <c:v>0.39700000000000002</c:v>
                </c:pt>
                <c:pt idx="4">
                  <c:v>0.47640000000000005</c:v>
                </c:pt>
                <c:pt idx="5">
                  <c:v>0.55579999999999996</c:v>
                </c:pt>
                <c:pt idx="6">
                  <c:v>0.63519999999999999</c:v>
                </c:pt>
                <c:pt idx="7">
                  <c:v>0.7145999999999999</c:v>
                </c:pt>
                <c:pt idx="8">
                  <c:v>0.79400000000000004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Sheet1!$M$14</c:f>
              <c:strCache>
                <c:ptCount val="1"/>
                <c:pt idx="0">
                  <c:v>#14 AWG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Sheet1!$P$4:$AH$4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Sheet1!$P$15:$T$15</c:f>
              <c:numCache>
                <c:formatCode>0.0</c:formatCode>
                <c:ptCount val="5"/>
                <c:pt idx="0">
                  <c:v>0.2525</c:v>
                </c:pt>
                <c:pt idx="1">
                  <c:v>0.37874999999999998</c:v>
                </c:pt>
                <c:pt idx="2">
                  <c:v>0.505</c:v>
                </c:pt>
                <c:pt idx="3">
                  <c:v>0.63124999999999998</c:v>
                </c:pt>
                <c:pt idx="4">
                  <c:v>0.75749999999999995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Sheet1!$M$18</c:f>
              <c:strCache>
                <c:ptCount val="1"/>
                <c:pt idx="0">
                  <c:v>#16 AWG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Sheet1!$P$4:$AH$4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Sheet1!$P$19:$R$19</c:f>
              <c:numCache>
                <c:formatCode>0.0</c:formatCode>
                <c:ptCount val="3"/>
                <c:pt idx="0">
                  <c:v>0.40159999999999996</c:v>
                </c:pt>
                <c:pt idx="1">
                  <c:v>0.60239999999999994</c:v>
                </c:pt>
                <c:pt idx="2">
                  <c:v>0.80319999999999991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356720"/>
        <c:axId val="221353584"/>
      </c:lineChart>
      <c:catAx>
        <c:axId val="22135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 Length in Feet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53584"/>
        <c:crosses val="autoZero"/>
        <c:auto val="1"/>
        <c:lblAlgn val="ctr"/>
        <c:lblOffset val="100"/>
        <c:noMultiLvlLbl val="0"/>
      </c:catAx>
      <c:valAx>
        <c:axId val="2213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Loss at 7A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Sheet1!$M$6</c:f>
              <c:strCache>
                <c:ptCount val="1"/>
                <c:pt idx="0">
                  <c:v>#10 AWG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Sheet1!$P$4:$X$4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Sheet1!$P$8:$X$8</c:f>
              <c:numCache>
                <c:formatCode>0.0</c:formatCode>
                <c:ptCount val="9"/>
                <c:pt idx="0">
                  <c:v>0.13984600000000003</c:v>
                </c:pt>
                <c:pt idx="1">
                  <c:v>0.20976900000000001</c:v>
                </c:pt>
                <c:pt idx="2">
                  <c:v>0.27969200000000005</c:v>
                </c:pt>
                <c:pt idx="3">
                  <c:v>0.34961500000000001</c:v>
                </c:pt>
                <c:pt idx="4">
                  <c:v>0.41953800000000002</c:v>
                </c:pt>
                <c:pt idx="5">
                  <c:v>0.48946099999999998</c:v>
                </c:pt>
                <c:pt idx="6">
                  <c:v>0.5593840000000001</c:v>
                </c:pt>
                <c:pt idx="7">
                  <c:v>0.62930700000000006</c:v>
                </c:pt>
                <c:pt idx="8">
                  <c:v>0.69923000000000002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Sheet1!$M$10</c:f>
              <c:strCache>
                <c:ptCount val="1"/>
                <c:pt idx="0">
                  <c:v>#12 AWG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Sheet1!$P$12:$T$12</c:f>
              <c:numCache>
                <c:formatCode>0.0</c:formatCode>
                <c:ptCount val="5"/>
                <c:pt idx="0">
                  <c:v>0.22231999999999996</c:v>
                </c:pt>
                <c:pt idx="1">
                  <c:v>0.33348</c:v>
                </c:pt>
                <c:pt idx="2">
                  <c:v>0.44463999999999992</c:v>
                </c:pt>
                <c:pt idx="3">
                  <c:v>0.55579999999999996</c:v>
                </c:pt>
                <c:pt idx="4">
                  <c:v>0.66696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Sheet1!$M$14</c:f>
              <c:strCache>
                <c:ptCount val="1"/>
                <c:pt idx="0">
                  <c:v>#14 AWG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Sheet1!$P$16:$R$16</c:f>
              <c:numCache>
                <c:formatCode>0.0</c:formatCode>
                <c:ptCount val="3"/>
                <c:pt idx="0">
                  <c:v>0.35349999999999998</c:v>
                </c:pt>
                <c:pt idx="1">
                  <c:v>0.53025</c:v>
                </c:pt>
                <c:pt idx="2">
                  <c:v>0.70699999999999996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351624"/>
        <c:axId val="221355544"/>
      </c:lineChart>
      <c:catAx>
        <c:axId val="221351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 Length in Feet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55544"/>
        <c:crosses val="autoZero"/>
        <c:auto val="1"/>
        <c:lblAlgn val="ctr"/>
        <c:lblOffset val="100"/>
        <c:noMultiLvlLbl val="0"/>
      </c:catAx>
      <c:valAx>
        <c:axId val="22135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5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Loss at 10A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Sheet1!$M$6</c:f>
              <c:strCache>
                <c:ptCount val="1"/>
                <c:pt idx="0">
                  <c:v>#10 AWG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Sheet1!$P$4:$X$4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Sheet1!$P$9:$U$9</c:f>
              <c:numCache>
                <c:formatCode>0.0</c:formatCode>
                <c:ptCount val="6"/>
                <c:pt idx="0">
                  <c:v>0.19978000000000001</c:v>
                </c:pt>
                <c:pt idx="1">
                  <c:v>0.29966999999999999</c:v>
                </c:pt>
                <c:pt idx="2">
                  <c:v>0.39956000000000003</c:v>
                </c:pt>
                <c:pt idx="3">
                  <c:v>0.49945000000000006</c:v>
                </c:pt>
                <c:pt idx="4">
                  <c:v>0.59933999999999998</c:v>
                </c:pt>
                <c:pt idx="5">
                  <c:v>0.69923000000000002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Sheet1!$M$10</c:f>
              <c:strCache>
                <c:ptCount val="1"/>
                <c:pt idx="0">
                  <c:v>#12 AWG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Sheet1!$P$13:$S$13</c:f>
              <c:numCache>
                <c:formatCode>0.0</c:formatCode>
                <c:ptCount val="4"/>
                <c:pt idx="0">
                  <c:v>0.31759999999999999</c:v>
                </c:pt>
                <c:pt idx="1">
                  <c:v>0.47640000000000005</c:v>
                </c:pt>
                <c:pt idx="2">
                  <c:v>0.63519999999999999</c:v>
                </c:pt>
                <c:pt idx="3">
                  <c:v>0.79400000000000004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Sheet1!$M$14</c:f>
              <c:strCache>
                <c:ptCount val="1"/>
                <c:pt idx="0">
                  <c:v>#14 AWG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Sheet1!$P$17:$Q$17</c:f>
              <c:numCache>
                <c:formatCode>0.0</c:formatCode>
                <c:ptCount val="2"/>
                <c:pt idx="0">
                  <c:v>0.505</c:v>
                </c:pt>
                <c:pt idx="1">
                  <c:v>0.75749999999999995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358288"/>
        <c:axId val="221352800"/>
      </c:lineChart>
      <c:catAx>
        <c:axId val="22135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 Length in Feet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52800"/>
        <c:crosses val="autoZero"/>
        <c:auto val="1"/>
        <c:lblAlgn val="ctr"/>
        <c:lblOffset val="100"/>
        <c:noMultiLvlLbl val="0"/>
      </c:catAx>
      <c:valAx>
        <c:axId val="2213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5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128587</xdr:rowOff>
    </xdr:from>
    <xdr:to>
      <xdr:col>7</xdr:col>
      <xdr:colOff>533400</xdr:colOff>
      <xdr:row>16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1</xdr:row>
      <xdr:rowOff>171450</xdr:rowOff>
    </xdr:from>
    <xdr:to>
      <xdr:col>16</xdr:col>
      <xdr:colOff>200025</xdr:colOff>
      <xdr:row>16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304800</xdr:colOff>
      <xdr:row>33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topLeftCell="J4" workbookViewId="0">
      <selection activeCell="M4" sqref="M4:N25"/>
    </sheetView>
  </sheetViews>
  <sheetFormatPr defaultRowHeight="15" x14ac:dyDescent="0.25"/>
  <cols>
    <col min="2" max="2" width="10.85546875" customWidth="1"/>
    <col min="14" max="14" width="11.5703125" customWidth="1"/>
    <col min="15" max="15" width="9.140625" customWidth="1"/>
    <col min="16" max="34" width="6.42578125" customWidth="1"/>
  </cols>
  <sheetData>
    <row r="1" spans="1:34" ht="15.75" thickBot="1" x14ac:dyDescent="0.3"/>
    <row r="2" spans="1:34" x14ac:dyDescent="0.25">
      <c r="B2" s="21" t="s">
        <v>8</v>
      </c>
      <c r="C2" s="21"/>
      <c r="D2" s="21"/>
      <c r="E2" s="21"/>
      <c r="F2" s="21"/>
      <c r="G2" s="21"/>
      <c r="M2" s="6"/>
      <c r="N2" s="22" t="s">
        <v>10</v>
      </c>
      <c r="O2" s="22"/>
      <c r="P2" s="22"/>
      <c r="Q2" s="22"/>
      <c r="R2" s="22"/>
      <c r="S2" s="22"/>
      <c r="T2" s="22"/>
      <c r="U2" s="22"/>
      <c r="V2" s="22"/>
      <c r="W2" s="22"/>
      <c r="X2" s="23"/>
    </row>
    <row r="3" spans="1:34" ht="15.75" thickBot="1" x14ac:dyDescent="0.3">
      <c r="C3" s="21" t="s">
        <v>7</v>
      </c>
      <c r="D3" s="21"/>
      <c r="E3" s="21"/>
      <c r="F3" s="21"/>
      <c r="G3" s="21"/>
      <c r="M3" s="7"/>
      <c r="N3" s="8"/>
      <c r="O3" s="8"/>
      <c r="P3" s="24" t="s">
        <v>7</v>
      </c>
      <c r="Q3" s="24"/>
      <c r="R3" s="24"/>
      <c r="S3" s="24"/>
      <c r="T3" s="24"/>
      <c r="U3" s="24"/>
      <c r="V3" s="24"/>
      <c r="W3" s="24"/>
      <c r="X3" s="25"/>
    </row>
    <row r="4" spans="1:34" x14ac:dyDescent="0.25">
      <c r="A4" t="s">
        <v>5</v>
      </c>
      <c r="B4" t="s">
        <v>6</v>
      </c>
      <c r="C4">
        <v>10</v>
      </c>
      <c r="D4">
        <v>20</v>
      </c>
      <c r="E4">
        <v>30</v>
      </c>
      <c r="F4">
        <v>40</v>
      </c>
      <c r="G4">
        <v>50</v>
      </c>
      <c r="M4" s="29" t="s">
        <v>5</v>
      </c>
      <c r="N4" s="18" t="s">
        <v>6</v>
      </c>
      <c r="O4" s="10" t="s">
        <v>9</v>
      </c>
      <c r="P4" s="10">
        <v>10</v>
      </c>
      <c r="Q4" s="17">
        <v>15</v>
      </c>
      <c r="R4" s="10">
        <v>20</v>
      </c>
      <c r="S4" s="17">
        <v>25</v>
      </c>
      <c r="T4" s="10">
        <v>30</v>
      </c>
      <c r="U4" s="17">
        <v>35</v>
      </c>
      <c r="V4" s="10">
        <v>40</v>
      </c>
      <c r="W4" s="17">
        <v>45</v>
      </c>
      <c r="X4" s="11">
        <v>50</v>
      </c>
      <c r="Y4" s="26">
        <v>55</v>
      </c>
      <c r="Z4" s="26">
        <v>60</v>
      </c>
      <c r="AA4" s="26">
        <v>65</v>
      </c>
      <c r="AB4" s="26">
        <v>70</v>
      </c>
      <c r="AC4" s="26">
        <v>75</v>
      </c>
      <c r="AD4" s="26">
        <v>80</v>
      </c>
      <c r="AE4" s="26">
        <v>85</v>
      </c>
      <c r="AF4" s="26">
        <v>90</v>
      </c>
      <c r="AG4" s="26">
        <v>95</v>
      </c>
      <c r="AH4" s="26">
        <v>100</v>
      </c>
    </row>
    <row r="5" spans="1:34" x14ac:dyDescent="0.25">
      <c r="M5" s="9"/>
      <c r="N5" s="20"/>
      <c r="O5" s="19"/>
      <c r="P5" s="19"/>
      <c r="Q5" s="19"/>
      <c r="R5" s="19"/>
      <c r="S5" s="19"/>
      <c r="T5" s="19"/>
      <c r="U5" s="19"/>
      <c r="V5" s="19"/>
      <c r="W5" s="19"/>
      <c r="X5" s="19"/>
      <c r="Y5" s="26"/>
      <c r="Z5" s="26"/>
      <c r="AA5" s="26"/>
      <c r="AB5" s="26"/>
      <c r="AC5" s="26"/>
      <c r="AD5" s="26"/>
      <c r="AE5" s="26"/>
      <c r="AF5" s="26"/>
      <c r="AG5" s="26"/>
      <c r="AH5" s="26"/>
    </row>
    <row r="6" spans="1:34" x14ac:dyDescent="0.25">
      <c r="A6" t="s">
        <v>0</v>
      </c>
      <c r="B6" s="1">
        <v>0.99890000000000001</v>
      </c>
      <c r="C6" s="2">
        <f>(2*C$4)*($B6/1000)*5</f>
        <v>9.9890000000000007E-2</v>
      </c>
      <c r="D6" s="2">
        <f>(2*D$4)*($B6/1000)*5</f>
        <v>0.19978000000000001</v>
      </c>
      <c r="E6" s="2">
        <f>(2*E$4)*($B6/1000)*5</f>
        <v>0.29966999999999999</v>
      </c>
      <c r="F6" s="2">
        <f>(2*F$4)*($B6/1000)*5</f>
        <v>0.39956000000000003</v>
      </c>
      <c r="G6" s="2">
        <f>(2*G$4)*($B6/1000)*5</f>
        <v>0.49945000000000006</v>
      </c>
      <c r="M6" s="12" t="s">
        <v>0</v>
      </c>
      <c r="N6" s="30">
        <v>0.99890000000000001</v>
      </c>
      <c r="O6" s="3">
        <v>3</v>
      </c>
      <c r="P6" s="16">
        <f>(2*P$4)*($N$6/1000)*$O6</f>
        <v>5.9934000000000008E-2</v>
      </c>
      <c r="Q6" s="16">
        <f>(2*Q$4)*($N$6/1000)*$O6</f>
        <v>8.9901000000000009E-2</v>
      </c>
      <c r="R6" s="16">
        <f t="shared" ref="R6:AH16" si="0">(2*R$4)*($N$6/1000)*$O6</f>
        <v>0.11986800000000002</v>
      </c>
      <c r="S6" s="16">
        <f t="shared" si="0"/>
        <v>0.149835</v>
      </c>
      <c r="T6" s="16">
        <f t="shared" si="0"/>
        <v>0.17980200000000002</v>
      </c>
      <c r="U6" s="16">
        <f t="shared" si="0"/>
        <v>0.20976899999999998</v>
      </c>
      <c r="V6" s="16">
        <f t="shared" si="0"/>
        <v>0.23973600000000003</v>
      </c>
      <c r="W6" s="16">
        <f t="shared" si="0"/>
        <v>0.26970300000000003</v>
      </c>
      <c r="X6" s="16">
        <f t="shared" si="0"/>
        <v>0.29966999999999999</v>
      </c>
      <c r="Y6" s="16">
        <f t="shared" si="0"/>
        <v>0.32963700000000001</v>
      </c>
      <c r="Z6" s="16">
        <f t="shared" si="0"/>
        <v>0.35960400000000003</v>
      </c>
      <c r="AA6" s="16">
        <f t="shared" si="0"/>
        <v>0.389571</v>
      </c>
      <c r="AB6" s="16">
        <f t="shared" si="0"/>
        <v>0.41953799999999997</v>
      </c>
      <c r="AC6" s="16">
        <f t="shared" si="0"/>
        <v>0.44950499999999999</v>
      </c>
      <c r="AD6" s="16">
        <f t="shared" si="0"/>
        <v>0.47947200000000006</v>
      </c>
      <c r="AE6" s="16">
        <f t="shared" si="0"/>
        <v>0.50943900000000009</v>
      </c>
      <c r="AF6" s="16">
        <f t="shared" si="0"/>
        <v>0.53940600000000005</v>
      </c>
      <c r="AG6" s="16">
        <f t="shared" si="0"/>
        <v>0.56937300000000002</v>
      </c>
      <c r="AH6" s="16">
        <f t="shared" ref="AH6:AH16" si="1">(2*AH$4)*($N$6/1000)*$O6</f>
        <v>0.59933999999999998</v>
      </c>
    </row>
    <row r="7" spans="1:34" x14ac:dyDescent="0.25">
      <c r="A7" t="s">
        <v>1</v>
      </c>
      <c r="B7" s="1">
        <v>1.5880000000000001</v>
      </c>
      <c r="C7" s="2">
        <f t="shared" ref="C7:G10" si="2">(2*C$4)*($B7/1000)*5</f>
        <v>0.1588</v>
      </c>
      <c r="D7" s="2">
        <f t="shared" si="2"/>
        <v>0.31759999999999999</v>
      </c>
      <c r="E7" s="2">
        <f t="shared" si="2"/>
        <v>0.47640000000000005</v>
      </c>
      <c r="F7" s="2">
        <f t="shared" si="2"/>
        <v>0.63519999999999999</v>
      </c>
      <c r="G7" s="2">
        <f t="shared" si="2"/>
        <v>0.79400000000000004</v>
      </c>
      <c r="M7" s="7"/>
      <c r="N7" s="31"/>
      <c r="O7" s="4">
        <v>5</v>
      </c>
      <c r="P7" s="16">
        <f t="shared" ref="P7:Q9" si="3">(2*P$4)*($N$6/1000)*$O7</f>
        <v>9.9890000000000007E-2</v>
      </c>
      <c r="Q7" s="16">
        <f t="shared" si="3"/>
        <v>0.149835</v>
      </c>
      <c r="R7" s="16">
        <f t="shared" si="0"/>
        <v>0.19978000000000001</v>
      </c>
      <c r="S7" s="16">
        <f t="shared" si="0"/>
        <v>0.24972500000000003</v>
      </c>
      <c r="T7" s="16">
        <f t="shared" si="0"/>
        <v>0.29966999999999999</v>
      </c>
      <c r="U7" s="16">
        <f t="shared" si="0"/>
        <v>0.34961500000000001</v>
      </c>
      <c r="V7" s="16">
        <f t="shared" si="0"/>
        <v>0.39956000000000003</v>
      </c>
      <c r="W7" s="16">
        <f t="shared" si="0"/>
        <v>0.44950500000000004</v>
      </c>
      <c r="X7" s="16">
        <f t="shared" si="0"/>
        <v>0.49945000000000006</v>
      </c>
      <c r="Y7" s="16">
        <f t="shared" si="0"/>
        <v>0.54939500000000008</v>
      </c>
      <c r="Z7" s="16">
        <f t="shared" si="0"/>
        <v>0.59933999999999998</v>
      </c>
      <c r="AA7" s="16">
        <f t="shared" si="0"/>
        <v>0.649285</v>
      </c>
      <c r="AB7" s="16">
        <f t="shared" si="0"/>
        <v>0.69923000000000002</v>
      </c>
      <c r="AC7" s="16">
        <f t="shared" si="0"/>
        <v>0.74917499999999992</v>
      </c>
      <c r="AD7" s="16">
        <f t="shared" si="0"/>
        <v>0.79912000000000005</v>
      </c>
      <c r="AE7" s="16">
        <f t="shared" si="0"/>
        <v>0.84906500000000007</v>
      </c>
      <c r="AF7" s="27">
        <f t="shared" si="0"/>
        <v>0.89901000000000009</v>
      </c>
      <c r="AG7" s="27">
        <f t="shared" si="0"/>
        <v>0.9489550000000001</v>
      </c>
      <c r="AH7" s="27">
        <f t="shared" si="1"/>
        <v>0.99890000000000012</v>
      </c>
    </row>
    <row r="8" spans="1:34" x14ac:dyDescent="0.25">
      <c r="A8" t="s">
        <v>2</v>
      </c>
      <c r="B8" s="1">
        <v>2.5249999999999999</v>
      </c>
      <c r="C8" s="2">
        <f t="shared" si="2"/>
        <v>0.2525</v>
      </c>
      <c r="D8" s="2">
        <f t="shared" si="2"/>
        <v>0.505</v>
      </c>
      <c r="E8" s="2">
        <f t="shared" si="2"/>
        <v>0.75749999999999995</v>
      </c>
      <c r="F8" s="2">
        <f t="shared" si="2"/>
        <v>1.01</v>
      </c>
      <c r="G8" s="2">
        <f t="shared" si="2"/>
        <v>1.2625</v>
      </c>
      <c r="M8" s="7"/>
      <c r="N8" s="31"/>
      <c r="O8" s="4">
        <v>7</v>
      </c>
      <c r="P8" s="16">
        <f t="shared" si="3"/>
        <v>0.13984600000000003</v>
      </c>
      <c r="Q8" s="16">
        <f t="shared" si="3"/>
        <v>0.20976900000000001</v>
      </c>
      <c r="R8" s="16">
        <f t="shared" si="0"/>
        <v>0.27969200000000005</v>
      </c>
      <c r="S8" s="16">
        <f t="shared" si="0"/>
        <v>0.34961500000000001</v>
      </c>
      <c r="T8" s="16">
        <f t="shared" si="0"/>
        <v>0.41953800000000002</v>
      </c>
      <c r="U8" s="16">
        <f t="shared" si="0"/>
        <v>0.48946099999999998</v>
      </c>
      <c r="V8" s="16">
        <f t="shared" si="0"/>
        <v>0.5593840000000001</v>
      </c>
      <c r="W8" s="16">
        <f t="shared" si="0"/>
        <v>0.62930700000000006</v>
      </c>
      <c r="X8" s="16">
        <f t="shared" si="0"/>
        <v>0.69923000000000002</v>
      </c>
      <c r="Y8" s="16">
        <f t="shared" si="0"/>
        <v>0.76915299999999998</v>
      </c>
      <c r="Z8" s="16">
        <f t="shared" si="0"/>
        <v>0.83907600000000004</v>
      </c>
      <c r="AA8" s="27">
        <f t="shared" si="0"/>
        <v>0.908999</v>
      </c>
      <c r="AB8" s="27">
        <f t="shared" si="0"/>
        <v>0.97892199999999996</v>
      </c>
      <c r="AC8" s="27">
        <f t="shared" si="0"/>
        <v>1.048845</v>
      </c>
      <c r="AD8" s="27">
        <f t="shared" si="0"/>
        <v>1.1187680000000002</v>
      </c>
      <c r="AE8" s="27">
        <f t="shared" si="0"/>
        <v>1.1886910000000002</v>
      </c>
      <c r="AF8" s="27">
        <f t="shared" si="0"/>
        <v>1.2586140000000001</v>
      </c>
      <c r="AG8" s="27">
        <f t="shared" si="0"/>
        <v>1.3285370000000001</v>
      </c>
      <c r="AH8" s="27">
        <f t="shared" si="0"/>
        <v>1.39846</v>
      </c>
    </row>
    <row r="9" spans="1:34" x14ac:dyDescent="0.25">
      <c r="A9" t="s">
        <v>3</v>
      </c>
      <c r="B9" s="1">
        <v>4.016</v>
      </c>
      <c r="C9" s="2">
        <f t="shared" si="2"/>
        <v>0.40159999999999996</v>
      </c>
      <c r="D9" s="2">
        <f t="shared" si="2"/>
        <v>0.80319999999999991</v>
      </c>
      <c r="E9" s="2">
        <f t="shared" si="2"/>
        <v>1.2047999999999999</v>
      </c>
      <c r="F9" s="2">
        <f t="shared" si="2"/>
        <v>1.6063999999999998</v>
      </c>
      <c r="G9" s="2">
        <f t="shared" si="2"/>
        <v>2.008</v>
      </c>
      <c r="M9" s="13"/>
      <c r="N9" s="32"/>
      <c r="O9" s="5">
        <v>10</v>
      </c>
      <c r="P9" s="16">
        <f t="shared" si="3"/>
        <v>0.19978000000000001</v>
      </c>
      <c r="Q9" s="16">
        <f t="shared" si="3"/>
        <v>0.29966999999999999</v>
      </c>
      <c r="R9" s="16">
        <f t="shared" si="0"/>
        <v>0.39956000000000003</v>
      </c>
      <c r="S9" s="16">
        <f t="shared" si="0"/>
        <v>0.49945000000000006</v>
      </c>
      <c r="T9" s="16">
        <f t="shared" si="0"/>
        <v>0.59933999999999998</v>
      </c>
      <c r="U9" s="16">
        <f t="shared" si="0"/>
        <v>0.69923000000000002</v>
      </c>
      <c r="V9" s="16">
        <f t="shared" si="0"/>
        <v>0.79912000000000005</v>
      </c>
      <c r="W9" s="27">
        <f t="shared" si="0"/>
        <v>0.89901000000000009</v>
      </c>
      <c r="X9" s="27">
        <f t="shared" si="0"/>
        <v>0.99890000000000012</v>
      </c>
      <c r="Y9" s="27">
        <f t="shared" si="0"/>
        <v>1.0987900000000002</v>
      </c>
      <c r="Z9" s="27">
        <f t="shared" si="0"/>
        <v>1.19868</v>
      </c>
      <c r="AA9" s="27">
        <f t="shared" si="0"/>
        <v>1.29857</v>
      </c>
      <c r="AB9" s="27">
        <f t="shared" si="0"/>
        <v>1.39846</v>
      </c>
      <c r="AC9" s="27">
        <f t="shared" si="0"/>
        <v>1.4983499999999998</v>
      </c>
      <c r="AD9" s="27">
        <f t="shared" si="0"/>
        <v>1.5982400000000001</v>
      </c>
      <c r="AE9" s="27">
        <f t="shared" si="0"/>
        <v>1.6981300000000001</v>
      </c>
      <c r="AF9" s="27">
        <f t="shared" si="0"/>
        <v>1.7980200000000002</v>
      </c>
      <c r="AG9" s="27">
        <f t="shared" si="0"/>
        <v>1.8979100000000002</v>
      </c>
      <c r="AH9" s="27">
        <f t="shared" si="0"/>
        <v>1.9978000000000002</v>
      </c>
    </row>
    <row r="10" spans="1:34" x14ac:dyDescent="0.25">
      <c r="A10" t="s">
        <v>4</v>
      </c>
      <c r="B10" s="1">
        <v>6.3849999999999998</v>
      </c>
      <c r="C10" s="2">
        <f t="shared" si="2"/>
        <v>0.63850000000000007</v>
      </c>
      <c r="D10" s="2">
        <f t="shared" si="2"/>
        <v>1.2770000000000001</v>
      </c>
      <c r="E10" s="2">
        <f t="shared" si="2"/>
        <v>1.9155</v>
      </c>
      <c r="F10" s="2">
        <f t="shared" si="2"/>
        <v>2.5540000000000003</v>
      </c>
      <c r="G10" s="2">
        <f t="shared" si="2"/>
        <v>3.1924999999999999</v>
      </c>
      <c r="M10" s="12" t="s">
        <v>1</v>
      </c>
      <c r="N10" s="30">
        <v>1.5880000000000001</v>
      </c>
      <c r="O10" s="3">
        <v>3</v>
      </c>
      <c r="P10" s="16">
        <f t="shared" ref="P10:AE13" si="4">(2*P$4)*($N$10/1000)*$O10</f>
        <v>9.527999999999999E-2</v>
      </c>
      <c r="Q10" s="16">
        <f t="shared" si="4"/>
        <v>0.14291999999999999</v>
      </c>
      <c r="R10" s="16">
        <f t="shared" si="4"/>
        <v>0.19055999999999998</v>
      </c>
      <c r="S10" s="16">
        <f t="shared" si="4"/>
        <v>0.2382</v>
      </c>
      <c r="T10" s="16">
        <f t="shared" si="4"/>
        <v>0.28583999999999998</v>
      </c>
      <c r="U10" s="16">
        <f t="shared" si="4"/>
        <v>0.33348</v>
      </c>
      <c r="V10" s="28">
        <f t="shared" si="4"/>
        <v>0.38111999999999996</v>
      </c>
      <c r="W10" s="28">
        <f t="shared" si="4"/>
        <v>0.42875999999999997</v>
      </c>
      <c r="X10" s="28">
        <f t="shared" si="4"/>
        <v>0.47639999999999999</v>
      </c>
      <c r="Y10" s="28">
        <f t="shared" si="4"/>
        <v>0.52404000000000006</v>
      </c>
      <c r="Z10" s="28">
        <f t="shared" si="4"/>
        <v>0.57167999999999997</v>
      </c>
      <c r="AA10" s="28">
        <f t="shared" si="4"/>
        <v>0.61932000000000009</v>
      </c>
      <c r="AB10" s="28">
        <f t="shared" si="4"/>
        <v>0.66696</v>
      </c>
      <c r="AC10" s="28">
        <f t="shared" si="4"/>
        <v>0.71460000000000001</v>
      </c>
      <c r="AD10" s="28">
        <f t="shared" si="4"/>
        <v>0.76223999999999992</v>
      </c>
      <c r="AE10" s="27">
        <f t="shared" si="4"/>
        <v>0.80987999999999993</v>
      </c>
      <c r="AF10" s="27">
        <f t="shared" ref="Y10:AH13" si="5">(2*AF$4)*($N$10/1000)*$O10</f>
        <v>0.85751999999999995</v>
      </c>
      <c r="AG10" s="27">
        <f t="shared" si="5"/>
        <v>0.90515999999999996</v>
      </c>
      <c r="AH10" s="27">
        <f t="shared" si="5"/>
        <v>0.95279999999999998</v>
      </c>
    </row>
    <row r="11" spans="1:34" x14ac:dyDescent="0.25">
      <c r="M11" s="7"/>
      <c r="N11" s="31"/>
      <c r="O11" s="4">
        <v>5</v>
      </c>
      <c r="P11" s="16">
        <f t="shared" si="4"/>
        <v>0.1588</v>
      </c>
      <c r="Q11" s="16">
        <f t="shared" si="4"/>
        <v>0.23820000000000002</v>
      </c>
      <c r="R11" s="16">
        <f t="shared" si="4"/>
        <v>0.31759999999999999</v>
      </c>
      <c r="S11" s="16">
        <f t="shared" si="4"/>
        <v>0.39700000000000002</v>
      </c>
      <c r="T11" s="16">
        <f t="shared" si="4"/>
        <v>0.47640000000000005</v>
      </c>
      <c r="U11" s="16">
        <f t="shared" si="4"/>
        <v>0.55579999999999996</v>
      </c>
      <c r="V11" s="16">
        <f t="shared" si="4"/>
        <v>0.63519999999999999</v>
      </c>
      <c r="W11" s="28">
        <f t="shared" si="4"/>
        <v>0.7145999999999999</v>
      </c>
      <c r="X11" s="28">
        <f t="shared" si="4"/>
        <v>0.79400000000000004</v>
      </c>
      <c r="Y11" s="27">
        <f t="shared" si="5"/>
        <v>0.87339999999999995</v>
      </c>
      <c r="Z11" s="27">
        <f t="shared" si="5"/>
        <v>0.95280000000000009</v>
      </c>
      <c r="AA11" s="27">
        <f t="shared" si="5"/>
        <v>1.0322</v>
      </c>
      <c r="AB11" s="27">
        <f t="shared" si="5"/>
        <v>1.1115999999999999</v>
      </c>
      <c r="AC11" s="27">
        <f t="shared" si="5"/>
        <v>1.1910000000000001</v>
      </c>
      <c r="AD11" s="27">
        <f t="shared" si="5"/>
        <v>1.2704</v>
      </c>
      <c r="AE11" s="27">
        <f t="shared" si="5"/>
        <v>1.3497999999999999</v>
      </c>
      <c r="AF11" s="27">
        <f t="shared" si="5"/>
        <v>1.4291999999999998</v>
      </c>
      <c r="AG11" s="27">
        <f t="shared" si="5"/>
        <v>1.5085999999999999</v>
      </c>
      <c r="AH11" s="27">
        <f t="shared" si="5"/>
        <v>1.5880000000000001</v>
      </c>
    </row>
    <row r="12" spans="1:34" x14ac:dyDescent="0.25">
      <c r="M12" s="7"/>
      <c r="N12" s="31"/>
      <c r="O12" s="4">
        <v>7</v>
      </c>
      <c r="P12" s="16">
        <f t="shared" si="4"/>
        <v>0.22231999999999996</v>
      </c>
      <c r="Q12" s="16">
        <f t="shared" si="4"/>
        <v>0.33348</v>
      </c>
      <c r="R12" s="16">
        <f t="shared" si="4"/>
        <v>0.44463999999999992</v>
      </c>
      <c r="S12" s="16">
        <f t="shared" si="4"/>
        <v>0.55579999999999996</v>
      </c>
      <c r="T12" s="16">
        <f t="shared" si="4"/>
        <v>0.66696</v>
      </c>
      <c r="U12" s="16">
        <f t="shared" si="4"/>
        <v>0.77811999999999992</v>
      </c>
      <c r="V12" s="27">
        <f t="shared" si="4"/>
        <v>0.88927999999999985</v>
      </c>
      <c r="W12" s="27">
        <f t="shared" si="4"/>
        <v>1.00044</v>
      </c>
      <c r="X12" s="27">
        <f t="shared" si="4"/>
        <v>1.1115999999999999</v>
      </c>
      <c r="Y12" s="27">
        <f t="shared" si="5"/>
        <v>1.2227600000000001</v>
      </c>
      <c r="Z12" s="27">
        <f t="shared" si="5"/>
        <v>1.33392</v>
      </c>
      <c r="AA12" s="27">
        <f t="shared" si="5"/>
        <v>1.4450800000000001</v>
      </c>
      <c r="AB12" s="27">
        <f t="shared" si="5"/>
        <v>1.5562399999999998</v>
      </c>
      <c r="AC12" s="27">
        <f t="shared" si="5"/>
        <v>1.6674</v>
      </c>
      <c r="AD12" s="27">
        <f t="shared" si="5"/>
        <v>1.7785599999999997</v>
      </c>
      <c r="AE12" s="27">
        <f t="shared" si="5"/>
        <v>1.8897199999999998</v>
      </c>
      <c r="AF12" s="27">
        <f t="shared" si="5"/>
        <v>2.00088</v>
      </c>
      <c r="AG12" s="27">
        <f t="shared" si="5"/>
        <v>2.1120399999999999</v>
      </c>
      <c r="AH12" s="27">
        <f t="shared" si="5"/>
        <v>2.2231999999999998</v>
      </c>
    </row>
    <row r="13" spans="1:34" x14ac:dyDescent="0.25">
      <c r="M13" s="13"/>
      <c r="N13" s="32"/>
      <c r="O13" s="5">
        <v>10</v>
      </c>
      <c r="P13" s="16">
        <f t="shared" si="4"/>
        <v>0.31759999999999999</v>
      </c>
      <c r="Q13" s="16">
        <f t="shared" si="4"/>
        <v>0.47640000000000005</v>
      </c>
      <c r="R13" s="16">
        <f t="shared" si="4"/>
        <v>0.63519999999999999</v>
      </c>
      <c r="S13" s="16">
        <f t="shared" si="4"/>
        <v>0.79400000000000004</v>
      </c>
      <c r="T13" s="27">
        <f t="shared" si="4"/>
        <v>0.95280000000000009</v>
      </c>
      <c r="U13" s="27">
        <f t="shared" si="4"/>
        <v>1.1115999999999999</v>
      </c>
      <c r="V13" s="27">
        <f t="shared" si="4"/>
        <v>1.2704</v>
      </c>
      <c r="W13" s="27">
        <f t="shared" si="4"/>
        <v>1.4291999999999998</v>
      </c>
      <c r="X13" s="27">
        <f t="shared" si="4"/>
        <v>1.5880000000000001</v>
      </c>
      <c r="Y13" s="27">
        <f t="shared" si="5"/>
        <v>1.7467999999999999</v>
      </c>
      <c r="Z13" s="27">
        <f t="shared" si="5"/>
        <v>1.9056000000000002</v>
      </c>
      <c r="AA13" s="27">
        <f t="shared" si="5"/>
        <v>2.0644</v>
      </c>
      <c r="AB13" s="27">
        <f t="shared" si="5"/>
        <v>2.2231999999999998</v>
      </c>
      <c r="AC13" s="27">
        <f t="shared" si="5"/>
        <v>2.3820000000000001</v>
      </c>
      <c r="AD13" s="27">
        <f t="shared" si="5"/>
        <v>2.5407999999999999</v>
      </c>
      <c r="AE13" s="27">
        <f t="shared" si="5"/>
        <v>2.6995999999999998</v>
      </c>
      <c r="AF13" s="27">
        <f t="shared" si="5"/>
        <v>2.8583999999999996</v>
      </c>
      <c r="AG13" s="27">
        <f t="shared" si="5"/>
        <v>3.0171999999999999</v>
      </c>
      <c r="AH13" s="27">
        <f t="shared" si="5"/>
        <v>3.1760000000000002</v>
      </c>
    </row>
    <row r="14" spans="1:34" x14ac:dyDescent="0.25">
      <c r="M14" s="12" t="s">
        <v>2</v>
      </c>
      <c r="N14" s="30">
        <v>2.5249999999999999</v>
      </c>
      <c r="O14" s="3">
        <v>3</v>
      </c>
      <c r="P14" s="16">
        <f t="shared" ref="P14:AE17" si="6">(2*P$4)*($N$14/1000)*$O14</f>
        <v>0.1515</v>
      </c>
      <c r="Q14" s="16">
        <f t="shared" si="6"/>
        <v>0.22725000000000001</v>
      </c>
      <c r="R14" s="16">
        <f t="shared" si="6"/>
        <v>0.30299999999999999</v>
      </c>
      <c r="S14" s="16">
        <f t="shared" si="6"/>
        <v>0.37875000000000003</v>
      </c>
      <c r="T14" s="16">
        <f t="shared" si="6"/>
        <v>0.45450000000000002</v>
      </c>
      <c r="U14" s="16">
        <f t="shared" si="6"/>
        <v>0.53025</v>
      </c>
      <c r="V14" s="28">
        <f t="shared" si="6"/>
        <v>0.60599999999999998</v>
      </c>
      <c r="W14" s="28">
        <f t="shared" si="6"/>
        <v>0.68174999999999997</v>
      </c>
      <c r="X14" s="28">
        <f t="shared" si="6"/>
        <v>0.75750000000000006</v>
      </c>
      <c r="Y14" s="27">
        <f t="shared" si="6"/>
        <v>0.83325000000000005</v>
      </c>
      <c r="Z14" s="27">
        <f t="shared" si="6"/>
        <v>0.90900000000000003</v>
      </c>
      <c r="AA14" s="27">
        <f t="shared" si="6"/>
        <v>0.98475000000000001</v>
      </c>
      <c r="AB14" s="27">
        <f t="shared" si="6"/>
        <v>1.0605</v>
      </c>
      <c r="AC14" s="27">
        <f t="shared" si="6"/>
        <v>1.13625</v>
      </c>
      <c r="AD14" s="27">
        <f t="shared" si="6"/>
        <v>1.212</v>
      </c>
      <c r="AE14" s="27">
        <f t="shared" si="6"/>
        <v>1.28775</v>
      </c>
      <c r="AF14" s="27">
        <f t="shared" ref="Y14:AH17" si="7">(2*AF$4)*($N$14/1000)*$O14</f>
        <v>1.3634999999999999</v>
      </c>
      <c r="AG14" s="27">
        <f t="shared" si="7"/>
        <v>1.4392499999999999</v>
      </c>
      <c r="AH14" s="27">
        <f t="shared" si="7"/>
        <v>1.5150000000000001</v>
      </c>
    </row>
    <row r="15" spans="1:34" x14ac:dyDescent="0.25">
      <c r="M15" s="7"/>
      <c r="N15" s="31"/>
      <c r="O15" s="4">
        <v>5</v>
      </c>
      <c r="P15" s="16">
        <f t="shared" si="6"/>
        <v>0.2525</v>
      </c>
      <c r="Q15" s="16">
        <f t="shared" si="6"/>
        <v>0.37874999999999998</v>
      </c>
      <c r="R15" s="16">
        <f t="shared" si="6"/>
        <v>0.505</v>
      </c>
      <c r="S15" s="16">
        <f t="shared" si="6"/>
        <v>0.63124999999999998</v>
      </c>
      <c r="T15" s="16">
        <f t="shared" si="6"/>
        <v>0.75749999999999995</v>
      </c>
      <c r="U15" s="27">
        <f t="shared" si="6"/>
        <v>0.88374999999999992</v>
      </c>
      <c r="V15" s="27">
        <f t="shared" si="6"/>
        <v>1.01</v>
      </c>
      <c r="W15" s="27">
        <f t="shared" si="6"/>
        <v>1.13625</v>
      </c>
      <c r="X15" s="27">
        <f t="shared" si="6"/>
        <v>1.2625</v>
      </c>
      <c r="Y15" s="27">
        <f t="shared" si="6"/>
        <v>1.3887499999999999</v>
      </c>
      <c r="Z15" s="27">
        <f t="shared" si="6"/>
        <v>1.5149999999999999</v>
      </c>
      <c r="AA15" s="27">
        <f t="shared" si="6"/>
        <v>1.6412499999999999</v>
      </c>
      <c r="AB15" s="27">
        <f t="shared" si="6"/>
        <v>1.7674999999999998</v>
      </c>
      <c r="AC15" s="27">
        <f t="shared" si="6"/>
        <v>1.8937499999999998</v>
      </c>
      <c r="AD15" s="27">
        <f t="shared" si="6"/>
        <v>2.02</v>
      </c>
      <c r="AE15" s="27">
        <f t="shared" si="6"/>
        <v>2.1462499999999998</v>
      </c>
      <c r="AF15" s="27">
        <f t="shared" si="7"/>
        <v>2.2725</v>
      </c>
      <c r="AG15" s="27">
        <f t="shared" si="7"/>
        <v>2.3987499999999997</v>
      </c>
      <c r="AH15" s="27">
        <f t="shared" si="7"/>
        <v>2.5249999999999999</v>
      </c>
    </row>
    <row r="16" spans="1:34" x14ac:dyDescent="0.25">
      <c r="M16" s="7"/>
      <c r="N16" s="31"/>
      <c r="O16" s="4">
        <v>7</v>
      </c>
      <c r="P16" s="16">
        <f t="shared" si="6"/>
        <v>0.35349999999999998</v>
      </c>
      <c r="Q16" s="16">
        <f t="shared" si="6"/>
        <v>0.53025</v>
      </c>
      <c r="R16" s="16">
        <f t="shared" si="6"/>
        <v>0.70699999999999996</v>
      </c>
      <c r="S16" s="27">
        <f t="shared" si="6"/>
        <v>0.88375000000000004</v>
      </c>
      <c r="T16" s="27">
        <f t="shared" si="6"/>
        <v>1.0605</v>
      </c>
      <c r="U16" s="27">
        <f t="shared" si="6"/>
        <v>1.23725</v>
      </c>
      <c r="V16" s="27">
        <f t="shared" si="6"/>
        <v>1.4139999999999999</v>
      </c>
      <c r="W16" s="27">
        <f t="shared" si="6"/>
        <v>1.5907499999999999</v>
      </c>
      <c r="X16" s="27">
        <f t="shared" si="6"/>
        <v>1.7675000000000001</v>
      </c>
      <c r="Y16" s="27">
        <f t="shared" si="7"/>
        <v>1.94425</v>
      </c>
      <c r="Z16" s="27">
        <f t="shared" si="7"/>
        <v>2.121</v>
      </c>
      <c r="AA16" s="27">
        <f t="shared" si="7"/>
        <v>2.2977499999999997</v>
      </c>
      <c r="AB16" s="27">
        <f t="shared" si="7"/>
        <v>2.4744999999999999</v>
      </c>
      <c r="AC16" s="27">
        <f t="shared" si="7"/>
        <v>2.6512499999999997</v>
      </c>
      <c r="AD16" s="27">
        <f t="shared" si="7"/>
        <v>2.8279999999999998</v>
      </c>
      <c r="AE16" s="27">
        <f t="shared" si="7"/>
        <v>3.0047499999999996</v>
      </c>
      <c r="AF16" s="27">
        <f t="shared" si="7"/>
        <v>3.1814999999999998</v>
      </c>
      <c r="AG16" s="27">
        <f t="shared" si="7"/>
        <v>3.3582499999999995</v>
      </c>
      <c r="AH16" s="27">
        <f t="shared" si="7"/>
        <v>3.5350000000000001</v>
      </c>
    </row>
    <row r="17" spans="13:34" x14ac:dyDescent="0.25">
      <c r="M17" s="13"/>
      <c r="N17" s="32"/>
      <c r="O17" s="5">
        <v>10</v>
      </c>
      <c r="P17" s="16">
        <f t="shared" si="6"/>
        <v>0.505</v>
      </c>
      <c r="Q17" s="16">
        <f t="shared" si="6"/>
        <v>0.75749999999999995</v>
      </c>
      <c r="R17" s="27">
        <f t="shared" si="6"/>
        <v>1.01</v>
      </c>
      <c r="S17" s="27">
        <f t="shared" si="6"/>
        <v>1.2625</v>
      </c>
      <c r="T17" s="27">
        <f t="shared" si="6"/>
        <v>1.5149999999999999</v>
      </c>
      <c r="U17" s="27">
        <f t="shared" si="6"/>
        <v>1.7674999999999998</v>
      </c>
      <c r="V17" s="27">
        <f t="shared" si="6"/>
        <v>2.02</v>
      </c>
      <c r="W17" s="27">
        <f t="shared" si="6"/>
        <v>2.2725</v>
      </c>
      <c r="X17" s="27">
        <f t="shared" si="6"/>
        <v>2.5249999999999999</v>
      </c>
      <c r="Y17" s="27">
        <f t="shared" si="7"/>
        <v>2.7774999999999999</v>
      </c>
      <c r="Z17" s="27">
        <f t="shared" si="7"/>
        <v>3.03</v>
      </c>
      <c r="AA17" s="27">
        <f t="shared" si="7"/>
        <v>3.2824999999999998</v>
      </c>
      <c r="AB17" s="27">
        <f t="shared" si="7"/>
        <v>3.5349999999999997</v>
      </c>
      <c r="AC17" s="27">
        <f t="shared" si="7"/>
        <v>3.7874999999999996</v>
      </c>
      <c r="AD17" s="27">
        <f t="shared" si="7"/>
        <v>4.04</v>
      </c>
      <c r="AE17" s="27">
        <f t="shared" si="7"/>
        <v>4.2924999999999995</v>
      </c>
      <c r="AF17" s="27">
        <f t="shared" si="7"/>
        <v>4.5449999999999999</v>
      </c>
      <c r="AG17" s="27">
        <f t="shared" si="7"/>
        <v>4.7974999999999994</v>
      </c>
      <c r="AH17" s="27">
        <f t="shared" si="7"/>
        <v>5.05</v>
      </c>
    </row>
    <row r="18" spans="13:34" x14ac:dyDescent="0.25">
      <c r="M18" s="12" t="s">
        <v>3</v>
      </c>
      <c r="N18" s="30">
        <v>4.016</v>
      </c>
      <c r="O18" s="3">
        <v>3</v>
      </c>
      <c r="P18" s="16">
        <f t="shared" ref="P18:AE21" si="8">(2*P$4)*($N$18/1000)*$O18</f>
        <v>0.24095999999999995</v>
      </c>
      <c r="Q18" s="16">
        <f t="shared" si="8"/>
        <v>0.36143999999999998</v>
      </c>
      <c r="R18" s="16">
        <f t="shared" si="8"/>
        <v>0.4819199999999999</v>
      </c>
      <c r="S18" s="16">
        <f t="shared" si="8"/>
        <v>0.60239999999999994</v>
      </c>
      <c r="T18" s="16">
        <f t="shared" si="8"/>
        <v>0.72287999999999997</v>
      </c>
      <c r="U18" s="16">
        <f t="shared" si="8"/>
        <v>0.84335999999999989</v>
      </c>
      <c r="V18" s="27">
        <f t="shared" si="8"/>
        <v>0.96383999999999981</v>
      </c>
      <c r="W18" s="27">
        <f t="shared" si="8"/>
        <v>1.08432</v>
      </c>
      <c r="X18" s="27">
        <f t="shared" si="8"/>
        <v>1.2047999999999999</v>
      </c>
      <c r="Y18" s="27">
        <f t="shared" si="8"/>
        <v>1.3252799999999998</v>
      </c>
      <c r="Z18" s="27">
        <f t="shared" si="8"/>
        <v>1.4457599999999999</v>
      </c>
      <c r="AA18" s="27">
        <f t="shared" si="8"/>
        <v>1.5662400000000001</v>
      </c>
      <c r="AB18" s="27">
        <f t="shared" si="8"/>
        <v>1.6867199999999998</v>
      </c>
      <c r="AC18" s="27">
        <f t="shared" si="8"/>
        <v>1.8071999999999999</v>
      </c>
      <c r="AD18" s="27">
        <f t="shared" si="8"/>
        <v>1.9276799999999996</v>
      </c>
      <c r="AE18" s="27">
        <f t="shared" si="8"/>
        <v>2.0481599999999998</v>
      </c>
      <c r="AF18" s="27">
        <f t="shared" ref="Y18:AH21" si="9">(2*AF$4)*($N$18/1000)*$O18</f>
        <v>2.1686399999999999</v>
      </c>
      <c r="AG18" s="27">
        <f t="shared" si="9"/>
        <v>2.2891199999999996</v>
      </c>
      <c r="AH18" s="27">
        <f t="shared" si="9"/>
        <v>2.4095999999999997</v>
      </c>
    </row>
    <row r="19" spans="13:34" x14ac:dyDescent="0.25">
      <c r="M19" s="7"/>
      <c r="N19" s="31"/>
      <c r="O19" s="4">
        <v>5</v>
      </c>
      <c r="P19" s="16">
        <f t="shared" si="8"/>
        <v>0.40159999999999996</v>
      </c>
      <c r="Q19" s="16">
        <f t="shared" si="8"/>
        <v>0.60239999999999994</v>
      </c>
      <c r="R19" s="16">
        <f t="shared" si="8"/>
        <v>0.80319999999999991</v>
      </c>
      <c r="S19" s="27">
        <f t="shared" si="8"/>
        <v>1.004</v>
      </c>
      <c r="T19" s="27">
        <f t="shared" si="8"/>
        <v>1.2047999999999999</v>
      </c>
      <c r="U19" s="27">
        <f t="shared" si="8"/>
        <v>1.4056</v>
      </c>
      <c r="V19" s="27">
        <f t="shared" si="8"/>
        <v>1.6063999999999998</v>
      </c>
      <c r="W19" s="27">
        <f t="shared" si="8"/>
        <v>1.8071999999999999</v>
      </c>
      <c r="X19" s="27">
        <f t="shared" si="8"/>
        <v>2.008</v>
      </c>
      <c r="Y19" s="27">
        <f t="shared" si="9"/>
        <v>2.2087999999999997</v>
      </c>
      <c r="Z19" s="27">
        <f t="shared" si="9"/>
        <v>2.4095999999999997</v>
      </c>
      <c r="AA19" s="27">
        <f t="shared" si="9"/>
        <v>2.6103999999999998</v>
      </c>
      <c r="AB19" s="27">
        <f t="shared" si="9"/>
        <v>2.8111999999999999</v>
      </c>
      <c r="AC19" s="27">
        <f t="shared" si="9"/>
        <v>3.0119999999999996</v>
      </c>
      <c r="AD19" s="27">
        <f t="shared" si="9"/>
        <v>3.2127999999999997</v>
      </c>
      <c r="AE19" s="27">
        <f t="shared" si="9"/>
        <v>3.4135999999999993</v>
      </c>
      <c r="AF19" s="27">
        <f t="shared" si="9"/>
        <v>3.6143999999999998</v>
      </c>
      <c r="AG19" s="27">
        <f t="shared" si="9"/>
        <v>3.8151999999999999</v>
      </c>
      <c r="AH19" s="27">
        <f t="shared" si="9"/>
        <v>4.016</v>
      </c>
    </row>
    <row r="20" spans="13:34" x14ac:dyDescent="0.25">
      <c r="M20" s="7"/>
      <c r="N20" s="31"/>
      <c r="O20" s="4">
        <v>7</v>
      </c>
      <c r="P20" s="16">
        <f t="shared" si="8"/>
        <v>0.56223999999999996</v>
      </c>
      <c r="Q20" s="16">
        <f t="shared" si="8"/>
        <v>0.84335999999999989</v>
      </c>
      <c r="R20" s="27">
        <f t="shared" si="8"/>
        <v>1.1244799999999999</v>
      </c>
      <c r="S20" s="27">
        <f t="shared" si="8"/>
        <v>1.4055999999999997</v>
      </c>
      <c r="T20" s="27">
        <f t="shared" si="8"/>
        <v>1.6867199999999998</v>
      </c>
      <c r="U20" s="27">
        <f t="shared" si="8"/>
        <v>1.9678399999999998</v>
      </c>
      <c r="V20" s="27">
        <f t="shared" si="8"/>
        <v>2.2489599999999998</v>
      </c>
      <c r="W20" s="27">
        <f t="shared" si="8"/>
        <v>2.5300799999999999</v>
      </c>
      <c r="X20" s="27">
        <f t="shared" si="8"/>
        <v>2.8111999999999995</v>
      </c>
      <c r="Y20" s="27">
        <f t="shared" si="9"/>
        <v>3.0923199999999995</v>
      </c>
      <c r="Z20" s="27">
        <f t="shared" si="9"/>
        <v>3.3734399999999996</v>
      </c>
      <c r="AA20" s="27">
        <f t="shared" si="9"/>
        <v>3.65456</v>
      </c>
      <c r="AB20" s="27">
        <f t="shared" si="9"/>
        <v>3.9356799999999996</v>
      </c>
      <c r="AC20" s="27">
        <f t="shared" si="9"/>
        <v>4.2167999999999992</v>
      </c>
      <c r="AD20" s="27">
        <f t="shared" si="9"/>
        <v>4.4979199999999997</v>
      </c>
      <c r="AE20" s="27">
        <f t="shared" si="9"/>
        <v>4.7790399999999993</v>
      </c>
      <c r="AF20" s="27">
        <f t="shared" si="9"/>
        <v>5.0601599999999998</v>
      </c>
      <c r="AG20" s="27">
        <f t="shared" si="9"/>
        <v>5.3412799999999994</v>
      </c>
      <c r="AH20" s="27">
        <f t="shared" si="9"/>
        <v>5.622399999999999</v>
      </c>
    </row>
    <row r="21" spans="13:34" x14ac:dyDescent="0.25">
      <c r="M21" s="13"/>
      <c r="N21" s="32"/>
      <c r="O21" s="5">
        <v>10</v>
      </c>
      <c r="P21" s="16">
        <f t="shared" si="8"/>
        <v>0.80319999999999991</v>
      </c>
      <c r="Q21" s="27">
        <f t="shared" si="8"/>
        <v>1.2047999999999999</v>
      </c>
      <c r="R21" s="27">
        <f t="shared" si="8"/>
        <v>1.6063999999999998</v>
      </c>
      <c r="S21" s="27">
        <f t="shared" si="8"/>
        <v>2.008</v>
      </c>
      <c r="T21" s="27">
        <f t="shared" si="8"/>
        <v>2.4095999999999997</v>
      </c>
      <c r="U21" s="27">
        <f t="shared" si="8"/>
        <v>2.8111999999999999</v>
      </c>
      <c r="V21" s="27">
        <f t="shared" si="8"/>
        <v>3.2127999999999997</v>
      </c>
      <c r="W21" s="27">
        <f t="shared" si="8"/>
        <v>3.6143999999999998</v>
      </c>
      <c r="X21" s="27">
        <f t="shared" si="8"/>
        <v>4.016</v>
      </c>
      <c r="Y21" s="27">
        <f t="shared" si="9"/>
        <v>4.4175999999999993</v>
      </c>
      <c r="Z21" s="27">
        <f t="shared" si="9"/>
        <v>4.8191999999999995</v>
      </c>
      <c r="AA21" s="27">
        <f t="shared" si="9"/>
        <v>5.2207999999999997</v>
      </c>
      <c r="AB21" s="27">
        <f t="shared" si="9"/>
        <v>5.6223999999999998</v>
      </c>
      <c r="AC21" s="27">
        <f t="shared" si="9"/>
        <v>6.0239999999999991</v>
      </c>
      <c r="AD21" s="27">
        <f t="shared" si="9"/>
        <v>6.4255999999999993</v>
      </c>
      <c r="AE21" s="27">
        <f t="shared" si="9"/>
        <v>6.8271999999999986</v>
      </c>
      <c r="AF21" s="27">
        <f t="shared" si="9"/>
        <v>7.2287999999999997</v>
      </c>
      <c r="AG21" s="27">
        <f t="shared" si="9"/>
        <v>7.6303999999999998</v>
      </c>
      <c r="AH21" s="27">
        <f t="shared" si="9"/>
        <v>8.032</v>
      </c>
    </row>
    <row r="22" spans="13:34" x14ac:dyDescent="0.25">
      <c r="M22" s="12" t="s">
        <v>4</v>
      </c>
      <c r="N22" s="30">
        <v>6.3849999999999998</v>
      </c>
      <c r="O22" s="3">
        <v>3</v>
      </c>
      <c r="P22" s="16">
        <f t="shared" ref="P22:AE25" si="10">(2*P$4)*($N$22/1000)*$O22</f>
        <v>0.3831</v>
      </c>
      <c r="Q22" s="16">
        <f t="shared" si="10"/>
        <v>0.57464999999999999</v>
      </c>
      <c r="R22" s="28">
        <f t="shared" si="10"/>
        <v>0.76619999999999999</v>
      </c>
      <c r="S22" s="27">
        <f t="shared" si="10"/>
        <v>0.95774999999999988</v>
      </c>
      <c r="T22" s="27">
        <f t="shared" si="10"/>
        <v>1.1493</v>
      </c>
      <c r="U22" s="27">
        <f t="shared" si="10"/>
        <v>1.3408500000000001</v>
      </c>
      <c r="V22" s="27">
        <f t="shared" si="10"/>
        <v>1.5324</v>
      </c>
      <c r="W22" s="27">
        <f t="shared" si="10"/>
        <v>1.7239499999999999</v>
      </c>
      <c r="X22" s="27">
        <f t="shared" si="10"/>
        <v>1.9154999999999998</v>
      </c>
      <c r="Y22" s="27">
        <f t="shared" si="10"/>
        <v>2.1070500000000001</v>
      </c>
      <c r="Z22" s="27">
        <f t="shared" si="10"/>
        <v>2.2986</v>
      </c>
      <c r="AA22" s="27">
        <f t="shared" si="10"/>
        <v>2.4901499999999999</v>
      </c>
      <c r="AB22" s="27">
        <f t="shared" si="10"/>
        <v>2.6817000000000002</v>
      </c>
      <c r="AC22" s="27">
        <f t="shared" si="10"/>
        <v>2.8732500000000001</v>
      </c>
      <c r="AD22" s="27">
        <f t="shared" si="10"/>
        <v>3.0648</v>
      </c>
      <c r="AE22" s="27">
        <f t="shared" si="10"/>
        <v>3.2563500000000003</v>
      </c>
      <c r="AF22" s="27">
        <f t="shared" ref="Y22:AH25" si="11">(2*AF$4)*($N$22/1000)*$O22</f>
        <v>3.4478999999999997</v>
      </c>
      <c r="AG22" s="27">
        <f t="shared" si="11"/>
        <v>3.6394500000000001</v>
      </c>
      <c r="AH22" s="27">
        <f t="shared" si="11"/>
        <v>3.8309999999999995</v>
      </c>
    </row>
    <row r="23" spans="13:34" x14ac:dyDescent="0.25">
      <c r="M23" s="7"/>
      <c r="N23" s="33"/>
      <c r="O23" s="4">
        <v>5</v>
      </c>
      <c r="P23" s="16">
        <f t="shared" si="10"/>
        <v>0.63850000000000007</v>
      </c>
      <c r="Q23" s="27">
        <f t="shared" si="10"/>
        <v>0.95774999999999999</v>
      </c>
      <c r="R23" s="27">
        <f t="shared" si="10"/>
        <v>1.2770000000000001</v>
      </c>
      <c r="S23" s="27">
        <f t="shared" si="10"/>
        <v>1.5962499999999999</v>
      </c>
      <c r="T23" s="27">
        <f t="shared" si="10"/>
        <v>1.9155</v>
      </c>
      <c r="U23" s="27">
        <f t="shared" si="10"/>
        <v>2.23475</v>
      </c>
      <c r="V23" s="27">
        <f t="shared" si="10"/>
        <v>2.5540000000000003</v>
      </c>
      <c r="W23" s="27">
        <f t="shared" si="10"/>
        <v>2.8732500000000001</v>
      </c>
      <c r="X23" s="27">
        <f t="shared" si="10"/>
        <v>3.1924999999999999</v>
      </c>
      <c r="Y23" s="27">
        <f t="shared" si="11"/>
        <v>3.5117500000000001</v>
      </c>
      <c r="Z23" s="27">
        <f t="shared" si="11"/>
        <v>3.831</v>
      </c>
      <c r="AA23" s="27">
        <f t="shared" si="11"/>
        <v>4.1502499999999998</v>
      </c>
      <c r="AB23" s="27">
        <f t="shared" si="11"/>
        <v>4.4695</v>
      </c>
      <c r="AC23" s="27">
        <f t="shared" si="11"/>
        <v>4.7887500000000003</v>
      </c>
      <c r="AD23" s="27">
        <f t="shared" si="11"/>
        <v>5.1080000000000005</v>
      </c>
      <c r="AE23" s="27">
        <f t="shared" si="11"/>
        <v>5.4272499999999999</v>
      </c>
      <c r="AF23" s="27">
        <f t="shared" si="11"/>
        <v>5.7465000000000002</v>
      </c>
      <c r="AG23" s="27">
        <f t="shared" si="11"/>
        <v>6.0657499999999995</v>
      </c>
      <c r="AH23" s="27">
        <f t="shared" si="11"/>
        <v>6.3849999999999998</v>
      </c>
    </row>
    <row r="24" spans="13:34" x14ac:dyDescent="0.25">
      <c r="M24" s="7"/>
      <c r="N24" s="33"/>
      <c r="O24" s="4">
        <v>7</v>
      </c>
      <c r="P24" s="27">
        <f t="shared" si="10"/>
        <v>0.89390000000000003</v>
      </c>
      <c r="Q24" s="27">
        <f t="shared" si="10"/>
        <v>1.3408500000000001</v>
      </c>
      <c r="R24" s="27">
        <f t="shared" si="10"/>
        <v>1.7878000000000001</v>
      </c>
      <c r="S24" s="27">
        <f t="shared" si="10"/>
        <v>2.23475</v>
      </c>
      <c r="T24" s="27">
        <f t="shared" si="10"/>
        <v>2.6817000000000002</v>
      </c>
      <c r="U24" s="27">
        <f t="shared" si="10"/>
        <v>3.1286499999999999</v>
      </c>
      <c r="V24" s="27">
        <f t="shared" si="10"/>
        <v>3.5756000000000001</v>
      </c>
      <c r="W24" s="27">
        <f t="shared" si="10"/>
        <v>4.0225499999999998</v>
      </c>
      <c r="X24" s="27">
        <f t="shared" si="10"/>
        <v>4.4695</v>
      </c>
      <c r="Y24" s="27">
        <f t="shared" si="11"/>
        <v>4.9164500000000002</v>
      </c>
      <c r="Z24" s="27">
        <f t="shared" si="11"/>
        <v>5.3634000000000004</v>
      </c>
      <c r="AA24" s="27">
        <f t="shared" si="11"/>
        <v>5.8103499999999997</v>
      </c>
      <c r="AB24" s="27">
        <f t="shared" si="11"/>
        <v>6.2572999999999999</v>
      </c>
      <c r="AC24" s="27">
        <f t="shared" si="11"/>
        <v>6.70425</v>
      </c>
      <c r="AD24" s="27">
        <f t="shared" si="11"/>
        <v>7.1512000000000002</v>
      </c>
      <c r="AE24" s="27">
        <f t="shared" si="11"/>
        <v>7.5981500000000004</v>
      </c>
      <c r="AF24" s="27">
        <f t="shared" si="11"/>
        <v>8.0450999999999997</v>
      </c>
      <c r="AG24" s="27">
        <f t="shared" si="11"/>
        <v>8.492049999999999</v>
      </c>
      <c r="AH24" s="27">
        <f t="shared" si="11"/>
        <v>8.9390000000000001</v>
      </c>
    </row>
    <row r="25" spans="13:34" ht="15.75" thickBot="1" x14ac:dyDescent="0.3">
      <c r="M25" s="14"/>
      <c r="N25" s="34"/>
      <c r="O25" s="15">
        <v>10</v>
      </c>
      <c r="P25" s="27">
        <f t="shared" si="10"/>
        <v>1.2770000000000001</v>
      </c>
      <c r="Q25" s="27">
        <f t="shared" si="10"/>
        <v>1.9155</v>
      </c>
      <c r="R25" s="27">
        <f t="shared" si="10"/>
        <v>2.5540000000000003</v>
      </c>
      <c r="S25" s="27">
        <f t="shared" si="10"/>
        <v>3.1924999999999999</v>
      </c>
      <c r="T25" s="27">
        <f t="shared" si="10"/>
        <v>3.831</v>
      </c>
      <c r="U25" s="27">
        <f t="shared" si="10"/>
        <v>4.4695</v>
      </c>
      <c r="V25" s="27">
        <f t="shared" si="10"/>
        <v>5.1080000000000005</v>
      </c>
      <c r="W25" s="27">
        <f t="shared" si="10"/>
        <v>5.7465000000000002</v>
      </c>
      <c r="X25" s="27">
        <f t="shared" si="10"/>
        <v>6.3849999999999998</v>
      </c>
      <c r="Y25" s="27">
        <f t="shared" si="11"/>
        <v>7.0235000000000003</v>
      </c>
      <c r="Z25" s="27">
        <f t="shared" si="11"/>
        <v>7.6619999999999999</v>
      </c>
      <c r="AA25" s="27">
        <f t="shared" si="11"/>
        <v>8.3004999999999995</v>
      </c>
      <c r="AB25" s="27">
        <f t="shared" si="11"/>
        <v>8.9390000000000001</v>
      </c>
      <c r="AC25" s="27">
        <f t="shared" si="11"/>
        <v>9.5775000000000006</v>
      </c>
      <c r="AD25" s="27">
        <f t="shared" si="11"/>
        <v>10.216000000000001</v>
      </c>
      <c r="AE25" s="27">
        <f t="shared" si="11"/>
        <v>10.8545</v>
      </c>
      <c r="AF25" s="27">
        <f t="shared" si="11"/>
        <v>11.493</v>
      </c>
      <c r="AG25" s="27">
        <f t="shared" si="11"/>
        <v>12.131499999999999</v>
      </c>
      <c r="AH25" s="27">
        <f t="shared" si="11"/>
        <v>12.77</v>
      </c>
    </row>
  </sheetData>
  <mergeCells count="4">
    <mergeCell ref="C3:G3"/>
    <mergeCell ref="B2:G2"/>
    <mergeCell ref="N2:X2"/>
    <mergeCell ref="P3:X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20" sqref="J20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Graphs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Mark Juett</dc:creator>
  <cp:lastModifiedBy>Mark</cp:lastModifiedBy>
  <dcterms:created xsi:type="dcterms:W3CDTF">2019-09-30T03:32:58Z</dcterms:created>
  <dcterms:modified xsi:type="dcterms:W3CDTF">2021-01-10T23:01:22Z</dcterms:modified>
</cp:coreProperties>
</file>