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Synthetic data" sheetId="6" r:id="rId1"/>
    <sheet name="Data sets" sheetId="7" r:id="rId2"/>
    <sheet name="SE1 + SE2, 4 dimensions" sheetId="1" r:id="rId3"/>
    <sheet name="SE1 + SE3 + SE4" sheetId="3" r:id="rId4"/>
    <sheet name="S1xS2 + SE2 x SE3" sheetId="4" r:id="rId5"/>
    <sheet name="(SE1+SE2)x(SE3+SE4)" sheetId="5" r:id="rId6"/>
  </sheets>
  <calcPr calcId="125725"/>
</workbook>
</file>

<file path=xl/calcChain.xml><?xml version="1.0" encoding="utf-8"?>
<calcChain xmlns="http://schemas.openxmlformats.org/spreadsheetml/2006/main">
  <c r="H18" i="7"/>
  <c r="C18"/>
  <c r="H3"/>
  <c r="C3"/>
  <c r="G15" i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14"/>
  <c r="P10" i="5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9"/>
  <c r="P8"/>
  <c r="P7"/>
  <c r="G7" i="1"/>
  <c r="G8" s="1"/>
  <c r="G9" s="1"/>
  <c r="G10" s="1"/>
  <c r="G11" s="1"/>
  <c r="G12" s="1"/>
  <c r="H91" i="5"/>
  <c r="G33" i="4"/>
  <c r="G34" s="1"/>
  <c r="G35" s="1"/>
  <c r="G36" s="1"/>
  <c r="G37" s="1"/>
  <c r="G25"/>
  <c r="G26" s="1"/>
  <c r="G27" s="1"/>
  <c r="G28" s="1"/>
  <c r="G24"/>
  <c r="G8"/>
  <c r="G9" s="1"/>
  <c r="G10" s="1"/>
  <c r="H8" i="5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7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1" i="4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C21" i="3"/>
  <c r="C22" s="1"/>
  <c r="C23" s="1"/>
  <c r="C24" s="1"/>
  <c r="C25" s="1"/>
  <c r="C26" s="1"/>
  <c r="B53" i="5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C8" i="3"/>
  <c r="C9" s="1"/>
  <c r="C10" s="1"/>
  <c r="C11" s="1"/>
  <c r="C12" s="1"/>
  <c r="C13" s="1"/>
  <c r="B19" i="1"/>
  <c r="B20" s="1"/>
  <c r="B21" s="1"/>
  <c r="B22" s="1"/>
  <c r="B23" s="1"/>
  <c r="B24" s="1"/>
  <c r="B7"/>
  <c r="B8" s="1"/>
  <c r="B9" s="1"/>
  <c r="B10" s="1"/>
  <c r="B11" s="1"/>
  <c r="B12" s="1"/>
</calcChain>
</file>

<file path=xl/sharedStrings.xml><?xml version="1.0" encoding="utf-8"?>
<sst xmlns="http://schemas.openxmlformats.org/spreadsheetml/2006/main" count="598" uniqueCount="157">
  <si>
    <t>Search Step</t>
  </si>
  <si>
    <t>Kernel Structure</t>
  </si>
  <si>
    <t>BIC Value</t>
  </si>
  <si>
    <t>Test Accuracy</t>
  </si>
  <si>
    <t>SNR = 1 (100%), 300 data points</t>
  </si>
  <si>
    <t>SNR = 100 (10%), 300 data points</t>
  </si>
  <si>
    <r>
      <t xml:space="preserve">                   SE1 + SE2 (4 dimensional data), EP</t>
    </r>
    <r>
      <rPr>
        <sz val="12"/>
        <color theme="1"/>
        <rFont val="Calibri"/>
        <family val="2"/>
        <scheme val="minor"/>
      </rPr>
      <t xml:space="preserve"> (note: Laplace gets the same values as EP; all random restarts converge to the same hyperparameters)</t>
    </r>
  </si>
  <si>
    <t>SNR = 100 (10%), 100 data points</t>
  </si>
  <si>
    <r>
      <t xml:space="preserve">                   SE1 + SE3 + SE4 (4 dimensional data), Laplace</t>
    </r>
    <r>
      <rPr>
        <sz val="12"/>
        <color theme="1"/>
        <rFont val="Calibri"/>
        <family val="2"/>
        <scheme val="minor"/>
      </rPr>
      <t xml:space="preserve"> (note: Laplace gets the same values as EP; all random restarts converge to the same hyperparameters)</t>
    </r>
  </si>
  <si>
    <t>SE1 * SE2 is extracted in the same way - results mirror these</t>
  </si>
  <si>
    <r>
      <t xml:space="preserve">                   (SE1 + SE2) x (SE3 + SE4) (4 dimensional data), Laplace</t>
    </r>
    <r>
      <rPr>
        <sz val="12"/>
        <color theme="1"/>
        <rFont val="Calibri"/>
        <family val="2"/>
        <scheme val="minor"/>
      </rPr>
      <t xml:space="preserve"> (note: Laplace gets the same values as EP; all random restarts converge to the same hyperparameters)</t>
    </r>
  </si>
  <si>
    <t>'SE1'</t>
  </si>
  <si>
    <t>'SE2'</t>
  </si>
  <si>
    <t>'SE3'</t>
  </si>
  <si>
    <t>'SE4'</t>
  </si>
  <si>
    <t>'(SE1) * SE1'</t>
  </si>
  <si>
    <t>'(SE1) * SE2'</t>
  </si>
  <si>
    <t>'(SE1) * SE3'</t>
  </si>
  <si>
    <t>'(SE1) * SE4'</t>
  </si>
  <si>
    <t>'(SE2) * SE1'</t>
  </si>
  <si>
    <t>'(SE2) * SE2'</t>
  </si>
  <si>
    <t>'(SE2) * SE3'</t>
  </si>
  <si>
    <t>'(SE2) * SE4'</t>
  </si>
  <si>
    <t>'(SE3) * SE1'</t>
  </si>
  <si>
    <t>'(SE3) * SE2'</t>
  </si>
  <si>
    <t>'(SE3) * SE3'</t>
  </si>
  <si>
    <t>'(SE3) * SE4'</t>
  </si>
  <si>
    <t>'(SE4) * SE1'</t>
  </si>
  <si>
    <t>'(SE4) * SE2'</t>
  </si>
  <si>
    <t>'(SE4) * SE3'</t>
  </si>
  <si>
    <t>'(SE4) * SE4'</t>
  </si>
  <si>
    <t>-</t>
  </si>
  <si>
    <r>
      <t xml:space="preserve">                   (SE1 x SE2) + (SE2 x SE3) (4 dimensional data), Laplace</t>
    </r>
    <r>
      <rPr>
        <sz val="12"/>
        <color theme="1"/>
        <rFont val="Calibri"/>
        <family val="2"/>
        <scheme val="minor"/>
      </rPr>
      <t xml:space="preserve"> (note: Laplace gets the same values as EP; all random restarts converge to the same hyperparameters)</t>
    </r>
  </si>
  <si>
    <t>Higher noise values lead to simpler models being chosen:</t>
  </si>
  <si>
    <t>'((SE2) * SE1) + (SE2) * SE3'</t>
  </si>
  <si>
    <t>'(((SE2) * SE1) + (SE2) * SE3) + SE1'</t>
  </si>
  <si>
    <t>'((((SE2) * SE1) + (SE2) * SE3) + SE1) + SE2'</t>
  </si>
  <si>
    <t>'(((((SE2) * SE1) + (SE2) * SE3) + SE1) + SE2) * SE2'</t>
  </si>
  <si>
    <t>'((((((SE2) * SE1) + (SE2) * SE3) + SE1) + SE2) * SE2) + SE4'</t>
  </si>
  <si>
    <t>'(((((((SE2) * SE1) + (SE2) * SE3) + SE1) + SE2) * SE2) + SE4) * SE4'</t>
  </si>
  <si>
    <t>'((SE1) * SE2) + SE3'</t>
  </si>
  <si>
    <t>'(((SE1) * SE2) + SE3) * SE1'</t>
  </si>
  <si>
    <t>'((((SE1) * SE2) + SE3) * SE1) * SE1'</t>
  </si>
  <si>
    <t>Increasing the levels of noise leads to increasingly simple models being chosen:</t>
  </si>
  <si>
    <t>'(SE1) + SE3'</t>
  </si>
  <si>
    <t>'((SE1) + SE3) + SE4'</t>
  </si>
  <si>
    <t>'(((SE1) + SE3) + SE4) * SE3'</t>
  </si>
  <si>
    <t>'((SE1) + SE3) * SE1'</t>
  </si>
  <si>
    <t>'(((SE1) + SE3) * SE1) * SE1'</t>
  </si>
  <si>
    <t>'((((SE1) + SE3) * SE1) * SE1) + SE1'</t>
  </si>
  <si>
    <t>'((SE2) * SE3) * SE3'</t>
  </si>
  <si>
    <t>'(((SE2) * SE3) * SE3) * SE2'</t>
  </si>
  <si>
    <t>'((((SE2) * SE3) * SE3) * SE2) * SE2'</t>
  </si>
  <si>
    <t>'(SE2) + SE1'</t>
  </si>
  <si>
    <t>'((SE2) + SE1) + SE1'</t>
  </si>
  <si>
    <t>'(((SE2) + SE1) + SE1) + SE2'</t>
  </si>
  <si>
    <t>'((((SE2) + SE1) + SE1) + SE2) * SE1'</t>
  </si>
  <si>
    <t>'(SE1) + SE1'</t>
  </si>
  <si>
    <t>'(SE1) + SE2'</t>
  </si>
  <si>
    <t>'(SE1) + SE4'</t>
  </si>
  <si>
    <t>'(SE2) + SE2'</t>
  </si>
  <si>
    <t>'(SE2) + SE3'</t>
  </si>
  <si>
    <t>'(SE2) + SE4'</t>
  </si>
  <si>
    <t>'(SE3) + SE1'</t>
  </si>
  <si>
    <t>'(SE3) + SE2'</t>
  </si>
  <si>
    <t>'(SE3) + SE3'</t>
  </si>
  <si>
    <t>'(SE3) + SE4'</t>
  </si>
  <si>
    <t>'(SE4) + SE1'</t>
  </si>
  <si>
    <t>'(SE4) + SE2'</t>
  </si>
  <si>
    <t>'(SE4) + SE3'</t>
  </si>
  <si>
    <t>'(SE4) + SE4'</t>
  </si>
  <si>
    <t>'((SE3) * SE2) + (SE1) + SE4'</t>
  </si>
  <si>
    <t>'(((SE3) * SE2) + (SE1) + SE4) + (SE1) + SE1'</t>
  </si>
  <si>
    <t>'((((SE3) * SE2) + (SE1) + SE4) + (SE1) + SE1) + SE1'</t>
  </si>
  <si>
    <t>'(((((SE3) * SE2) + (SE1) + SE4) + (SE1) + SE1) + SE1) * SE3'</t>
  </si>
  <si>
    <t>'((SE4) * SE4) + SE4'</t>
  </si>
  <si>
    <t>'((SE4) * SE1) + SE4'</t>
  </si>
  <si>
    <t>'(SE1) + (SE4) + SE4'</t>
  </si>
  <si>
    <t>Decreasing levels of noise leads to choice of more accurate models:</t>
  </si>
  <si>
    <t>'((SE2) * SE3) + SE1'</t>
  </si>
  <si>
    <t>'(((SE2) * SE3) + SE1) + SE4'</t>
  </si>
  <si>
    <t>'((SE3) * SE2) + (SE4) * SE1'</t>
  </si>
  <si>
    <t>SNR = 1 (100%), 500 data points</t>
  </si>
  <si>
    <t>SNR = 100 (10%), 500 data points</t>
  </si>
  <si>
    <t>This time, the error is not due to factorisation and redundant lengthscales!</t>
  </si>
  <si>
    <t>...</t>
  </si>
  <si>
    <t xml:space="preserve">    True kernel =  SE1 + SE3 + SE4;   SNR = 100 (10%), 300 data points</t>
  </si>
  <si>
    <t xml:space="preserve">    True kernel =  SE1 + SE3 + SE4;  SNR = 1 (100%), 300 data points</t>
  </si>
  <si>
    <t xml:space="preserve"> Step</t>
  </si>
  <si>
    <t>Step</t>
  </si>
  <si>
    <t>Accuracy</t>
  </si>
  <si>
    <t>True kernel =  SE1 * SE2 + SE2 * SE3;   SNR = 100 (10%), 300 data points</t>
  </si>
  <si>
    <t>'((SE2) * SE3) + (SE2) * SE4'</t>
  </si>
  <si>
    <t>'(((SE2) * SE3) + (SE2) * SE4) + (SE3) * SE1'</t>
  </si>
  <si>
    <t>'((((SE2) * SE3) + (SE2) * SE4) + (SE3) * SE1) * SE2'</t>
  </si>
  <si>
    <t>'(((((SE2) * SE3) + (SE2) * SE4) + (SE3) * SE1) * SE2) + SE1'</t>
  </si>
  <si>
    <t>'(SE1) + (SE2) + SE2'</t>
  </si>
  <si>
    <t>'((SE1) + (SE2) + SE2) * SE3'</t>
  </si>
  <si>
    <t>'(((SE1) + (SE2) + SE2) * SE3) * SE3'</t>
  </si>
  <si>
    <t>'((((SE1) + (SE2) + SE2) * SE3) * SE3) + SE4'</t>
  </si>
  <si>
    <t>Best test accuracy reachable as we continue the search - but not according to BIC!</t>
  </si>
  <si>
    <t>(SE1) + (SE2) + SE2'</t>
  </si>
  <si>
    <t>add bayes optimal rate</t>
  </si>
  <si>
    <t>More restarts</t>
  </si>
  <si>
    <t>SNR = 100</t>
  </si>
  <si>
    <t>n</t>
  </si>
  <si>
    <t>SE1</t>
  </si>
  <si>
    <t>SE1xSE2 + SE2xSE3</t>
  </si>
  <si>
    <t>SNR = 1</t>
  </si>
  <si>
    <t>SE1xSE2</t>
  </si>
  <si>
    <t>SE1 + SE4 + SE2xSE3</t>
  </si>
  <si>
    <t>Final kernel</t>
  </si>
  <si>
    <t>SE1 x SE2 + SE2 x SE3</t>
  </si>
  <si>
    <t>(SE1 + SE2) x (SE3 + SE4)</t>
  </si>
  <si>
    <t>SE4</t>
  </si>
  <si>
    <t>SE4 + SE1xSE3</t>
  </si>
  <si>
    <t>Breast</t>
  </si>
  <si>
    <t>Kernels extracted</t>
  </si>
  <si>
    <t>BIC</t>
  </si>
  <si>
    <t>SE2xSE6xSE1 + SE7</t>
  </si>
  <si>
    <t>SE2xSE6xSE1</t>
  </si>
  <si>
    <t>SE2xSE6xSE1 + SE8</t>
  </si>
  <si>
    <t>SE2xSE6 + SE1xSE7</t>
  </si>
  <si>
    <t>SE2xSE6xSE1xSE4 + SE8</t>
  </si>
  <si>
    <t>SE2xSE6 + SE1xSE8</t>
  </si>
  <si>
    <t>SE2xSE6xSE1xSE4</t>
  </si>
  <si>
    <t>SE2xSE6 + SE1xSE4xSE7</t>
  </si>
  <si>
    <t>Heart</t>
  </si>
  <si>
    <t>Liver</t>
  </si>
  <si>
    <t xml:space="preserve">    []</t>
  </si>
  <si>
    <t>Pima</t>
  </si>
  <si>
    <t>SE5xSE3xSE4 + SE6</t>
  </si>
  <si>
    <t>SE6 + SE5xSE3 + SE2</t>
  </si>
  <si>
    <t>SE5xSE3xSE4 + SE6xSE1</t>
  </si>
  <si>
    <t>SE5xSE3xSE4 + SE1</t>
  </si>
  <si>
    <t>SE5xSE3xSE4 + SE1 + SE6</t>
  </si>
  <si>
    <t>SE2xSE6xSE3 + SE5xSE3xSE4</t>
  </si>
  <si>
    <t>SE13xSE12 + SE3 + SE11</t>
  </si>
  <si>
    <t>SE13xSE12 + SE3xSE10</t>
  </si>
  <si>
    <t>SE13xSE3 + SE12 + SE10</t>
  </si>
  <si>
    <t>SE13xSE10 + SE12 + SE3</t>
  </si>
  <si>
    <t>SE12xSE13 + SE3 + SE10xSE11</t>
  </si>
  <si>
    <t>SE13xSE10 + SE12 + SE9xSE3</t>
  </si>
  <si>
    <t>SE13xSE10 + SE12 + SE3 + SE11</t>
  </si>
  <si>
    <t>SE2 + SE8 + SE6xSE7</t>
  </si>
  <si>
    <t>SE2 + SE6 + SE8</t>
  </si>
  <si>
    <t>SE2 + SE8 + SE6</t>
  </si>
  <si>
    <t>SE2 + SE6xSE7 + SE8</t>
  </si>
  <si>
    <t>Classification accuracy (average):</t>
  </si>
  <si>
    <t>Classification error (average):</t>
  </si>
  <si>
    <t>SE1 + SE3 + SE4</t>
  </si>
  <si>
    <t>SE4 + SE3 + SE1</t>
  </si>
  <si>
    <t>SE4 + SE3xSE1</t>
  </si>
  <si>
    <t>SE3xSE2xSE1xSE3 + SE4xSE2xSE1xSE4</t>
  </si>
  <si>
    <t>SE2xSE3</t>
  </si>
  <si>
    <t>SE3xSE2xSE4</t>
  </si>
  <si>
    <t>SE3 + SE1 + SE4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</si>
</sst>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6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1" fillId="4" borderId="0" applyNumberFormat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4" fillId="0" borderId="0" xfId="0" applyFont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5" fillId="2" borderId="2" xfId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9" fontId="0" fillId="0" borderId="0" xfId="0" applyNumberFormat="1"/>
    <xf numFmtId="9" fontId="2" fillId="0" borderId="0" xfId="0" applyNumberFormat="1" applyFont="1"/>
    <xf numFmtId="20" fontId="0" fillId="0" borderId="4" xfId="0" applyNumberFormat="1" applyBorder="1" applyAlignment="1">
      <alignment horizontal="center"/>
    </xf>
    <xf numFmtId="4" fontId="2" fillId="2" borderId="2" xfId="1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" fontId="0" fillId="0" borderId="15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0" fontId="2" fillId="0" borderId="0" xfId="0" applyFont="1"/>
    <xf numFmtId="10" fontId="2" fillId="2" borderId="2" xfId="1" applyNumberFormat="1" applyFont="1" applyBorder="1" applyAlignment="1">
      <alignment horizontal="center"/>
    </xf>
    <xf numFmtId="2" fontId="2" fillId="2" borderId="2" xfId="1" applyNumberFormat="1" applyFont="1" applyBorder="1" applyAlignment="1">
      <alignment horizontal="center"/>
    </xf>
    <xf numFmtId="0" fontId="8" fillId="0" borderId="0" xfId="0" applyFont="1"/>
    <xf numFmtId="10" fontId="0" fillId="0" borderId="0" xfId="0" applyNumberForma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2" fillId="2" borderId="3" xfId="1" applyNumberFormat="1" applyFon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2" borderId="4" xfId="1" applyFont="1" applyBorder="1" applyAlignment="1">
      <alignment horizontal="center"/>
    </xf>
    <xf numFmtId="10" fontId="10" fillId="4" borderId="2" xfId="3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4" fontId="9" fillId="3" borderId="6" xfId="2" applyNumberFormat="1" applyBorder="1" applyAlignment="1">
      <alignment horizontal="center"/>
    </xf>
    <xf numFmtId="164" fontId="11" fillId="4" borderId="2" xfId="3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2" fillId="2" borderId="4" xfId="1" applyNumberFormat="1" applyFont="1" applyBorder="1" applyAlignment="1">
      <alignment horizontal="center"/>
    </xf>
    <xf numFmtId="164" fontId="2" fillId="2" borderId="4" xfId="1" applyNumberFormat="1" applyFont="1" applyBorder="1" applyAlignment="1">
      <alignment horizontal="center"/>
    </xf>
    <xf numFmtId="0" fontId="2" fillId="0" borderId="3" xfId="0" applyFont="1" applyBorder="1" applyAlignment="1"/>
    <xf numFmtId="0" fontId="2" fillId="0" borderId="16" xfId="0" applyFont="1" applyBorder="1" applyAlignment="1"/>
    <xf numFmtId="20" fontId="0" fillId="0" borderId="6" xfId="0" applyNumberForma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0" xfId="0" applyFont="1" applyBorder="1" applyAlignment="1">
      <alignment horizontal="center"/>
    </xf>
    <xf numFmtId="4" fontId="2" fillId="0" borderId="15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164" fontId="2" fillId="2" borderId="2" xfId="1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3" fillId="0" borderId="0" xfId="0" applyFont="1"/>
    <xf numFmtId="0" fontId="0" fillId="0" borderId="0" xfId="0" applyBorder="1"/>
    <xf numFmtId="0" fontId="3" fillId="0" borderId="10" xfId="0" quotePrefix="1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14" fillId="0" borderId="24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10" fontId="15" fillId="0" borderId="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4">
    <cellStyle name="40% - Accent1" xfId="1" builtinId="31"/>
    <cellStyle name="Accent1" xfId="3" builtinId="29"/>
    <cellStyle name="Bad" xfId="2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8"/>
  <sheetViews>
    <sheetView showGridLines="0" workbookViewId="0">
      <selection activeCell="A4" sqref="A4"/>
    </sheetView>
  </sheetViews>
  <sheetFormatPr defaultRowHeight="15"/>
  <cols>
    <col min="3" max="3" width="42.5703125" customWidth="1"/>
    <col min="4" max="4" width="13.140625" customWidth="1"/>
    <col min="6" max="6" width="11" customWidth="1"/>
    <col min="7" max="7" width="21.140625" customWidth="1"/>
    <col min="8" max="8" width="12.5703125" customWidth="1"/>
  </cols>
  <sheetData>
    <row r="2" spans="2:8" ht="18.75">
      <c r="B2" s="128" t="s">
        <v>150</v>
      </c>
    </row>
    <row r="4" spans="2:8">
      <c r="B4" s="26" t="s">
        <v>104</v>
      </c>
      <c r="F4" s="26" t="s">
        <v>108</v>
      </c>
    </row>
    <row r="5" spans="2:8" ht="15.75" thickBot="1"/>
    <row r="6" spans="2:8" ht="15.75" thickBot="1">
      <c r="B6" s="120" t="s">
        <v>105</v>
      </c>
      <c r="C6" s="99" t="s">
        <v>111</v>
      </c>
      <c r="D6" s="121" t="s">
        <v>90</v>
      </c>
      <c r="F6" s="120" t="s">
        <v>105</v>
      </c>
      <c r="G6" s="99" t="s">
        <v>111</v>
      </c>
      <c r="H6" s="121" t="s">
        <v>90</v>
      </c>
    </row>
    <row r="7" spans="2:8">
      <c r="B7" s="122">
        <v>100</v>
      </c>
      <c r="C7" s="123" t="s">
        <v>156</v>
      </c>
      <c r="D7" s="124">
        <v>0.84</v>
      </c>
      <c r="F7" s="122">
        <v>100</v>
      </c>
      <c r="G7" s="123" t="s">
        <v>106</v>
      </c>
      <c r="H7" s="124">
        <v>0.52</v>
      </c>
    </row>
    <row r="8" spans="2:8" ht="15.75" thickBot="1">
      <c r="B8" s="16">
        <v>300</v>
      </c>
      <c r="C8" s="6" t="s">
        <v>151</v>
      </c>
      <c r="D8" s="119">
        <v>0.94</v>
      </c>
      <c r="F8" s="16">
        <v>300</v>
      </c>
      <c r="G8" s="6" t="s">
        <v>152</v>
      </c>
      <c r="H8" s="119">
        <v>0.65666999999999998</v>
      </c>
    </row>
    <row r="12" spans="2:8" ht="18.75">
      <c r="B12" s="128" t="s">
        <v>112</v>
      </c>
    </row>
    <row r="14" spans="2:8">
      <c r="B14" s="26" t="s">
        <v>104</v>
      </c>
      <c r="F14" s="26" t="s">
        <v>108</v>
      </c>
    </row>
    <row r="15" spans="2:8" ht="15.75" thickBot="1"/>
    <row r="16" spans="2:8" ht="15.75" thickBot="1">
      <c r="B16" s="120" t="s">
        <v>105</v>
      </c>
      <c r="C16" s="99" t="s">
        <v>111</v>
      </c>
      <c r="D16" s="121" t="s">
        <v>90</v>
      </c>
      <c r="F16" s="120" t="s">
        <v>105</v>
      </c>
      <c r="G16" s="99" t="s">
        <v>111</v>
      </c>
      <c r="H16" s="121" t="s">
        <v>90</v>
      </c>
    </row>
    <row r="17" spans="2:8">
      <c r="B17" s="122">
        <v>100</v>
      </c>
      <c r="C17" s="123" t="s">
        <v>106</v>
      </c>
      <c r="D17" s="124">
        <v>0.56000000000000005</v>
      </c>
      <c r="F17" s="122">
        <v>100</v>
      </c>
      <c r="G17" s="123" t="s">
        <v>109</v>
      </c>
      <c r="H17" s="124">
        <v>0.6</v>
      </c>
    </row>
    <row r="18" spans="2:8" ht="15.75" thickBot="1">
      <c r="B18" s="16">
        <v>300</v>
      </c>
      <c r="C18" s="6" t="s">
        <v>107</v>
      </c>
      <c r="D18" s="119">
        <v>0.89700000000000002</v>
      </c>
      <c r="F18" s="15">
        <v>300</v>
      </c>
      <c r="G18" s="5" t="s">
        <v>110</v>
      </c>
      <c r="H18" s="118">
        <v>0.71330000000000005</v>
      </c>
    </row>
    <row r="19" spans="2:8" ht="15.75" thickBot="1">
      <c r="F19" s="125">
        <v>500</v>
      </c>
      <c r="G19" s="126" t="s">
        <v>107</v>
      </c>
      <c r="H19" s="127">
        <v>0.746</v>
      </c>
    </row>
    <row r="21" spans="2:8" ht="18.75">
      <c r="B21" s="128" t="s">
        <v>113</v>
      </c>
    </row>
    <row r="23" spans="2:8">
      <c r="B23" s="26" t="s">
        <v>104</v>
      </c>
      <c r="C23" s="26"/>
      <c r="D23" s="26"/>
      <c r="E23" s="26"/>
      <c r="F23" s="26" t="s">
        <v>108</v>
      </c>
    </row>
    <row r="24" spans="2:8" ht="15.75" thickBot="1"/>
    <row r="25" spans="2:8" ht="15.75" thickBot="1">
      <c r="B25" s="120" t="s">
        <v>105</v>
      </c>
      <c r="C25" s="99" t="s">
        <v>111</v>
      </c>
      <c r="D25" s="121" t="s">
        <v>90</v>
      </c>
      <c r="F25" s="120" t="s">
        <v>105</v>
      </c>
      <c r="G25" s="99" t="s">
        <v>111</v>
      </c>
      <c r="H25" s="121" t="s">
        <v>90</v>
      </c>
    </row>
    <row r="26" spans="2:8">
      <c r="B26" s="122">
        <v>100</v>
      </c>
      <c r="C26" s="123" t="s">
        <v>114</v>
      </c>
      <c r="D26" s="124">
        <v>0.56999999999999995</v>
      </c>
      <c r="F26" s="122">
        <v>100</v>
      </c>
      <c r="G26" s="123" t="s">
        <v>154</v>
      </c>
      <c r="H26" s="124">
        <v>0.46</v>
      </c>
    </row>
    <row r="27" spans="2:8">
      <c r="B27" s="15">
        <v>300</v>
      </c>
      <c r="C27" s="5" t="s">
        <v>115</v>
      </c>
      <c r="D27" s="118">
        <v>0.67</v>
      </c>
      <c r="F27" s="15">
        <v>300</v>
      </c>
      <c r="G27" s="5" t="s">
        <v>114</v>
      </c>
      <c r="H27" s="118">
        <v>0.51</v>
      </c>
    </row>
    <row r="28" spans="2:8" ht="15.75" thickBot="1">
      <c r="B28" s="125">
        <v>500</v>
      </c>
      <c r="C28" s="126" t="s">
        <v>153</v>
      </c>
      <c r="D28" s="127">
        <v>0.76800000000000002</v>
      </c>
      <c r="F28" s="125">
        <v>500</v>
      </c>
      <c r="G28" s="126" t="s">
        <v>155</v>
      </c>
      <c r="H28" s="127">
        <v>0.63600000000000001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showGridLines="0" tabSelected="1" workbookViewId="0">
      <selection activeCell="M6" sqref="M6"/>
    </sheetView>
  </sheetViews>
  <sheetFormatPr defaultRowHeight="15"/>
  <cols>
    <col min="2" max="2" width="40.42578125" customWidth="1"/>
    <col min="3" max="3" width="17.5703125" customWidth="1"/>
    <col min="4" max="4" width="14.5703125" customWidth="1"/>
    <col min="6" max="6" width="12.5703125" customWidth="1"/>
    <col min="7" max="7" width="38" customWidth="1"/>
    <col min="8" max="8" width="15.28515625" customWidth="1"/>
    <col min="9" max="9" width="12.7109375" customWidth="1"/>
  </cols>
  <sheetData>
    <row r="1" spans="1:9" ht="19.5" thickBot="1">
      <c r="B1" s="138" t="s">
        <v>116</v>
      </c>
      <c r="C1" s="139"/>
      <c r="D1" s="139"/>
      <c r="E1" s="139"/>
      <c r="F1" s="139"/>
      <c r="G1" s="138" t="s">
        <v>128</v>
      </c>
    </row>
    <row r="2" spans="1:9" ht="15.75" thickBot="1">
      <c r="B2" s="49" t="s">
        <v>148</v>
      </c>
      <c r="C2" s="136">
        <v>0.94469999999999998</v>
      </c>
      <c r="G2" s="49" t="s">
        <v>148</v>
      </c>
      <c r="H2" s="136">
        <v>0.6986</v>
      </c>
    </row>
    <row r="3" spans="1:9" ht="16.5" thickBot="1">
      <c r="B3" s="16" t="s">
        <v>149</v>
      </c>
      <c r="C3" s="137">
        <f>1-C2</f>
        <v>5.5300000000000016E-2</v>
      </c>
      <c r="D3" s="140">
        <v>4.734E-2</v>
      </c>
      <c r="G3" s="16" t="s">
        <v>149</v>
      </c>
      <c r="H3" s="137">
        <f>1-H2</f>
        <v>0.3014</v>
      </c>
      <c r="I3" s="140">
        <v>0.2727</v>
      </c>
    </row>
    <row r="4" spans="1:9" ht="15.75" thickBot="1">
      <c r="A4" s="129"/>
      <c r="B4" s="96" t="s">
        <v>117</v>
      </c>
      <c r="C4" s="117" t="s">
        <v>3</v>
      </c>
      <c r="D4" s="96" t="s">
        <v>118</v>
      </c>
      <c r="E4" s="129"/>
      <c r="G4" s="96" t="s">
        <v>117</v>
      </c>
      <c r="H4" s="117" t="s">
        <v>3</v>
      </c>
      <c r="I4" s="96" t="s">
        <v>118</v>
      </c>
    </row>
    <row r="5" spans="1:9">
      <c r="A5" s="129"/>
      <c r="B5" s="130" t="s">
        <v>119</v>
      </c>
      <c r="C5" s="67">
        <v>0.91110000000000002</v>
      </c>
      <c r="D5" s="133">
        <v>149.46619999999999</v>
      </c>
      <c r="E5" s="129"/>
      <c r="G5" s="20" t="s">
        <v>131</v>
      </c>
      <c r="H5" s="67">
        <v>0.62860000000000005</v>
      </c>
      <c r="I5" s="133">
        <v>373.4015</v>
      </c>
    </row>
    <row r="6" spans="1:9">
      <c r="A6" s="129"/>
      <c r="B6" s="131" t="s">
        <v>120</v>
      </c>
      <c r="C6" s="67">
        <v>0.89129999999999998</v>
      </c>
      <c r="D6" s="133">
        <v>141.0615</v>
      </c>
      <c r="E6" s="129"/>
      <c r="G6" s="8" t="s">
        <v>132</v>
      </c>
      <c r="H6" s="67">
        <v>0.67649999999999999</v>
      </c>
      <c r="I6" s="133">
        <v>398.16860000000003</v>
      </c>
    </row>
    <row r="7" spans="1:9">
      <c r="A7" s="129"/>
      <c r="B7" s="131" t="s">
        <v>121</v>
      </c>
      <c r="C7" s="67">
        <v>0.9556</v>
      </c>
      <c r="D7" s="133">
        <v>155.12629999999999</v>
      </c>
      <c r="E7" s="129"/>
      <c r="G7" s="8" t="s">
        <v>133</v>
      </c>
      <c r="H7" s="67">
        <v>0.8</v>
      </c>
      <c r="I7" s="133">
        <v>397.54059999999998</v>
      </c>
    </row>
    <row r="8" spans="1:9">
      <c r="A8" s="129"/>
      <c r="B8" s="131" t="s">
        <v>122</v>
      </c>
      <c r="C8" s="67">
        <v>1</v>
      </c>
      <c r="D8" s="133">
        <v>160.48500000000001</v>
      </c>
      <c r="E8" s="129"/>
      <c r="G8" s="8" t="s">
        <v>134</v>
      </c>
      <c r="H8" s="67">
        <v>0.6</v>
      </c>
      <c r="I8" s="133">
        <v>385.71280000000002</v>
      </c>
    </row>
    <row r="9" spans="1:9">
      <c r="A9" s="129"/>
      <c r="B9" s="8" t="s">
        <v>123</v>
      </c>
      <c r="C9" s="67">
        <v>0.93179999999999996</v>
      </c>
      <c r="D9" s="133">
        <v>154.1583</v>
      </c>
      <c r="E9" s="129"/>
      <c r="G9" s="8" t="s">
        <v>135</v>
      </c>
      <c r="H9" s="67">
        <v>0.67649999999999999</v>
      </c>
      <c r="I9" s="133">
        <v>388.92570000000001</v>
      </c>
    </row>
    <row r="10" spans="1:9">
      <c r="A10" s="129"/>
      <c r="B10" s="8" t="s">
        <v>124</v>
      </c>
      <c r="C10" s="67">
        <v>1</v>
      </c>
      <c r="D10" s="133">
        <v>160.42420000000001</v>
      </c>
      <c r="E10" s="129"/>
      <c r="G10" s="8" t="s">
        <v>131</v>
      </c>
      <c r="H10" s="67">
        <v>0.73529999999999995</v>
      </c>
      <c r="I10" s="133">
        <v>390.71289999999999</v>
      </c>
    </row>
    <row r="11" spans="1:9">
      <c r="A11" s="129"/>
      <c r="B11" s="8" t="s">
        <v>122</v>
      </c>
      <c r="C11" s="67">
        <v>1</v>
      </c>
      <c r="D11" s="133">
        <v>161.42939999999999</v>
      </c>
      <c r="E11" s="129"/>
      <c r="G11" s="8" t="s">
        <v>136</v>
      </c>
      <c r="H11" s="67">
        <v>0.64710000000000001</v>
      </c>
      <c r="I11" s="133">
        <v>396.14600000000002</v>
      </c>
    </row>
    <row r="12" spans="1:9">
      <c r="A12" s="129"/>
      <c r="B12" s="8" t="s">
        <v>124</v>
      </c>
      <c r="C12" s="67">
        <v>0.91300000000000003</v>
      </c>
      <c r="D12" s="133">
        <v>147.99690000000001</v>
      </c>
      <c r="E12" s="129"/>
      <c r="G12" s="8" t="s">
        <v>134</v>
      </c>
      <c r="H12" s="67">
        <v>0.62860000000000005</v>
      </c>
      <c r="I12" s="133">
        <v>388.02940000000001</v>
      </c>
    </row>
    <row r="13" spans="1:9">
      <c r="A13" s="129"/>
      <c r="B13" s="8" t="s">
        <v>125</v>
      </c>
      <c r="C13" s="67">
        <v>0.9556</v>
      </c>
      <c r="D13" s="133">
        <v>158.99379999999999</v>
      </c>
      <c r="E13" s="129"/>
      <c r="G13" s="8" t="s">
        <v>135</v>
      </c>
      <c r="H13" s="67">
        <v>0.76470000000000005</v>
      </c>
      <c r="I13" s="133">
        <v>390.85860000000002</v>
      </c>
    </row>
    <row r="14" spans="1:9" ht="15.75" thickBot="1">
      <c r="A14" s="129"/>
      <c r="B14" s="9" t="s">
        <v>126</v>
      </c>
      <c r="C14" s="132">
        <v>0.88890000000000002</v>
      </c>
      <c r="D14" s="134">
        <v>128.83670000000001</v>
      </c>
      <c r="E14" s="129"/>
      <c r="G14" s="9" t="s">
        <v>131</v>
      </c>
      <c r="H14" s="132">
        <v>0.8286</v>
      </c>
      <c r="I14" s="134">
        <v>397.82830000000001</v>
      </c>
    </row>
    <row r="15" spans="1:9">
      <c r="A15" s="129"/>
      <c r="B15" s="66"/>
      <c r="C15" s="129"/>
      <c r="D15" s="129"/>
      <c r="E15" s="129"/>
      <c r="G15" s="135"/>
    </row>
    <row r="16" spans="1:9" ht="19.5" thickBot="1">
      <c r="A16" s="129"/>
      <c r="B16" s="138" t="s">
        <v>127</v>
      </c>
      <c r="E16" s="129"/>
      <c r="G16" s="138" t="s">
        <v>130</v>
      </c>
    </row>
    <row r="17" spans="1:9" ht="15.75" thickBot="1">
      <c r="A17" s="129"/>
      <c r="B17" s="49" t="s">
        <v>148</v>
      </c>
      <c r="C17" s="136">
        <v>0.81979999999999997</v>
      </c>
      <c r="E17" s="129"/>
      <c r="G17" s="49" t="s">
        <v>148</v>
      </c>
      <c r="H17" s="136">
        <v>0.78779999999999994</v>
      </c>
    </row>
    <row r="18" spans="1:9" ht="16.5" thickBot="1">
      <c r="A18" s="129"/>
      <c r="B18" s="16" t="s">
        <v>149</v>
      </c>
      <c r="C18" s="137">
        <f>1-C17</f>
        <v>0.18020000000000003</v>
      </c>
      <c r="D18" s="140">
        <v>0.1608</v>
      </c>
      <c r="E18" s="129"/>
      <c r="G18" s="16" t="s">
        <v>149</v>
      </c>
      <c r="H18" s="137">
        <f>1-H17</f>
        <v>0.21220000000000006</v>
      </c>
      <c r="I18" s="140">
        <v>0.22409999999999999</v>
      </c>
    </row>
    <row r="19" spans="1:9" ht="15.75" thickBot="1">
      <c r="B19" s="96" t="s">
        <v>117</v>
      </c>
      <c r="C19" s="117" t="s">
        <v>3</v>
      </c>
      <c r="D19" s="96" t="s">
        <v>118</v>
      </c>
      <c r="G19" s="96" t="s">
        <v>117</v>
      </c>
      <c r="H19" s="117" t="s">
        <v>3</v>
      </c>
      <c r="I19" s="96" t="s">
        <v>118</v>
      </c>
    </row>
    <row r="20" spans="1:9">
      <c r="B20" s="20" t="s">
        <v>137</v>
      </c>
      <c r="C20" s="67">
        <v>0.93100000000000005</v>
      </c>
      <c r="D20" s="133">
        <v>258.06139999999999</v>
      </c>
      <c r="G20" s="20" t="s">
        <v>144</v>
      </c>
      <c r="H20" s="67">
        <v>0.72729999999999995</v>
      </c>
      <c r="I20" s="133">
        <v>684.70500000000004</v>
      </c>
    </row>
    <row r="21" spans="1:9">
      <c r="B21" s="8" t="s">
        <v>138</v>
      </c>
      <c r="C21" s="67">
        <v>0.86670000000000003</v>
      </c>
      <c r="D21" s="133">
        <v>253.75899999999999</v>
      </c>
      <c r="G21" s="8" t="s">
        <v>145</v>
      </c>
      <c r="H21" s="67">
        <v>0.82889999999999997</v>
      </c>
      <c r="I21" s="133">
        <v>695.20889999999997</v>
      </c>
    </row>
    <row r="22" spans="1:9">
      <c r="B22" s="8" t="s">
        <v>139</v>
      </c>
      <c r="C22" s="67">
        <v>0.73329999999999995</v>
      </c>
      <c r="D22" s="133">
        <v>250.3612</v>
      </c>
      <c r="G22" s="8" t="s">
        <v>146</v>
      </c>
      <c r="H22" s="67">
        <v>0.72729999999999995</v>
      </c>
      <c r="I22" s="133">
        <v>680.05340000000001</v>
      </c>
    </row>
    <row r="23" spans="1:9">
      <c r="B23" s="8" t="s">
        <v>140</v>
      </c>
      <c r="C23" s="67">
        <v>0.8276</v>
      </c>
      <c r="D23" s="133">
        <v>250.0087</v>
      </c>
      <c r="G23" s="8" t="s">
        <v>144</v>
      </c>
      <c r="H23" s="67">
        <v>0.80520000000000003</v>
      </c>
      <c r="I23" s="133">
        <v>682.94960000000003</v>
      </c>
    </row>
    <row r="24" spans="1:9">
      <c r="B24" s="8" t="s">
        <v>141</v>
      </c>
      <c r="C24" s="67">
        <v>0.8</v>
      </c>
      <c r="D24" s="133">
        <v>234.6978</v>
      </c>
      <c r="G24" s="8" t="s">
        <v>144</v>
      </c>
      <c r="H24" s="67">
        <v>0.81820000000000004</v>
      </c>
      <c r="I24" s="133">
        <v>693.07550000000003</v>
      </c>
    </row>
    <row r="25" spans="1:9">
      <c r="B25" s="8" t="s">
        <v>142</v>
      </c>
      <c r="C25" s="67">
        <v>0.8</v>
      </c>
      <c r="D25" s="133">
        <v>242.8159</v>
      </c>
      <c r="G25" s="8" t="s">
        <v>144</v>
      </c>
      <c r="H25" s="67">
        <v>0.80259999999999998</v>
      </c>
      <c r="I25" s="133">
        <v>685.42830000000004</v>
      </c>
    </row>
    <row r="26" spans="1:9">
      <c r="B26" s="8" t="s">
        <v>138</v>
      </c>
      <c r="C26" s="67">
        <v>0.76670000000000005</v>
      </c>
      <c r="D26" s="133">
        <v>249.2895</v>
      </c>
      <c r="G26" s="8" t="s">
        <v>147</v>
      </c>
      <c r="H26" s="67">
        <v>0.80520000000000003</v>
      </c>
      <c r="I26" s="133">
        <v>673.50829999999996</v>
      </c>
    </row>
    <row r="27" spans="1:9">
      <c r="B27" s="8" t="s">
        <v>143</v>
      </c>
      <c r="C27" s="67">
        <v>0.83330000000000004</v>
      </c>
      <c r="D27" s="133">
        <v>241.46100000000001</v>
      </c>
      <c r="G27" s="8" t="s">
        <v>129</v>
      </c>
      <c r="H27" s="67">
        <v>0</v>
      </c>
      <c r="I27" s="133">
        <v>0</v>
      </c>
    </row>
    <row r="28" spans="1:9">
      <c r="B28" s="8" t="s">
        <v>129</v>
      </c>
      <c r="C28" s="67">
        <v>0</v>
      </c>
      <c r="D28" s="133">
        <v>0</v>
      </c>
      <c r="G28" s="8" t="s">
        <v>129</v>
      </c>
      <c r="H28" s="67">
        <v>0</v>
      </c>
      <c r="I28" s="133">
        <v>0</v>
      </c>
    </row>
    <row r="29" spans="1:9" ht="15.75" thickBot="1">
      <c r="B29" s="9" t="s">
        <v>129</v>
      </c>
      <c r="C29" s="132">
        <v>0</v>
      </c>
      <c r="D29" s="134">
        <v>0</v>
      </c>
      <c r="G29" s="9" t="s">
        <v>129</v>
      </c>
      <c r="H29" s="132">
        <v>0</v>
      </c>
      <c r="I29" s="13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68"/>
  <sheetViews>
    <sheetView showGridLines="0" workbookViewId="0">
      <selection activeCell="E15" sqref="E15"/>
    </sheetView>
  </sheetViews>
  <sheetFormatPr defaultRowHeight="15"/>
  <cols>
    <col min="1" max="1" width="18.85546875" customWidth="1"/>
    <col min="2" max="2" width="12.140625" customWidth="1"/>
    <col min="3" max="3" width="39.85546875" customWidth="1"/>
    <col min="4" max="4" width="17.140625" style="1" customWidth="1"/>
    <col min="5" max="5" width="15.7109375" style="1" customWidth="1"/>
    <col min="6" max="6" width="25.7109375" customWidth="1"/>
    <col min="7" max="7" width="14.85546875" customWidth="1"/>
    <col min="8" max="8" width="46.85546875" customWidth="1"/>
    <col min="9" max="9" width="15.42578125" customWidth="1"/>
    <col min="10" max="10" width="14.28515625" customWidth="1"/>
  </cols>
  <sheetData>
    <row r="1" spans="1:10" ht="15.75" thickBot="1">
      <c r="D1"/>
      <c r="E1"/>
    </row>
    <row r="2" spans="1:10" ht="21.75" thickBot="1">
      <c r="A2" s="13" t="s">
        <v>6</v>
      </c>
      <c r="B2" s="13"/>
      <c r="C2" s="13"/>
      <c r="D2" s="13"/>
      <c r="E2" s="13"/>
      <c r="F2" s="13"/>
      <c r="I2" s="116" t="s">
        <v>102</v>
      </c>
    </row>
    <row r="3" spans="1:10" ht="15.75" thickBot="1">
      <c r="D3"/>
      <c r="E3"/>
    </row>
    <row r="4" spans="1:10" ht="15.75" thickBot="1">
      <c r="B4" s="141" t="s">
        <v>4</v>
      </c>
      <c r="C4" s="141"/>
      <c r="G4" s="142" t="s">
        <v>7</v>
      </c>
      <c r="H4" s="143"/>
      <c r="I4" s="1"/>
      <c r="J4" s="1"/>
    </row>
    <row r="5" spans="1:10" ht="15.75" thickBot="1">
      <c r="B5" s="4" t="s">
        <v>0</v>
      </c>
      <c r="C5" s="19" t="s">
        <v>1</v>
      </c>
      <c r="D5" s="10" t="s">
        <v>2</v>
      </c>
      <c r="E5" s="35" t="s">
        <v>3</v>
      </c>
      <c r="G5" s="4" t="s">
        <v>0</v>
      </c>
      <c r="H5" s="46" t="s">
        <v>1</v>
      </c>
      <c r="I5" s="111" t="s">
        <v>2</v>
      </c>
      <c r="J5" s="35" t="s">
        <v>3</v>
      </c>
    </row>
    <row r="6" spans="1:10" ht="15.75" thickBot="1">
      <c r="B6" s="15">
        <v>1</v>
      </c>
      <c r="C6" s="20" t="s">
        <v>11</v>
      </c>
      <c r="D6" s="17">
        <v>426.44213544700398</v>
      </c>
      <c r="E6" s="36">
        <v>0.51666666666666705</v>
      </c>
      <c r="G6" s="14">
        <v>1</v>
      </c>
      <c r="H6" s="108" t="s">
        <v>11</v>
      </c>
      <c r="I6" s="48">
        <v>128.678184890133</v>
      </c>
      <c r="J6" s="36">
        <v>0.65</v>
      </c>
    </row>
    <row r="7" spans="1:10" ht="15.75" thickBot="1">
      <c r="B7" s="114">
        <f>B6+1</f>
        <v>2</v>
      </c>
      <c r="C7" s="70" t="s">
        <v>12</v>
      </c>
      <c r="D7" s="102">
        <v>346.77860966331201</v>
      </c>
      <c r="E7" s="58">
        <v>0.68</v>
      </c>
      <c r="G7" s="5">
        <f>G6+1</f>
        <v>2</v>
      </c>
      <c r="H7" s="28" t="s">
        <v>12</v>
      </c>
      <c r="I7" s="48">
        <v>143.83897308305799</v>
      </c>
      <c r="J7" s="36">
        <v>0.52</v>
      </c>
    </row>
    <row r="8" spans="1:10">
      <c r="B8" s="15">
        <f t="shared" ref="B8:B12" si="0">B7+1</f>
        <v>3</v>
      </c>
      <c r="C8" s="8" t="s">
        <v>13</v>
      </c>
      <c r="D8" s="17">
        <v>426.44213499885097</v>
      </c>
      <c r="E8" s="36">
        <v>0.51666666666666705</v>
      </c>
      <c r="G8" s="5">
        <f t="shared" ref="G8:G12" si="1">G7+1</f>
        <v>3</v>
      </c>
      <c r="H8" s="28" t="s">
        <v>13</v>
      </c>
      <c r="I8" s="48">
        <v>145.87332368810701</v>
      </c>
      <c r="J8" s="36">
        <v>0.44</v>
      </c>
    </row>
    <row r="9" spans="1:10" ht="15.75" thickBot="1">
      <c r="B9" s="15">
        <f t="shared" si="0"/>
        <v>4</v>
      </c>
      <c r="C9" s="8" t="s">
        <v>14</v>
      </c>
      <c r="D9" s="17">
        <v>426.44213554454501</v>
      </c>
      <c r="E9" s="36">
        <v>0.51666666666666705</v>
      </c>
      <c r="G9" s="5">
        <f t="shared" si="1"/>
        <v>4</v>
      </c>
      <c r="H9" s="28" t="s">
        <v>14</v>
      </c>
      <c r="I9" s="48">
        <v>145.873377767336</v>
      </c>
      <c r="J9" s="36">
        <v>0.44</v>
      </c>
    </row>
    <row r="10" spans="1:10" ht="15.75" thickBot="1">
      <c r="B10" s="15">
        <f t="shared" si="0"/>
        <v>5</v>
      </c>
      <c r="C10" s="40" t="s">
        <v>21</v>
      </c>
      <c r="D10" s="22">
        <v>351.59044982582702</v>
      </c>
      <c r="E10" s="58">
        <v>0.68</v>
      </c>
      <c r="G10" s="5">
        <f t="shared" si="1"/>
        <v>5</v>
      </c>
      <c r="H10" s="28" t="s">
        <v>15</v>
      </c>
      <c r="I10" s="48">
        <v>133.283354985306</v>
      </c>
      <c r="J10" s="36">
        <v>0.65</v>
      </c>
    </row>
    <row r="11" spans="1:10">
      <c r="B11" s="15">
        <f t="shared" si="0"/>
        <v>6</v>
      </c>
      <c r="C11" s="8" t="s">
        <v>50</v>
      </c>
      <c r="D11" s="17">
        <v>357.29638584519199</v>
      </c>
      <c r="E11" s="36">
        <v>0.68</v>
      </c>
      <c r="G11" s="5">
        <f t="shared" si="1"/>
        <v>6</v>
      </c>
      <c r="H11" s="28" t="s">
        <v>16</v>
      </c>
      <c r="I11" s="48">
        <v>137.67777585597401</v>
      </c>
      <c r="J11" s="36">
        <v>0.62</v>
      </c>
    </row>
    <row r="12" spans="1:10">
      <c r="B12" s="15">
        <f t="shared" si="0"/>
        <v>7</v>
      </c>
      <c r="C12" s="8" t="s">
        <v>51</v>
      </c>
      <c r="D12" s="17">
        <v>362.99801538412402</v>
      </c>
      <c r="E12" s="36">
        <v>0.68</v>
      </c>
      <c r="G12" s="5">
        <f t="shared" si="1"/>
        <v>7</v>
      </c>
      <c r="H12" s="28" t="s">
        <v>17</v>
      </c>
      <c r="I12" s="48">
        <v>139.978647060399</v>
      </c>
      <c r="J12" s="36">
        <v>0.64</v>
      </c>
    </row>
    <row r="13" spans="1:10" ht="15.75" thickBot="1">
      <c r="B13" s="16">
        <v>8</v>
      </c>
      <c r="C13" s="9" t="s">
        <v>52</v>
      </c>
      <c r="D13" s="18">
        <v>368.70184814122098</v>
      </c>
      <c r="E13" s="31">
        <v>0.68</v>
      </c>
      <c r="G13" s="5">
        <v>8</v>
      </c>
      <c r="H13" s="28" t="s">
        <v>18</v>
      </c>
      <c r="I13" s="48">
        <v>133.283548879238</v>
      </c>
      <c r="J13" s="36">
        <v>0.65</v>
      </c>
    </row>
    <row r="14" spans="1:10">
      <c r="B14" s="7"/>
      <c r="C14" s="1"/>
      <c r="E14" s="38"/>
      <c r="G14" s="5">
        <f>G13+1</f>
        <v>9</v>
      </c>
      <c r="H14" s="28" t="s">
        <v>19</v>
      </c>
      <c r="I14" s="48">
        <v>130.213269952708</v>
      </c>
      <c r="J14" s="36">
        <v>0.65</v>
      </c>
    </row>
    <row r="15" spans="1:10">
      <c r="B15" s="7"/>
      <c r="C15" s="1"/>
      <c r="E15" s="38"/>
      <c r="G15" s="5">
        <f t="shared" ref="G15:G45" si="2">G14+1</f>
        <v>10</v>
      </c>
      <c r="H15" s="28" t="s">
        <v>20</v>
      </c>
      <c r="I15" s="48">
        <v>150.47849403159199</v>
      </c>
      <c r="J15" s="36">
        <v>0.44</v>
      </c>
    </row>
    <row r="16" spans="1:10" ht="15.75" thickBot="1">
      <c r="B16" s="141" t="s">
        <v>5</v>
      </c>
      <c r="C16" s="141"/>
      <c r="E16" s="38"/>
      <c r="G16" s="5">
        <f t="shared" si="2"/>
        <v>11</v>
      </c>
      <c r="H16" s="28" t="s">
        <v>21</v>
      </c>
      <c r="I16" s="48">
        <v>133.80192204443199</v>
      </c>
      <c r="J16" s="36">
        <v>0.82</v>
      </c>
    </row>
    <row r="17" spans="2:10" ht="15.75" thickBot="1">
      <c r="B17" s="4" t="s">
        <v>0</v>
      </c>
      <c r="C17" s="4" t="s">
        <v>1</v>
      </c>
      <c r="D17" s="10" t="s">
        <v>2</v>
      </c>
      <c r="E17" s="35" t="s">
        <v>3</v>
      </c>
      <c r="F17" s="7"/>
      <c r="G17" s="5">
        <f t="shared" si="2"/>
        <v>12</v>
      </c>
      <c r="H17" s="28" t="s">
        <v>22</v>
      </c>
      <c r="I17" s="48">
        <v>148.46788056770501</v>
      </c>
      <c r="J17" s="36">
        <v>0.52</v>
      </c>
    </row>
    <row r="18" spans="2:10">
      <c r="B18" s="5">
        <v>1</v>
      </c>
      <c r="C18" s="20" t="s">
        <v>11</v>
      </c>
      <c r="D18" s="11">
        <v>423.87604296641399</v>
      </c>
      <c r="E18" s="36">
        <v>0.52333333333333298</v>
      </c>
      <c r="G18" s="5">
        <f t="shared" si="2"/>
        <v>13</v>
      </c>
      <c r="H18" s="28" t="s">
        <v>23</v>
      </c>
      <c r="I18" s="48">
        <v>133.28624579051601</v>
      </c>
      <c r="J18" s="36">
        <v>0.65</v>
      </c>
    </row>
    <row r="19" spans="2:10">
      <c r="B19" s="5">
        <f>B18+1</f>
        <v>2</v>
      </c>
      <c r="C19" s="8" t="s">
        <v>12</v>
      </c>
      <c r="D19" s="11">
        <v>139.475557739967</v>
      </c>
      <c r="E19" s="36">
        <v>0.93666666666666698</v>
      </c>
      <c r="G19" s="5">
        <f t="shared" si="2"/>
        <v>14</v>
      </c>
      <c r="H19" s="28" t="s">
        <v>24</v>
      </c>
      <c r="I19" s="48">
        <v>150.47850361214901</v>
      </c>
      <c r="J19" s="36">
        <v>0.44</v>
      </c>
    </row>
    <row r="20" spans="2:10">
      <c r="B20" s="5">
        <f t="shared" ref="B20:B24" si="3">B19+1</f>
        <v>3</v>
      </c>
      <c r="C20" s="8" t="s">
        <v>13</v>
      </c>
      <c r="D20" s="11">
        <v>423.876037633073</v>
      </c>
      <c r="E20" s="36">
        <v>0.52333333333333298</v>
      </c>
      <c r="G20" s="5">
        <f t="shared" si="2"/>
        <v>15</v>
      </c>
      <c r="H20" s="28" t="s">
        <v>25</v>
      </c>
      <c r="I20" s="48">
        <v>150.47849835175799</v>
      </c>
      <c r="J20" s="36">
        <v>0.44</v>
      </c>
    </row>
    <row r="21" spans="2:10" ht="15.75" thickBot="1">
      <c r="B21" s="5">
        <f t="shared" si="3"/>
        <v>4</v>
      </c>
      <c r="C21" s="8" t="s">
        <v>14</v>
      </c>
      <c r="D21" s="11">
        <v>423.87603913558502</v>
      </c>
      <c r="E21" s="36">
        <v>0.52333333333333298</v>
      </c>
      <c r="G21" s="5">
        <f t="shared" si="2"/>
        <v>16</v>
      </c>
      <c r="H21" s="28" t="s">
        <v>26</v>
      </c>
      <c r="I21" s="48">
        <v>150.36245943738999</v>
      </c>
      <c r="J21" s="36">
        <v>0.45</v>
      </c>
    </row>
    <row r="22" spans="2:10" ht="15.75" thickBot="1">
      <c r="B22" s="5">
        <f t="shared" si="3"/>
        <v>5</v>
      </c>
      <c r="C22" s="40" t="s">
        <v>53</v>
      </c>
      <c r="D22" s="22">
        <v>137.59020847456699</v>
      </c>
      <c r="E22" s="58">
        <v>0.956666666666667</v>
      </c>
      <c r="G22" s="5">
        <f t="shared" si="2"/>
        <v>17</v>
      </c>
      <c r="H22" s="28" t="s">
        <v>27</v>
      </c>
      <c r="I22" s="48">
        <v>133.28776458256601</v>
      </c>
      <c r="J22" s="36">
        <v>0.65</v>
      </c>
    </row>
    <row r="23" spans="2:10">
      <c r="B23" s="5">
        <f t="shared" si="3"/>
        <v>6</v>
      </c>
      <c r="C23" s="8" t="s">
        <v>54</v>
      </c>
      <c r="D23" s="11">
        <v>146.55764900933301</v>
      </c>
      <c r="E23" s="36">
        <v>0.94333333333333302</v>
      </c>
      <c r="G23" s="5">
        <f t="shared" si="2"/>
        <v>18</v>
      </c>
      <c r="H23" s="28" t="s">
        <v>28</v>
      </c>
      <c r="I23" s="48">
        <v>150.47849689622799</v>
      </c>
      <c r="J23" s="36">
        <v>0.44</v>
      </c>
    </row>
    <row r="24" spans="2:10">
      <c r="B24" s="5">
        <f t="shared" si="3"/>
        <v>7</v>
      </c>
      <c r="C24" s="8" t="s">
        <v>55</v>
      </c>
      <c r="D24" s="11">
        <v>148.99119130538099</v>
      </c>
      <c r="E24" s="36">
        <v>0.96</v>
      </c>
      <c r="G24" s="5">
        <f t="shared" si="2"/>
        <v>19</v>
      </c>
      <c r="H24" s="28" t="s">
        <v>29</v>
      </c>
      <c r="I24" s="48">
        <v>150.4784984348</v>
      </c>
      <c r="J24" s="36">
        <v>0.44</v>
      </c>
    </row>
    <row r="25" spans="2:10" ht="15.75" thickBot="1">
      <c r="B25" s="16">
        <v>8</v>
      </c>
      <c r="C25" s="9" t="s">
        <v>56</v>
      </c>
      <c r="D25" s="12">
        <v>154.72486700514801</v>
      </c>
      <c r="E25" s="37">
        <v>0.956666666666667</v>
      </c>
      <c r="G25" s="5">
        <f t="shared" si="2"/>
        <v>20</v>
      </c>
      <c r="H25" s="28" t="s">
        <v>30</v>
      </c>
      <c r="I25" s="48">
        <v>150.47849481190099</v>
      </c>
      <c r="J25" s="36">
        <v>0.44</v>
      </c>
    </row>
    <row r="26" spans="2:10">
      <c r="B26" s="7"/>
      <c r="C26" s="1"/>
      <c r="E26"/>
      <c r="G26" s="5">
        <f t="shared" si="2"/>
        <v>21</v>
      </c>
      <c r="H26" s="28" t="s">
        <v>57</v>
      </c>
      <c r="I26" s="48">
        <v>133.31108427186501</v>
      </c>
      <c r="J26" s="36">
        <v>0.65</v>
      </c>
    </row>
    <row r="27" spans="2:10">
      <c r="B27" s="27" t="s">
        <v>9</v>
      </c>
      <c r="C27" s="27"/>
      <c r="D27" s="2"/>
      <c r="G27" s="109">
        <f t="shared" si="2"/>
        <v>22</v>
      </c>
      <c r="H27" s="28" t="s">
        <v>58</v>
      </c>
      <c r="I27" s="110">
        <v>136.45021590397599</v>
      </c>
      <c r="J27" s="52">
        <v>0.62</v>
      </c>
    </row>
    <row r="28" spans="2:10">
      <c r="G28" s="5">
        <f t="shared" si="2"/>
        <v>23</v>
      </c>
      <c r="H28" s="28" t="s">
        <v>44</v>
      </c>
      <c r="I28" s="48">
        <v>133.38038602405899</v>
      </c>
      <c r="J28" s="36">
        <v>0.65</v>
      </c>
    </row>
    <row r="29" spans="2:10">
      <c r="G29" s="5">
        <f t="shared" si="2"/>
        <v>24</v>
      </c>
      <c r="H29" s="28" t="s">
        <v>59</v>
      </c>
      <c r="I29" s="48">
        <v>133.291807013724</v>
      </c>
      <c r="J29" s="36">
        <v>0.65</v>
      </c>
    </row>
    <row r="30" spans="2:10">
      <c r="G30" s="5">
        <f t="shared" si="2"/>
        <v>25</v>
      </c>
      <c r="H30" s="28" t="s">
        <v>53</v>
      </c>
      <c r="I30" s="48">
        <v>136.45021615971999</v>
      </c>
      <c r="J30" s="36">
        <v>0.62</v>
      </c>
    </row>
    <row r="31" spans="2:10">
      <c r="G31" s="5">
        <f t="shared" si="2"/>
        <v>26</v>
      </c>
      <c r="H31" s="28" t="s">
        <v>60</v>
      </c>
      <c r="I31" s="48">
        <v>148.46816416231201</v>
      </c>
      <c r="J31" s="36">
        <v>0.52</v>
      </c>
    </row>
    <row r="32" spans="2:10">
      <c r="G32" s="5">
        <f t="shared" si="2"/>
        <v>27</v>
      </c>
      <c r="H32" s="28" t="s">
        <v>61</v>
      </c>
      <c r="I32" s="48">
        <v>132.22120934560601</v>
      </c>
      <c r="J32" s="36">
        <v>0.79</v>
      </c>
    </row>
    <row r="33" spans="7:10">
      <c r="G33" s="5">
        <f t="shared" si="2"/>
        <v>28</v>
      </c>
      <c r="H33" s="28" t="s">
        <v>62</v>
      </c>
      <c r="I33" s="48">
        <v>148.44714359280499</v>
      </c>
      <c r="J33" s="36">
        <v>0.52</v>
      </c>
    </row>
    <row r="34" spans="7:10">
      <c r="G34" s="5">
        <f t="shared" si="2"/>
        <v>29</v>
      </c>
      <c r="H34" s="28" t="s">
        <v>63</v>
      </c>
      <c r="I34" s="48">
        <v>139.98062658689301</v>
      </c>
      <c r="J34" s="36">
        <v>0.64</v>
      </c>
    </row>
    <row r="35" spans="7:10">
      <c r="G35" s="5">
        <f t="shared" si="2"/>
        <v>30</v>
      </c>
      <c r="H35" s="28" t="s">
        <v>64</v>
      </c>
      <c r="I35" s="48">
        <v>148.46112904806901</v>
      </c>
      <c r="J35" s="36">
        <v>0.52</v>
      </c>
    </row>
    <row r="36" spans="7:10">
      <c r="G36" s="5">
        <f t="shared" si="2"/>
        <v>31</v>
      </c>
      <c r="H36" s="28" t="s">
        <v>65</v>
      </c>
      <c r="I36" s="48">
        <v>150.478505638435</v>
      </c>
      <c r="J36" s="36">
        <v>0.44</v>
      </c>
    </row>
    <row r="37" spans="7:10">
      <c r="G37" s="5">
        <f t="shared" si="2"/>
        <v>32</v>
      </c>
      <c r="H37" s="28" t="s">
        <v>66</v>
      </c>
      <c r="I37" s="48">
        <v>150.47849704908</v>
      </c>
      <c r="J37" s="36">
        <v>0.44</v>
      </c>
    </row>
    <row r="38" spans="7:10">
      <c r="G38" s="5">
        <f t="shared" si="2"/>
        <v>33</v>
      </c>
      <c r="H38" s="28" t="s">
        <v>67</v>
      </c>
      <c r="I38" s="48">
        <v>133.28584876200901</v>
      </c>
      <c r="J38" s="36">
        <v>0.65</v>
      </c>
    </row>
    <row r="39" spans="7:10">
      <c r="G39" s="5">
        <f t="shared" si="2"/>
        <v>34</v>
      </c>
      <c r="H39" s="28" t="s">
        <v>68</v>
      </c>
      <c r="I39" s="48">
        <v>148.44433182014399</v>
      </c>
      <c r="J39" s="36">
        <v>0.52</v>
      </c>
    </row>
    <row r="40" spans="7:10">
      <c r="G40" s="5">
        <f t="shared" si="2"/>
        <v>35</v>
      </c>
      <c r="H40" s="28" t="s">
        <v>69</v>
      </c>
      <c r="I40" s="48">
        <v>150.47850387812801</v>
      </c>
      <c r="J40" s="36">
        <v>0.44</v>
      </c>
    </row>
    <row r="41" spans="7:10" ht="15.75" thickBot="1">
      <c r="G41" s="5">
        <f t="shared" si="2"/>
        <v>36</v>
      </c>
      <c r="H41" s="28" t="s">
        <v>70</v>
      </c>
      <c r="I41" s="48">
        <v>150.47850252220201</v>
      </c>
      <c r="J41" s="36">
        <v>0.44</v>
      </c>
    </row>
    <row r="42" spans="7:10" ht="15.75" thickBot="1">
      <c r="G42" s="99">
        <f t="shared" si="2"/>
        <v>37</v>
      </c>
      <c r="H42" s="115" t="s">
        <v>101</v>
      </c>
      <c r="I42" s="112">
        <v>102.072839306413</v>
      </c>
      <c r="J42" s="58">
        <v>0.82</v>
      </c>
    </row>
    <row r="43" spans="7:10">
      <c r="G43" s="5">
        <f t="shared" si="2"/>
        <v>38</v>
      </c>
      <c r="H43" s="28" t="s">
        <v>97</v>
      </c>
      <c r="I43" s="48">
        <v>107.12745708452699</v>
      </c>
      <c r="J43" s="36">
        <v>0.82</v>
      </c>
    </row>
    <row r="44" spans="7:10">
      <c r="G44" s="5">
        <f t="shared" si="2"/>
        <v>39</v>
      </c>
      <c r="H44" s="28" t="s">
        <v>98</v>
      </c>
      <c r="I44" s="48">
        <v>111.34838158954101</v>
      </c>
      <c r="J44" s="36">
        <v>0.82</v>
      </c>
    </row>
    <row r="45" spans="7:10" ht="15.75" thickBot="1">
      <c r="G45" s="6">
        <f t="shared" si="2"/>
        <v>40</v>
      </c>
      <c r="H45" s="29" t="s">
        <v>99</v>
      </c>
      <c r="I45" s="113">
        <v>115.95682681773</v>
      </c>
      <c r="J45" s="37">
        <v>0.82</v>
      </c>
    </row>
    <row r="66" spans="7:46">
      <c r="G66" t="s">
        <v>11</v>
      </c>
      <c r="H66" t="s">
        <v>12</v>
      </c>
      <c r="I66" t="s">
        <v>13</v>
      </c>
      <c r="J66" t="s">
        <v>14</v>
      </c>
      <c r="K66" t="s">
        <v>15</v>
      </c>
      <c r="L66" t="s">
        <v>16</v>
      </c>
      <c r="M66" t="s">
        <v>17</v>
      </c>
      <c r="N66" t="s">
        <v>18</v>
      </c>
      <c r="O66" t="s">
        <v>19</v>
      </c>
      <c r="P66" t="s">
        <v>20</v>
      </c>
      <c r="Q66" t="s">
        <v>21</v>
      </c>
      <c r="R66" t="s">
        <v>22</v>
      </c>
      <c r="S66" t="s">
        <v>23</v>
      </c>
      <c r="T66" t="s">
        <v>24</v>
      </c>
      <c r="U66" t="s">
        <v>25</v>
      </c>
      <c r="V66" t="s">
        <v>26</v>
      </c>
      <c r="W66" t="s">
        <v>27</v>
      </c>
      <c r="X66" t="s">
        <v>28</v>
      </c>
      <c r="Y66" t="s">
        <v>29</v>
      </c>
      <c r="Z66" t="s">
        <v>30</v>
      </c>
      <c r="AA66" t="s">
        <v>57</v>
      </c>
      <c r="AB66" t="s">
        <v>58</v>
      </c>
      <c r="AC66" t="s">
        <v>44</v>
      </c>
      <c r="AD66" t="s">
        <v>59</v>
      </c>
      <c r="AE66" t="s">
        <v>53</v>
      </c>
      <c r="AF66" t="s">
        <v>60</v>
      </c>
      <c r="AG66" t="s">
        <v>61</v>
      </c>
      <c r="AH66" t="s">
        <v>62</v>
      </c>
      <c r="AI66" t="s">
        <v>63</v>
      </c>
      <c r="AJ66" t="s">
        <v>64</v>
      </c>
      <c r="AK66" t="s">
        <v>65</v>
      </c>
      <c r="AL66" t="s">
        <v>66</v>
      </c>
      <c r="AM66" t="s">
        <v>67</v>
      </c>
      <c r="AN66" t="s">
        <v>68</v>
      </c>
      <c r="AO66" t="s">
        <v>69</v>
      </c>
      <c r="AP66" t="s">
        <v>70</v>
      </c>
      <c r="AQ66" t="s">
        <v>96</v>
      </c>
      <c r="AR66" t="s">
        <v>97</v>
      </c>
      <c r="AS66" t="s">
        <v>98</v>
      </c>
      <c r="AT66" t="s">
        <v>99</v>
      </c>
    </row>
    <row r="67" spans="7:46">
      <c r="G67">
        <v>128.678184890133</v>
      </c>
      <c r="H67">
        <v>143.83897308305799</v>
      </c>
      <c r="I67">
        <v>145.87332368810701</v>
      </c>
      <c r="J67">
        <v>145.873377767336</v>
      </c>
      <c r="K67">
        <v>133.283354985306</v>
      </c>
      <c r="L67">
        <v>137.67777585597401</v>
      </c>
      <c r="M67">
        <v>139.978647060399</v>
      </c>
      <c r="N67">
        <v>133.283548879238</v>
      </c>
      <c r="O67">
        <v>130.213269952708</v>
      </c>
      <c r="P67">
        <v>150.47849403159199</v>
      </c>
      <c r="Q67">
        <v>133.80192204443199</v>
      </c>
      <c r="R67">
        <v>148.46788056770501</v>
      </c>
      <c r="S67">
        <v>133.28624579051601</v>
      </c>
      <c r="T67">
        <v>150.47850361214901</v>
      </c>
      <c r="U67">
        <v>150.47849835175799</v>
      </c>
      <c r="V67">
        <v>150.36245943738999</v>
      </c>
      <c r="W67">
        <v>133.28776458256601</v>
      </c>
      <c r="X67">
        <v>150.47849689622799</v>
      </c>
      <c r="Y67">
        <v>150.4784984348</v>
      </c>
      <c r="Z67">
        <v>150.47849481190099</v>
      </c>
      <c r="AA67">
        <v>133.31108427186501</v>
      </c>
      <c r="AB67">
        <v>136.45021590397599</v>
      </c>
      <c r="AC67">
        <v>133.38038602405899</v>
      </c>
      <c r="AD67">
        <v>133.291807013724</v>
      </c>
      <c r="AE67">
        <v>136.45021615971999</v>
      </c>
      <c r="AF67">
        <v>148.46816416231201</v>
      </c>
      <c r="AG67">
        <v>132.22120934560601</v>
      </c>
      <c r="AH67">
        <v>148.44714359280499</v>
      </c>
      <c r="AI67">
        <v>139.98062658689301</v>
      </c>
      <c r="AJ67">
        <v>148.46112904806901</v>
      </c>
      <c r="AK67">
        <v>150.478505638435</v>
      </c>
      <c r="AL67">
        <v>150.47849704908</v>
      </c>
      <c r="AM67">
        <v>133.28584876200901</v>
      </c>
      <c r="AN67">
        <v>148.44433182014399</v>
      </c>
      <c r="AO67">
        <v>150.47850387812801</v>
      </c>
      <c r="AP67">
        <v>150.47850252220201</v>
      </c>
      <c r="AQ67">
        <v>102.072839306413</v>
      </c>
      <c r="AR67">
        <v>107.12745708452699</v>
      </c>
      <c r="AS67">
        <v>111.34838158954101</v>
      </c>
      <c r="AT67">
        <v>115.95682681773</v>
      </c>
    </row>
    <row r="68" spans="7:46">
      <c r="G68">
        <v>0.65</v>
      </c>
      <c r="H68">
        <v>0.52</v>
      </c>
      <c r="I68">
        <v>0.44</v>
      </c>
      <c r="J68">
        <v>0.44</v>
      </c>
      <c r="K68">
        <v>0.65</v>
      </c>
      <c r="L68">
        <v>0.62</v>
      </c>
      <c r="M68">
        <v>0.64</v>
      </c>
      <c r="N68">
        <v>0.65</v>
      </c>
      <c r="O68">
        <v>0.65</v>
      </c>
      <c r="P68">
        <v>0.44</v>
      </c>
      <c r="Q68">
        <v>0.82</v>
      </c>
      <c r="R68">
        <v>0.52</v>
      </c>
      <c r="S68">
        <v>0.65</v>
      </c>
      <c r="T68">
        <v>0.44</v>
      </c>
      <c r="U68">
        <v>0.44</v>
      </c>
      <c r="V68">
        <v>0.45</v>
      </c>
      <c r="W68">
        <v>0.65</v>
      </c>
      <c r="X68">
        <v>0.44</v>
      </c>
      <c r="Y68">
        <v>0.44</v>
      </c>
      <c r="Z68">
        <v>0.44</v>
      </c>
      <c r="AA68">
        <v>0.65</v>
      </c>
      <c r="AB68">
        <v>0.62</v>
      </c>
      <c r="AC68">
        <v>0.65</v>
      </c>
      <c r="AD68">
        <v>0.65</v>
      </c>
      <c r="AE68">
        <v>0.62</v>
      </c>
      <c r="AF68">
        <v>0.52</v>
      </c>
      <c r="AG68">
        <v>0.79</v>
      </c>
      <c r="AH68">
        <v>0.52</v>
      </c>
      <c r="AI68">
        <v>0.64</v>
      </c>
      <c r="AJ68">
        <v>0.52</v>
      </c>
      <c r="AK68">
        <v>0.44</v>
      </c>
      <c r="AL68">
        <v>0.44</v>
      </c>
      <c r="AM68">
        <v>0.65</v>
      </c>
      <c r="AN68">
        <v>0.52</v>
      </c>
      <c r="AO68">
        <v>0.44</v>
      </c>
      <c r="AP68">
        <v>0.44</v>
      </c>
      <c r="AQ68">
        <v>0.82</v>
      </c>
      <c r="AR68">
        <v>0.82</v>
      </c>
      <c r="AS68">
        <v>0.82</v>
      </c>
      <c r="AT68">
        <v>0.82</v>
      </c>
    </row>
  </sheetData>
  <mergeCells count="3">
    <mergeCell ref="B4:C4"/>
    <mergeCell ref="B16:C16"/>
    <mergeCell ref="G4:H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89"/>
  <sheetViews>
    <sheetView showGridLines="0" workbookViewId="0">
      <selection activeCell="F13" sqref="F13"/>
    </sheetView>
  </sheetViews>
  <sheetFormatPr defaultRowHeight="15"/>
  <cols>
    <col min="3" max="3" width="16" customWidth="1"/>
    <col min="4" max="4" width="57" customWidth="1"/>
    <col min="5" max="5" width="15.7109375" customWidth="1"/>
    <col min="6" max="6" width="15.7109375" style="39" customWidth="1"/>
  </cols>
  <sheetData>
    <row r="1" spans="2:9">
      <c r="F1"/>
    </row>
    <row r="2" spans="2:9" ht="21">
      <c r="B2" s="13" t="s">
        <v>8</v>
      </c>
      <c r="F2"/>
    </row>
    <row r="3" spans="2:9">
      <c r="F3"/>
    </row>
    <row r="4" spans="2:9">
      <c r="E4" s="53"/>
      <c r="F4"/>
    </row>
    <row r="5" spans="2:9" ht="15.75" thickBot="1">
      <c r="C5" s="144" t="s">
        <v>5</v>
      </c>
      <c r="D5" s="144"/>
      <c r="E5" s="1"/>
      <c r="F5" s="1"/>
    </row>
    <row r="6" spans="2:9" ht="15.75" thickBot="1">
      <c r="C6" s="3" t="s">
        <v>0</v>
      </c>
      <c r="D6" s="4" t="s">
        <v>1</v>
      </c>
      <c r="E6" s="10" t="s">
        <v>2</v>
      </c>
      <c r="F6" s="24" t="s">
        <v>3</v>
      </c>
    </row>
    <row r="7" spans="2:9">
      <c r="C7" s="49">
        <v>1</v>
      </c>
      <c r="D7" s="20" t="s">
        <v>11</v>
      </c>
      <c r="E7" s="50">
        <v>335.59719480158299</v>
      </c>
      <c r="F7" s="51">
        <v>0.77333333333333298</v>
      </c>
    </row>
    <row r="8" spans="2:9">
      <c r="C8" s="15">
        <f>C7+1</f>
        <v>2</v>
      </c>
      <c r="D8" s="8" t="s">
        <v>12</v>
      </c>
      <c r="E8" s="48">
        <v>426.96247905131099</v>
      </c>
      <c r="F8" s="36">
        <v>0.47</v>
      </c>
    </row>
    <row r="9" spans="2:9">
      <c r="C9" s="15">
        <f t="shared" ref="C9:C13" si="0">C8+1</f>
        <v>3</v>
      </c>
      <c r="D9" s="8" t="s">
        <v>13</v>
      </c>
      <c r="E9" s="48">
        <v>376.60210405164202</v>
      </c>
      <c r="F9" s="36">
        <v>0.67333333333333301</v>
      </c>
    </row>
    <row r="10" spans="2:9">
      <c r="C10" s="15">
        <f t="shared" si="0"/>
        <v>4</v>
      </c>
      <c r="D10" s="8" t="s">
        <v>14</v>
      </c>
      <c r="E10" s="48">
        <v>419.47724813337101</v>
      </c>
      <c r="F10" s="36">
        <v>0.56333333333333302</v>
      </c>
    </row>
    <row r="11" spans="2:9">
      <c r="C11" s="15">
        <f t="shared" si="0"/>
        <v>5</v>
      </c>
      <c r="D11" s="8" t="s">
        <v>44</v>
      </c>
      <c r="E11" s="48">
        <v>205.50193919033799</v>
      </c>
      <c r="F11" s="36">
        <v>0.89333333333333298</v>
      </c>
    </row>
    <row r="12" spans="2:9" ht="15.75" thickBot="1">
      <c r="C12" s="15">
        <f t="shared" si="0"/>
        <v>6</v>
      </c>
      <c r="D12" s="8" t="s">
        <v>45</v>
      </c>
      <c r="E12" s="48">
        <v>200.613291461025</v>
      </c>
      <c r="F12" s="36">
        <v>0.91</v>
      </c>
    </row>
    <row r="13" spans="2:9" ht="15.75" thickBot="1">
      <c r="C13" s="16">
        <f t="shared" si="0"/>
        <v>7</v>
      </c>
      <c r="D13" s="40" t="s">
        <v>46</v>
      </c>
      <c r="E13" s="55">
        <v>176.01222658575099</v>
      </c>
      <c r="F13" s="54">
        <v>0.93333333333333302</v>
      </c>
      <c r="I13" t="s">
        <v>103</v>
      </c>
    </row>
    <row r="16" spans="2:9" ht="18.75">
      <c r="C16" s="26" t="s">
        <v>33</v>
      </c>
      <c r="I16" s="56"/>
    </row>
    <row r="17" spans="3:6" ht="15.75" thickBot="1"/>
    <row r="18" spans="3:6" ht="15.75" thickBot="1">
      <c r="C18" s="145" t="s">
        <v>4</v>
      </c>
      <c r="D18" s="146"/>
      <c r="E18" s="1"/>
      <c r="F18" s="1"/>
    </row>
    <row r="19" spans="3:6" ht="15.75" thickBot="1">
      <c r="C19" s="3" t="s">
        <v>0</v>
      </c>
      <c r="D19" s="4" t="s">
        <v>1</v>
      </c>
      <c r="E19" s="10" t="s">
        <v>2</v>
      </c>
      <c r="F19" s="10" t="s">
        <v>3</v>
      </c>
    </row>
    <row r="20" spans="3:6">
      <c r="C20" s="14">
        <v>1</v>
      </c>
      <c r="D20" s="20" t="s">
        <v>11</v>
      </c>
      <c r="E20" s="23">
        <v>379.71826716699297</v>
      </c>
      <c r="F20" s="51">
        <v>0.69333333333333302</v>
      </c>
    </row>
    <row r="21" spans="3:6">
      <c r="C21" s="5">
        <f>C20+1</f>
        <v>2</v>
      </c>
      <c r="D21" s="8" t="s">
        <v>12</v>
      </c>
      <c r="E21" s="25">
        <v>426.96247837580398</v>
      </c>
      <c r="F21" s="36">
        <v>0.53333333333333299</v>
      </c>
    </row>
    <row r="22" spans="3:6">
      <c r="C22" s="5">
        <f t="shared" ref="C22:C26" si="1">C21+1</f>
        <v>3</v>
      </c>
      <c r="D22" s="8" t="s">
        <v>13</v>
      </c>
      <c r="E22" s="11">
        <v>410.80599603343398</v>
      </c>
      <c r="F22" s="36">
        <v>0.61</v>
      </c>
    </row>
    <row r="23" spans="3:6" ht="15.75" thickBot="1">
      <c r="C23" s="5">
        <f t="shared" si="1"/>
        <v>4</v>
      </c>
      <c r="D23" s="8" t="s">
        <v>14</v>
      </c>
      <c r="E23" s="11">
        <v>424.69255894040998</v>
      </c>
      <c r="F23" s="36">
        <v>0.53</v>
      </c>
    </row>
    <row r="24" spans="3:6" ht="15.75" thickBot="1">
      <c r="C24" s="5">
        <f t="shared" si="1"/>
        <v>5</v>
      </c>
      <c r="D24" s="40" t="s">
        <v>44</v>
      </c>
      <c r="E24" s="55">
        <v>351.647773308301</v>
      </c>
      <c r="F24" s="54">
        <v>0.74666666666666703</v>
      </c>
    </row>
    <row r="25" spans="3:6">
      <c r="C25" s="5">
        <f t="shared" si="1"/>
        <v>6</v>
      </c>
      <c r="D25" s="8" t="s">
        <v>47</v>
      </c>
      <c r="E25" s="25">
        <v>356.866017869291</v>
      </c>
      <c r="F25" s="52">
        <v>0.74333333333333296</v>
      </c>
    </row>
    <row r="26" spans="3:6">
      <c r="C26" s="5">
        <f t="shared" si="1"/>
        <v>7</v>
      </c>
      <c r="D26" s="8" t="s">
        <v>48</v>
      </c>
      <c r="E26" s="25">
        <v>362.57236576542402</v>
      </c>
      <c r="F26" s="36">
        <v>0.74333333333333296</v>
      </c>
    </row>
    <row r="27" spans="3:6" ht="15.75" thickBot="1">
      <c r="C27" s="6">
        <v>8</v>
      </c>
      <c r="D27" s="9" t="s">
        <v>49</v>
      </c>
      <c r="E27" s="12">
        <v>368.280700972396</v>
      </c>
      <c r="F27" s="37">
        <v>0.74333333333333296</v>
      </c>
    </row>
    <row r="64" spans="3:4">
      <c r="C64">
        <v>408.47227462461098</v>
      </c>
      <c r="D64" s="44">
        <v>0.6</v>
      </c>
    </row>
    <row r="65" spans="3:4">
      <c r="C65">
        <v>423.24619775186</v>
      </c>
      <c r="D65" s="44">
        <v>0.61666666666666703</v>
      </c>
    </row>
    <row r="66" spans="3:4">
      <c r="C66">
        <v>396.58994236820502</v>
      </c>
      <c r="D66" s="44">
        <v>0.64333333333333298</v>
      </c>
    </row>
    <row r="67" spans="3:4">
      <c r="C67">
        <v>426.81575049239899</v>
      </c>
      <c r="D67" s="44">
        <v>0.57999999999999996</v>
      </c>
    </row>
    <row r="68" spans="3:4">
      <c r="C68">
        <v>409.88149289901901</v>
      </c>
      <c r="D68" s="44">
        <v>0.59666666666666701</v>
      </c>
    </row>
    <row r="69" spans="3:4">
      <c r="C69">
        <v>432.51952838668501</v>
      </c>
      <c r="D69" s="44">
        <v>0.57999999999999996</v>
      </c>
    </row>
    <row r="70" spans="3:4">
      <c r="C70">
        <v>389.71520529958599</v>
      </c>
      <c r="D70" s="44">
        <v>0.69</v>
      </c>
    </row>
    <row r="71" spans="3:4">
      <c r="C71">
        <v>409.881502946365</v>
      </c>
      <c r="D71" s="44">
        <v>0.59666666666666701</v>
      </c>
    </row>
    <row r="72" spans="3:4">
      <c r="C72">
        <v>359.31259478644103</v>
      </c>
      <c r="D72" s="44">
        <v>0.72666666666666702</v>
      </c>
    </row>
    <row r="73" spans="3:4">
      <c r="C73">
        <v>428.94998630602203</v>
      </c>
      <c r="D73" s="44">
        <v>0.61666666666666703</v>
      </c>
    </row>
    <row r="74" spans="3:4">
      <c r="C74">
        <v>392.995968329547</v>
      </c>
      <c r="D74" s="44">
        <v>0.74</v>
      </c>
    </row>
    <row r="75" spans="3:4">
      <c r="C75">
        <v>432.51952784714899</v>
      </c>
      <c r="D75" s="44">
        <v>0.57999999999999996</v>
      </c>
    </row>
    <row r="76" spans="3:4">
      <c r="C76">
        <v>402.30558682425101</v>
      </c>
      <c r="D76" s="44">
        <v>0.64333333333333298</v>
      </c>
    </row>
    <row r="77" spans="3:4">
      <c r="C77">
        <v>393.23166359334999</v>
      </c>
      <c r="D77" s="44">
        <v>0.71666666666666701</v>
      </c>
    </row>
    <row r="78" spans="3:4">
      <c r="C78">
        <v>402.29372508582298</v>
      </c>
      <c r="D78" s="44">
        <v>0.64333333333333298</v>
      </c>
    </row>
    <row r="79" spans="3:4">
      <c r="C79">
        <v>402.29411281328299</v>
      </c>
      <c r="D79" s="44">
        <v>0.64333333333333298</v>
      </c>
    </row>
    <row r="80" spans="3:4">
      <c r="C80">
        <v>410.03514561518398</v>
      </c>
      <c r="D80" s="44">
        <v>0.6</v>
      </c>
    </row>
    <row r="81" spans="3:4">
      <c r="C81">
        <v>428.954895549198</v>
      </c>
      <c r="D81" s="44">
        <v>0.61666666666666703</v>
      </c>
    </row>
    <row r="82" spans="3:4">
      <c r="C82">
        <v>402.29379592157602</v>
      </c>
      <c r="D82" s="44">
        <v>0.64333333333333298</v>
      </c>
    </row>
    <row r="83" spans="3:4">
      <c r="C83">
        <v>432.519528053187</v>
      </c>
      <c r="D83" s="44">
        <v>0.57999999999999996</v>
      </c>
    </row>
    <row r="84" spans="3:4">
      <c r="C84">
        <v>318.72371113747101</v>
      </c>
      <c r="D84" s="44">
        <v>0.82</v>
      </c>
    </row>
    <row r="85" spans="3:4">
      <c r="C85">
        <v>321.07698958731697</v>
      </c>
      <c r="D85" s="45">
        <v>0.84</v>
      </c>
    </row>
    <row r="86" spans="3:4">
      <c r="C86">
        <v>326.409988950811</v>
      </c>
      <c r="D86" s="45">
        <v>0.84</v>
      </c>
    </row>
    <row r="87" spans="3:4">
      <c r="C87">
        <v>336.07055437454</v>
      </c>
      <c r="D87" s="44">
        <v>0.83</v>
      </c>
    </row>
    <row r="88" spans="3:4">
      <c r="C88">
        <v>337.68998573629801</v>
      </c>
      <c r="D88" s="44">
        <v>0.83333333333333304</v>
      </c>
    </row>
    <row r="89" spans="3:4">
      <c r="C89">
        <v>344.40722420342701</v>
      </c>
      <c r="D89" s="45">
        <v>0.84333333333333305</v>
      </c>
    </row>
  </sheetData>
  <mergeCells count="2">
    <mergeCell ref="C5:D5"/>
    <mergeCell ref="C18:D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3"/>
  <sheetViews>
    <sheetView showGridLines="0" topLeftCell="A14" zoomScaleNormal="100" workbookViewId="0">
      <selection activeCell="A14" sqref="A14"/>
    </sheetView>
  </sheetViews>
  <sheetFormatPr defaultRowHeight="15"/>
  <cols>
    <col min="1" max="1" width="18.85546875" customWidth="1"/>
    <col min="2" max="2" width="12.140625" customWidth="1"/>
    <col min="3" max="3" width="68.140625" customWidth="1"/>
    <col min="4" max="4" width="17.140625" style="1" customWidth="1"/>
    <col min="5" max="5" width="15.7109375" style="1" customWidth="1"/>
    <col min="6" max="6" width="25.7109375" customWidth="1"/>
    <col min="7" max="7" width="9.28515625" customWidth="1"/>
    <col min="8" max="8" width="30.85546875" customWidth="1"/>
    <col min="9" max="9" width="13.140625" customWidth="1"/>
    <col min="10" max="10" width="15" customWidth="1"/>
  </cols>
  <sheetData>
    <row r="1" spans="1:10">
      <c r="D1"/>
      <c r="E1"/>
    </row>
    <row r="2" spans="1:10" ht="21">
      <c r="A2" s="13" t="s">
        <v>32</v>
      </c>
      <c r="B2" s="13"/>
      <c r="C2" s="13"/>
      <c r="D2" s="13"/>
      <c r="E2" s="13"/>
      <c r="F2" s="13"/>
    </row>
    <row r="3" spans="1:10">
      <c r="D3"/>
      <c r="E3"/>
    </row>
    <row r="4" spans="1:10" ht="15.75" thickBot="1"/>
    <row r="5" spans="1:10" ht="15.75" thickBot="1">
      <c r="B5" s="141" t="s">
        <v>5</v>
      </c>
      <c r="C5" s="141"/>
      <c r="G5" s="87" t="s">
        <v>91</v>
      </c>
      <c r="H5" s="88"/>
      <c r="I5" s="91"/>
      <c r="J5" s="92"/>
    </row>
    <row r="6" spans="1:10" ht="15.75" thickBot="1">
      <c r="B6" s="4" t="s">
        <v>0</v>
      </c>
      <c r="C6" s="46" t="s">
        <v>1</v>
      </c>
      <c r="D6" s="10" t="s">
        <v>2</v>
      </c>
      <c r="E6" s="24" t="s">
        <v>3</v>
      </c>
      <c r="G6" s="89" t="s">
        <v>88</v>
      </c>
      <c r="H6" s="90" t="s">
        <v>1</v>
      </c>
      <c r="I6" s="18" t="s">
        <v>2</v>
      </c>
      <c r="J6" s="72" t="s">
        <v>90</v>
      </c>
    </row>
    <row r="7" spans="1:10">
      <c r="B7" s="5">
        <v>1</v>
      </c>
      <c r="C7" s="28" t="s">
        <v>11</v>
      </c>
      <c r="D7" s="23">
        <v>408.47227462461098</v>
      </c>
      <c r="E7" s="30">
        <v>0.6</v>
      </c>
      <c r="G7" s="14">
        <v>1</v>
      </c>
      <c r="H7" s="28" t="s">
        <v>11</v>
      </c>
      <c r="I7" s="84">
        <v>408.47227462461098</v>
      </c>
      <c r="J7" s="71">
        <v>0.6</v>
      </c>
    </row>
    <row r="8" spans="1:10">
      <c r="B8" s="5">
        <f t="shared" ref="B8:B13" si="0">B7+1</f>
        <v>2</v>
      </c>
      <c r="C8" s="28" t="s">
        <v>12</v>
      </c>
      <c r="D8" s="11">
        <v>423.24619775186</v>
      </c>
      <c r="E8" s="30">
        <v>0.61666666666666703</v>
      </c>
      <c r="G8" s="5">
        <f t="shared" ref="G8:G10" si="1">G7+1</f>
        <v>2</v>
      </c>
      <c r="H8" s="28" t="s">
        <v>12</v>
      </c>
      <c r="I8" s="17">
        <v>423.24619775186</v>
      </c>
      <c r="J8" s="71">
        <v>0.61666666666666703</v>
      </c>
    </row>
    <row r="9" spans="1:10">
      <c r="B9" s="5">
        <f t="shared" si="0"/>
        <v>3</v>
      </c>
      <c r="C9" s="28" t="s">
        <v>13</v>
      </c>
      <c r="D9" s="11">
        <v>396.58994236820502</v>
      </c>
      <c r="E9" s="30">
        <v>0.64333333333333298</v>
      </c>
      <c r="G9" s="5">
        <f t="shared" si="1"/>
        <v>3</v>
      </c>
      <c r="H9" s="28" t="s">
        <v>13</v>
      </c>
      <c r="I9" s="17">
        <v>396.58994236820502</v>
      </c>
      <c r="J9" s="71">
        <v>0.64333333333333298</v>
      </c>
    </row>
    <row r="10" spans="1:10">
      <c r="B10" s="5">
        <f t="shared" si="0"/>
        <v>4</v>
      </c>
      <c r="C10" s="28" t="s">
        <v>14</v>
      </c>
      <c r="D10" s="11">
        <v>426.81575049239899</v>
      </c>
      <c r="E10" s="30">
        <v>0.57999999999999996</v>
      </c>
      <c r="G10" s="5">
        <f t="shared" si="1"/>
        <v>4</v>
      </c>
      <c r="H10" s="28" t="s">
        <v>14</v>
      </c>
      <c r="I10" s="17">
        <v>426.81575049239899</v>
      </c>
      <c r="J10" s="71">
        <v>0.57999999999999996</v>
      </c>
    </row>
    <row r="11" spans="1:10">
      <c r="B11" s="5">
        <f t="shared" si="0"/>
        <v>5</v>
      </c>
      <c r="C11" s="28" t="s">
        <v>15</v>
      </c>
      <c r="D11" s="11">
        <v>409.88149289901901</v>
      </c>
      <c r="E11" s="30">
        <v>0.59666666666666701</v>
      </c>
      <c r="G11" s="5" t="s">
        <v>31</v>
      </c>
      <c r="H11" s="28" t="s">
        <v>85</v>
      </c>
      <c r="I11" s="17" t="s">
        <v>31</v>
      </c>
      <c r="J11" s="71" t="s">
        <v>31</v>
      </c>
    </row>
    <row r="12" spans="1:10" ht="15.75" thickBot="1">
      <c r="B12" s="5">
        <f t="shared" si="0"/>
        <v>6</v>
      </c>
      <c r="C12" s="28" t="s">
        <v>16</v>
      </c>
      <c r="D12" s="11">
        <v>432.51952838668501</v>
      </c>
      <c r="E12" s="43">
        <v>0.57999999999999996</v>
      </c>
      <c r="G12" s="5" t="s">
        <v>31</v>
      </c>
      <c r="H12" s="28" t="s">
        <v>85</v>
      </c>
      <c r="I12" s="17" t="s">
        <v>31</v>
      </c>
      <c r="J12" s="71" t="s">
        <v>31</v>
      </c>
    </row>
    <row r="13" spans="1:10" ht="15.75" thickBot="1">
      <c r="B13" s="5">
        <f t="shared" si="0"/>
        <v>7</v>
      </c>
      <c r="C13" s="28" t="s">
        <v>17</v>
      </c>
      <c r="D13" s="11">
        <v>389.71520529958599</v>
      </c>
      <c r="E13" s="30">
        <v>0.69</v>
      </c>
      <c r="G13" s="99">
        <v>9</v>
      </c>
      <c r="H13" s="97" t="s">
        <v>19</v>
      </c>
      <c r="I13" s="102">
        <v>359.31259478644103</v>
      </c>
      <c r="J13" s="103">
        <v>0.72666666666666702</v>
      </c>
    </row>
    <row r="14" spans="1:10">
      <c r="B14" s="5">
        <f t="shared" ref="B14:B32" si="2">B13+1</f>
        <v>8</v>
      </c>
      <c r="C14" s="28" t="s">
        <v>18</v>
      </c>
      <c r="D14" s="11">
        <v>409.881502946365</v>
      </c>
      <c r="E14" s="30">
        <v>0.59666666666666701</v>
      </c>
      <c r="G14" s="5" t="s">
        <v>31</v>
      </c>
      <c r="H14" s="28" t="s">
        <v>85</v>
      </c>
      <c r="I14" s="17" t="s">
        <v>31</v>
      </c>
      <c r="J14" s="71" t="s">
        <v>31</v>
      </c>
    </row>
    <row r="15" spans="1:10">
      <c r="B15" s="5">
        <f t="shared" si="2"/>
        <v>9</v>
      </c>
      <c r="C15" s="28" t="s">
        <v>19</v>
      </c>
      <c r="D15" s="11">
        <v>359.31259478644103</v>
      </c>
      <c r="E15" s="30">
        <v>0.72666666666666702</v>
      </c>
      <c r="G15" s="5" t="s">
        <v>31</v>
      </c>
      <c r="H15" s="28" t="s">
        <v>85</v>
      </c>
      <c r="I15" s="17" t="s">
        <v>31</v>
      </c>
      <c r="J15" s="71" t="s">
        <v>31</v>
      </c>
    </row>
    <row r="16" spans="1:10" ht="15.75" thickBot="1">
      <c r="B16" s="5">
        <f t="shared" si="2"/>
        <v>10</v>
      </c>
      <c r="C16" s="28" t="s">
        <v>20</v>
      </c>
      <c r="D16" s="11">
        <v>428.94998630602203</v>
      </c>
      <c r="E16" s="30">
        <v>0.61666666666666703</v>
      </c>
      <c r="G16" s="5" t="s">
        <v>31</v>
      </c>
      <c r="H16" s="28" t="s">
        <v>85</v>
      </c>
      <c r="I16" s="17" t="s">
        <v>31</v>
      </c>
      <c r="J16" s="71" t="s">
        <v>31</v>
      </c>
    </row>
    <row r="17" spans="2:10" ht="15.75" thickBot="1">
      <c r="B17" s="5">
        <f t="shared" si="2"/>
        <v>11</v>
      </c>
      <c r="C17" s="28" t="s">
        <v>21</v>
      </c>
      <c r="D17" s="11">
        <v>392.995968329547</v>
      </c>
      <c r="E17" s="30">
        <v>0.74</v>
      </c>
      <c r="G17" s="99">
        <v>21</v>
      </c>
      <c r="H17" s="68" t="s">
        <v>34</v>
      </c>
      <c r="I17" s="85">
        <v>318.72371113747101</v>
      </c>
      <c r="J17" s="86">
        <v>0.82</v>
      </c>
    </row>
    <row r="18" spans="2:10">
      <c r="B18" s="5">
        <f t="shared" si="2"/>
        <v>12</v>
      </c>
      <c r="C18" s="28" t="s">
        <v>22</v>
      </c>
      <c r="D18" s="11">
        <v>432.51952784714899</v>
      </c>
      <c r="E18" s="30">
        <v>0.57999999999999996</v>
      </c>
    </row>
    <row r="19" spans="2:10">
      <c r="B19" s="5">
        <f t="shared" si="2"/>
        <v>13</v>
      </c>
      <c r="C19" s="28" t="s">
        <v>23</v>
      </c>
      <c r="D19" s="11">
        <v>402.30558682425101</v>
      </c>
      <c r="E19" s="30">
        <v>0.64333333333333298</v>
      </c>
    </row>
    <row r="20" spans="2:10" ht="15.75" thickBot="1">
      <c r="B20" s="5">
        <f t="shared" si="2"/>
        <v>14</v>
      </c>
      <c r="C20" s="28" t="s">
        <v>24</v>
      </c>
      <c r="D20" s="11">
        <v>393.23166359334999</v>
      </c>
      <c r="E20" s="30">
        <v>0.71666666666666701</v>
      </c>
    </row>
    <row r="21" spans="2:10" ht="15.75" thickBot="1">
      <c r="B21" s="5">
        <f t="shared" si="2"/>
        <v>15</v>
      </c>
      <c r="C21" s="28" t="s">
        <v>25</v>
      </c>
      <c r="D21" s="11">
        <v>402.29372508582298</v>
      </c>
      <c r="E21" s="30">
        <v>0.64333333333333298</v>
      </c>
      <c r="G21" s="87" t="s">
        <v>86</v>
      </c>
      <c r="H21" s="88"/>
      <c r="I21" s="76"/>
      <c r="J21" s="77"/>
    </row>
    <row r="22" spans="2:10" ht="15.75" thickBot="1">
      <c r="B22" s="5">
        <f t="shared" si="2"/>
        <v>16</v>
      </c>
      <c r="C22" s="28" t="s">
        <v>26</v>
      </c>
      <c r="D22" s="11">
        <v>402.29411281328299</v>
      </c>
      <c r="E22" s="30">
        <v>0.64333333333333298</v>
      </c>
      <c r="G22" s="3" t="s">
        <v>89</v>
      </c>
      <c r="H22" s="4" t="s">
        <v>1</v>
      </c>
      <c r="I22" s="10" t="s">
        <v>2</v>
      </c>
      <c r="J22" s="24" t="s">
        <v>3</v>
      </c>
    </row>
    <row r="23" spans="2:10">
      <c r="B23" s="5">
        <f t="shared" si="2"/>
        <v>17</v>
      </c>
      <c r="C23" s="28" t="s">
        <v>27</v>
      </c>
      <c r="D23" s="11">
        <v>410.03514561518398</v>
      </c>
      <c r="E23" s="30">
        <v>0.6</v>
      </c>
      <c r="G23" s="49">
        <v>1</v>
      </c>
      <c r="H23" s="100" t="s">
        <v>11</v>
      </c>
      <c r="I23" s="101">
        <v>335.59719480158299</v>
      </c>
      <c r="J23" s="51">
        <v>0.77333333333333298</v>
      </c>
    </row>
    <row r="24" spans="2:10">
      <c r="B24" s="5">
        <f t="shared" si="2"/>
        <v>18</v>
      </c>
      <c r="C24" s="28" t="s">
        <v>28</v>
      </c>
      <c r="D24" s="11">
        <v>428.954895549198</v>
      </c>
      <c r="E24" s="30">
        <v>0.61666666666666703</v>
      </c>
      <c r="G24" s="15">
        <f>G23+1</f>
        <v>2</v>
      </c>
      <c r="H24" s="8" t="s">
        <v>12</v>
      </c>
      <c r="I24" s="73">
        <v>426.96247905131099</v>
      </c>
      <c r="J24" s="36">
        <v>0.47</v>
      </c>
    </row>
    <row r="25" spans="2:10">
      <c r="B25" s="5">
        <f t="shared" si="2"/>
        <v>19</v>
      </c>
      <c r="C25" s="28" t="s">
        <v>29</v>
      </c>
      <c r="D25" s="11">
        <v>402.29379592157602</v>
      </c>
      <c r="E25" s="30">
        <v>0.64333333333333298</v>
      </c>
      <c r="G25" s="15">
        <f t="shared" ref="G25:G28" si="3">G24+1</f>
        <v>3</v>
      </c>
      <c r="H25" s="75" t="s">
        <v>13</v>
      </c>
      <c r="I25" s="48">
        <v>376.60210405164202</v>
      </c>
      <c r="J25" s="36">
        <v>0.67333333333333301</v>
      </c>
    </row>
    <row r="26" spans="2:10" ht="15.75" thickBot="1">
      <c r="B26" s="5">
        <f t="shared" si="2"/>
        <v>20</v>
      </c>
      <c r="C26" s="28" t="s">
        <v>30</v>
      </c>
      <c r="D26" s="11">
        <v>432.519528053187</v>
      </c>
      <c r="E26" s="30">
        <v>0.57999999999999996</v>
      </c>
      <c r="G26" s="15">
        <f t="shared" si="3"/>
        <v>4</v>
      </c>
      <c r="H26" s="75" t="s">
        <v>14</v>
      </c>
      <c r="I26" s="73">
        <v>419.47724813337101</v>
      </c>
      <c r="J26" s="36">
        <v>0.56333333333333302</v>
      </c>
    </row>
    <row r="27" spans="2:10" ht="15.75" thickBot="1">
      <c r="B27" s="5">
        <f t="shared" si="2"/>
        <v>21</v>
      </c>
      <c r="C27" s="40" t="s">
        <v>34</v>
      </c>
      <c r="D27" s="47">
        <v>318.72371113747101</v>
      </c>
      <c r="E27" s="58">
        <v>0.82</v>
      </c>
      <c r="G27" s="15">
        <f t="shared" si="3"/>
        <v>5</v>
      </c>
      <c r="H27" s="8" t="s">
        <v>44</v>
      </c>
      <c r="I27" s="48">
        <v>205.50193919033799</v>
      </c>
      <c r="J27" s="36">
        <v>0.89333333333333298</v>
      </c>
    </row>
    <row r="28" spans="2:10" ht="15.75" thickBot="1">
      <c r="B28" s="5">
        <f t="shared" si="2"/>
        <v>22</v>
      </c>
      <c r="C28" s="28" t="s">
        <v>35</v>
      </c>
      <c r="D28" s="11">
        <v>321.07698958731697</v>
      </c>
      <c r="E28" s="52">
        <v>0.84</v>
      </c>
      <c r="G28" s="16">
        <f t="shared" si="3"/>
        <v>6</v>
      </c>
      <c r="H28" s="40" t="s">
        <v>45</v>
      </c>
      <c r="I28" s="55">
        <v>200.613291461025</v>
      </c>
      <c r="J28" s="54">
        <v>0.91</v>
      </c>
    </row>
    <row r="29" spans="2:10" ht="15.75" thickBot="1">
      <c r="B29" s="5">
        <f t="shared" si="2"/>
        <v>23</v>
      </c>
      <c r="C29" s="28" t="s">
        <v>36</v>
      </c>
      <c r="D29" s="11">
        <v>326.409988950811</v>
      </c>
      <c r="E29" s="52">
        <v>0.84</v>
      </c>
    </row>
    <row r="30" spans="2:10" ht="15.75" thickBot="1">
      <c r="B30" s="5">
        <f t="shared" si="2"/>
        <v>24</v>
      </c>
      <c r="C30" s="28" t="s">
        <v>37</v>
      </c>
      <c r="D30" s="11">
        <v>336.07055437454</v>
      </c>
      <c r="E30" s="52">
        <v>0.83</v>
      </c>
      <c r="G30" s="87" t="s">
        <v>87</v>
      </c>
      <c r="H30" s="88"/>
      <c r="I30" s="91"/>
      <c r="J30" s="92"/>
    </row>
    <row r="31" spans="2:10" ht="15.75" thickBot="1">
      <c r="B31" s="5">
        <f t="shared" si="2"/>
        <v>25</v>
      </c>
      <c r="C31" s="28" t="s">
        <v>38</v>
      </c>
      <c r="D31" s="11">
        <v>337.68998573629801</v>
      </c>
      <c r="E31" s="52">
        <v>0.83333333333333304</v>
      </c>
      <c r="G31" s="3" t="s">
        <v>89</v>
      </c>
      <c r="H31" s="4" t="s">
        <v>1</v>
      </c>
      <c r="I31" s="62" t="s">
        <v>2</v>
      </c>
      <c r="J31" s="35" t="s">
        <v>3</v>
      </c>
    </row>
    <row r="32" spans="2:10" ht="15.75" thickBot="1">
      <c r="B32" s="6">
        <f t="shared" si="2"/>
        <v>26</v>
      </c>
      <c r="C32" s="29" t="s">
        <v>39</v>
      </c>
      <c r="D32" s="12">
        <v>344.40722420342701</v>
      </c>
      <c r="E32" s="59">
        <v>0.84333333333333305</v>
      </c>
      <c r="G32" s="14">
        <v>1</v>
      </c>
      <c r="H32" s="28" t="s">
        <v>11</v>
      </c>
      <c r="I32" s="63">
        <v>415.83806887713098</v>
      </c>
      <c r="J32" s="36">
        <v>0.57666666666666699</v>
      </c>
    </row>
    <row r="33" spans="2:10">
      <c r="D33"/>
      <c r="E33" s="39"/>
      <c r="G33" s="5">
        <f>1+G32</f>
        <v>2</v>
      </c>
      <c r="H33" s="28" t="s">
        <v>12</v>
      </c>
      <c r="I33" s="60">
        <v>427.18152141051797</v>
      </c>
      <c r="J33" s="36">
        <v>0.45333333333333298</v>
      </c>
    </row>
    <row r="34" spans="2:10">
      <c r="D34"/>
      <c r="E34" s="39"/>
      <c r="G34" s="93">
        <f>1+G33</f>
        <v>3</v>
      </c>
      <c r="H34" s="94" t="s">
        <v>13</v>
      </c>
      <c r="I34" s="95">
        <v>417.276964559107</v>
      </c>
      <c r="J34" s="41">
        <v>0.56333333333333302</v>
      </c>
    </row>
    <row r="35" spans="2:10">
      <c r="D35"/>
      <c r="E35" s="39"/>
      <c r="G35" s="5">
        <f>1+G34</f>
        <v>4</v>
      </c>
      <c r="H35" s="28" t="s">
        <v>14</v>
      </c>
      <c r="I35" s="60">
        <v>427.24253839191698</v>
      </c>
      <c r="J35" s="36">
        <v>0.45333333333333298</v>
      </c>
    </row>
    <row r="36" spans="2:10" ht="15.75" thickBot="1">
      <c r="C36" s="26" t="s">
        <v>43</v>
      </c>
      <c r="D36"/>
      <c r="E36" s="39"/>
      <c r="G36" s="5">
        <f>1+G35</f>
        <v>5</v>
      </c>
      <c r="H36" s="28" t="s">
        <v>15</v>
      </c>
      <c r="I36" s="60">
        <v>421.51442137927899</v>
      </c>
      <c r="J36" s="36">
        <v>0.57666666666666699</v>
      </c>
    </row>
    <row r="37" spans="2:10" ht="15.75" thickBot="1">
      <c r="D37"/>
      <c r="E37" s="39"/>
      <c r="G37" s="96">
        <f>1+G36</f>
        <v>6</v>
      </c>
      <c r="H37" s="97" t="s">
        <v>16</v>
      </c>
      <c r="I37" s="98">
        <v>432.94634420441599</v>
      </c>
      <c r="J37" s="58">
        <v>0.45333333333333298</v>
      </c>
    </row>
    <row r="38" spans="2:10" ht="15.75" thickBot="1">
      <c r="B38" s="141" t="s">
        <v>4</v>
      </c>
      <c r="C38" s="141"/>
      <c r="G38" s="5" t="s">
        <v>31</v>
      </c>
      <c r="H38" s="28" t="s">
        <v>85</v>
      </c>
      <c r="I38" s="60">
        <v>420.76559366704498</v>
      </c>
      <c r="J38" s="36">
        <v>0.55333333333333301</v>
      </c>
    </row>
    <row r="39" spans="2:10" ht="15.75" thickBot="1">
      <c r="B39" s="3" t="s">
        <v>0</v>
      </c>
      <c r="C39" s="4" t="s">
        <v>1</v>
      </c>
      <c r="D39" s="62" t="s">
        <v>2</v>
      </c>
      <c r="E39" s="35" t="s">
        <v>3</v>
      </c>
      <c r="G39" s="5" t="s">
        <v>31</v>
      </c>
      <c r="H39" s="28" t="s">
        <v>85</v>
      </c>
      <c r="I39" s="60">
        <v>421.27468623012197</v>
      </c>
      <c r="J39" s="36">
        <v>0.57333333333333303</v>
      </c>
    </row>
    <row r="40" spans="2:10" ht="15.75" thickBot="1">
      <c r="B40" s="14">
        <v>1</v>
      </c>
      <c r="C40" s="28" t="s">
        <v>11</v>
      </c>
      <c r="D40" s="63">
        <v>415.83806887713098</v>
      </c>
      <c r="E40" s="36">
        <v>0.57666666666666699</v>
      </c>
      <c r="G40" s="5" t="s">
        <v>31</v>
      </c>
      <c r="H40" s="28" t="s">
        <v>85</v>
      </c>
      <c r="I40" s="60">
        <v>432.944296161257</v>
      </c>
      <c r="J40" s="36">
        <v>0.45333333333333298</v>
      </c>
    </row>
    <row r="41" spans="2:10" ht="15.75" thickBot="1">
      <c r="B41" s="5">
        <f>1+B40</f>
        <v>2</v>
      </c>
      <c r="C41" s="28" t="s">
        <v>12</v>
      </c>
      <c r="D41" s="60">
        <v>427.18152141051797</v>
      </c>
      <c r="E41" s="36">
        <v>0.45333333333333298</v>
      </c>
      <c r="G41" s="99">
        <v>22</v>
      </c>
      <c r="H41" s="40" t="s">
        <v>40</v>
      </c>
      <c r="I41" s="64">
        <v>405.21726750908499</v>
      </c>
      <c r="J41" s="58">
        <v>0.62666666666666704</v>
      </c>
    </row>
    <row r="42" spans="2:10">
      <c r="B42" s="5">
        <f t="shared" ref="B42:B63" si="4">1+B41</f>
        <v>3</v>
      </c>
      <c r="C42" s="28" t="s">
        <v>13</v>
      </c>
      <c r="D42" s="60">
        <v>417.276964559107</v>
      </c>
      <c r="E42" s="36">
        <v>0.56333333333333302</v>
      </c>
    </row>
    <row r="43" spans="2:10">
      <c r="B43" s="5">
        <f t="shared" si="4"/>
        <v>4</v>
      </c>
      <c r="C43" s="28" t="s">
        <v>14</v>
      </c>
      <c r="D43" s="60">
        <v>427.24253839191698</v>
      </c>
      <c r="E43" s="36">
        <v>0.45333333333333298</v>
      </c>
    </row>
    <row r="44" spans="2:10">
      <c r="B44" s="5">
        <f t="shared" si="4"/>
        <v>5</v>
      </c>
      <c r="C44" s="28" t="s">
        <v>15</v>
      </c>
      <c r="D44" s="60">
        <v>421.51442137927899</v>
      </c>
      <c r="E44" s="36">
        <v>0.57666666666666699</v>
      </c>
    </row>
    <row r="45" spans="2:10">
      <c r="B45" s="5">
        <f t="shared" si="4"/>
        <v>6</v>
      </c>
      <c r="C45" s="28" t="s">
        <v>16</v>
      </c>
      <c r="D45" s="60">
        <v>432.94634420441599</v>
      </c>
      <c r="E45" s="52">
        <v>0.45333333333333298</v>
      </c>
    </row>
    <row r="46" spans="2:10">
      <c r="B46" s="5">
        <f t="shared" si="4"/>
        <v>7</v>
      </c>
      <c r="C46" s="28" t="s">
        <v>17</v>
      </c>
      <c r="D46" s="60">
        <v>420.76559366704498</v>
      </c>
      <c r="E46" s="36">
        <v>0.55333333333333301</v>
      </c>
    </row>
    <row r="47" spans="2:10">
      <c r="B47" s="5">
        <f t="shared" si="4"/>
        <v>8</v>
      </c>
      <c r="C47" s="28" t="s">
        <v>18</v>
      </c>
      <c r="D47" s="60">
        <v>421.27468623012197</v>
      </c>
      <c r="E47" s="36">
        <v>0.57333333333333303</v>
      </c>
    </row>
    <row r="48" spans="2:10">
      <c r="B48" s="5">
        <f t="shared" si="4"/>
        <v>9</v>
      </c>
      <c r="C48" s="28" t="s">
        <v>19</v>
      </c>
      <c r="D48" s="60">
        <v>432.944296161257</v>
      </c>
      <c r="E48" s="36">
        <v>0.45333333333333298</v>
      </c>
    </row>
    <row r="49" spans="2:5">
      <c r="B49" s="5">
        <f t="shared" si="4"/>
        <v>10</v>
      </c>
      <c r="C49" s="28" t="s">
        <v>20</v>
      </c>
      <c r="D49" s="60">
        <v>432.946323040332</v>
      </c>
      <c r="E49" s="36">
        <v>0.45333333333333298</v>
      </c>
    </row>
    <row r="50" spans="2:5">
      <c r="B50" s="5">
        <f t="shared" si="4"/>
        <v>11</v>
      </c>
      <c r="C50" s="28" t="s">
        <v>21</v>
      </c>
      <c r="D50" s="60">
        <v>422.960739807989</v>
      </c>
      <c r="E50" s="36">
        <v>0.56333333333333302</v>
      </c>
    </row>
    <row r="51" spans="2:5">
      <c r="B51" s="5">
        <f t="shared" si="4"/>
        <v>12</v>
      </c>
      <c r="C51" s="28" t="s">
        <v>22</v>
      </c>
      <c r="D51" s="60">
        <v>432.92114754256198</v>
      </c>
      <c r="E51" s="36">
        <v>0.45333333333333298</v>
      </c>
    </row>
    <row r="52" spans="2:5">
      <c r="B52" s="5">
        <f t="shared" si="4"/>
        <v>13</v>
      </c>
      <c r="C52" s="28" t="s">
        <v>23</v>
      </c>
      <c r="D52" s="60">
        <v>420.76556535711001</v>
      </c>
      <c r="E52" s="36">
        <v>0.55333333333333301</v>
      </c>
    </row>
    <row r="53" spans="2:5">
      <c r="B53" s="5">
        <f t="shared" si="4"/>
        <v>14</v>
      </c>
      <c r="C53" s="28" t="s">
        <v>24</v>
      </c>
      <c r="D53" s="60">
        <v>422.55942688868402</v>
      </c>
      <c r="E53" s="36">
        <v>0.56999999999999995</v>
      </c>
    </row>
    <row r="54" spans="2:5">
      <c r="B54" s="5">
        <f t="shared" si="4"/>
        <v>15</v>
      </c>
      <c r="C54" s="28" t="s">
        <v>25</v>
      </c>
      <c r="D54" s="60">
        <v>422.98074709592601</v>
      </c>
      <c r="E54" s="36">
        <v>0.56333333333333302</v>
      </c>
    </row>
    <row r="55" spans="2:5">
      <c r="B55" s="5">
        <f t="shared" si="4"/>
        <v>16</v>
      </c>
      <c r="C55" s="28" t="s">
        <v>26</v>
      </c>
      <c r="D55" s="60">
        <v>422.98128624058501</v>
      </c>
      <c r="E55" s="36">
        <v>0.56333333333333302</v>
      </c>
    </row>
    <row r="56" spans="2:5">
      <c r="B56" s="5">
        <f t="shared" si="4"/>
        <v>17</v>
      </c>
      <c r="C56" s="28" t="s">
        <v>27</v>
      </c>
      <c r="D56" s="60">
        <v>421.51443795952002</v>
      </c>
      <c r="E56" s="36">
        <v>0.57666666666666699</v>
      </c>
    </row>
    <row r="57" spans="2:5">
      <c r="B57" s="5">
        <f t="shared" si="4"/>
        <v>18</v>
      </c>
      <c r="C57" s="28" t="s">
        <v>28</v>
      </c>
      <c r="D57" s="60">
        <v>432.94552575735901</v>
      </c>
      <c r="E57" s="36">
        <v>0.45333333333333298</v>
      </c>
    </row>
    <row r="58" spans="2:5">
      <c r="B58" s="5">
        <f t="shared" si="4"/>
        <v>19</v>
      </c>
      <c r="C58" s="28" t="s">
        <v>29</v>
      </c>
      <c r="D58" s="60">
        <v>422.98725924023898</v>
      </c>
      <c r="E58" s="36">
        <v>0.55666666666666698</v>
      </c>
    </row>
    <row r="59" spans="2:5">
      <c r="B59" s="5">
        <f t="shared" si="4"/>
        <v>20</v>
      </c>
      <c r="C59" s="28" t="s">
        <v>30</v>
      </c>
      <c r="D59" s="60">
        <v>432.94632220251401</v>
      </c>
      <c r="E59" s="36">
        <v>0.45333333333333298</v>
      </c>
    </row>
    <row r="60" spans="2:5" ht="15.75" thickBot="1">
      <c r="B60" s="5">
        <f t="shared" si="4"/>
        <v>21</v>
      </c>
      <c r="C60" s="28" t="s">
        <v>16</v>
      </c>
      <c r="D60" s="60">
        <v>407.945488919615</v>
      </c>
      <c r="E60" s="36">
        <v>0.59666666666666701</v>
      </c>
    </row>
    <row r="61" spans="2:5" ht="15.75" thickBot="1">
      <c r="B61" s="5">
        <f t="shared" si="4"/>
        <v>22</v>
      </c>
      <c r="C61" s="40" t="s">
        <v>40</v>
      </c>
      <c r="D61" s="64">
        <v>405.21726750908499</v>
      </c>
      <c r="E61" s="58">
        <v>0.62666666666666704</v>
      </c>
    </row>
    <row r="62" spans="2:5">
      <c r="B62" s="5">
        <f t="shared" si="4"/>
        <v>23</v>
      </c>
      <c r="C62" s="28" t="s">
        <v>41</v>
      </c>
      <c r="D62" s="60">
        <v>406.81236987962302</v>
      </c>
      <c r="E62" s="41">
        <v>0.62666666666666704</v>
      </c>
    </row>
    <row r="63" spans="2:5" ht="15.75" thickBot="1">
      <c r="B63" s="6">
        <f t="shared" si="4"/>
        <v>24</v>
      </c>
      <c r="C63" s="29" t="s">
        <v>42</v>
      </c>
      <c r="D63" s="65">
        <v>414.431294187047</v>
      </c>
      <c r="E63" s="37">
        <v>0.62</v>
      </c>
    </row>
  </sheetData>
  <mergeCells count="2">
    <mergeCell ref="B5:C5"/>
    <mergeCell ref="B38:C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S91"/>
  <sheetViews>
    <sheetView showGridLines="0" zoomScale="50" zoomScaleNormal="50" workbookViewId="0"/>
  </sheetViews>
  <sheetFormatPr defaultRowHeight="15"/>
  <cols>
    <col min="1" max="1" width="18.85546875" customWidth="1"/>
    <col min="2" max="2" width="12.140625" customWidth="1"/>
    <col min="3" max="3" width="91.7109375" customWidth="1"/>
    <col min="4" max="4" width="17.140625" style="1" customWidth="1"/>
    <col min="5" max="7" width="15.7109375" style="1" customWidth="1"/>
    <col min="8" max="8" width="16" customWidth="1"/>
    <col min="9" max="9" width="56.28515625" customWidth="1"/>
    <col min="10" max="11" width="15.7109375" customWidth="1"/>
  </cols>
  <sheetData>
    <row r="1" spans="1:19">
      <c r="D1"/>
      <c r="E1"/>
      <c r="F1"/>
      <c r="G1"/>
    </row>
    <row r="2" spans="1:19" ht="21">
      <c r="A2" s="13" t="s">
        <v>10</v>
      </c>
      <c r="B2" s="13"/>
      <c r="C2" s="13"/>
      <c r="D2" s="13"/>
      <c r="E2" s="13"/>
      <c r="F2" s="13"/>
      <c r="G2" s="13"/>
      <c r="H2" s="13"/>
    </row>
    <row r="3" spans="1:19" ht="21.75" thickBot="1">
      <c r="A3" s="13"/>
      <c r="B3" s="13"/>
      <c r="C3" s="13"/>
      <c r="D3" s="13"/>
      <c r="E3" s="13"/>
      <c r="F3" s="13"/>
      <c r="G3" s="13"/>
      <c r="H3" s="13"/>
    </row>
    <row r="4" spans="1:19" ht="15.75" thickBot="1">
      <c r="B4" s="142" t="s">
        <v>4</v>
      </c>
      <c r="C4" s="147"/>
      <c r="D4" s="76"/>
      <c r="E4" s="77"/>
      <c r="F4" s="7"/>
      <c r="G4" s="7"/>
      <c r="H4" s="142" t="s">
        <v>82</v>
      </c>
      <c r="I4" s="147"/>
      <c r="J4" s="76"/>
      <c r="K4" s="77"/>
      <c r="P4" s="142" t="s">
        <v>82</v>
      </c>
      <c r="Q4" s="147"/>
      <c r="R4" s="76"/>
      <c r="S4" s="77"/>
    </row>
    <row r="5" spans="1:19" ht="15.75" thickBot="1">
      <c r="B5" s="3" t="s">
        <v>0</v>
      </c>
      <c r="C5" s="4" t="s">
        <v>1</v>
      </c>
      <c r="D5" s="10" t="s">
        <v>2</v>
      </c>
      <c r="E5" s="32" t="s">
        <v>3</v>
      </c>
      <c r="F5" s="67"/>
      <c r="G5" s="67"/>
      <c r="H5" s="3" t="s">
        <v>0</v>
      </c>
      <c r="I5" s="4" t="s">
        <v>1</v>
      </c>
      <c r="J5" s="10" t="s">
        <v>2</v>
      </c>
      <c r="K5" s="32" t="s">
        <v>3</v>
      </c>
      <c r="P5" s="3" t="s">
        <v>0</v>
      </c>
      <c r="Q5" s="4" t="s">
        <v>1</v>
      </c>
      <c r="R5" s="10" t="s">
        <v>2</v>
      </c>
      <c r="S5" s="32" t="s">
        <v>3</v>
      </c>
    </row>
    <row r="6" spans="1:19">
      <c r="B6" s="49">
        <v>1</v>
      </c>
      <c r="C6" s="8" t="s">
        <v>11</v>
      </c>
      <c r="D6" s="11">
        <v>426.81574590891898</v>
      </c>
      <c r="E6" s="33">
        <v>0.51666666666666705</v>
      </c>
      <c r="F6" s="67"/>
      <c r="G6" s="67"/>
      <c r="H6" s="49">
        <v>1</v>
      </c>
      <c r="I6" s="8" t="s">
        <v>11</v>
      </c>
      <c r="J6" s="11">
        <v>705.37696964798499</v>
      </c>
      <c r="K6" s="33">
        <v>0.54400000000000004</v>
      </c>
      <c r="P6" s="49">
        <v>1</v>
      </c>
      <c r="Q6" t="s">
        <v>11</v>
      </c>
      <c r="R6">
        <v>128.678184890133</v>
      </c>
      <c r="S6">
        <v>0.65</v>
      </c>
    </row>
    <row r="7" spans="1:19">
      <c r="B7" s="15">
        <f>B6+1</f>
        <v>2</v>
      </c>
      <c r="C7" s="8" t="s">
        <v>12</v>
      </c>
      <c r="D7" s="11">
        <v>426.815749651028</v>
      </c>
      <c r="E7" s="33">
        <v>0.51666666666666705</v>
      </c>
      <c r="F7" s="67"/>
      <c r="G7" s="67"/>
      <c r="H7" s="15">
        <f>H6+1</f>
        <v>2</v>
      </c>
      <c r="I7" s="8" t="s">
        <v>12</v>
      </c>
      <c r="J7" s="11">
        <v>705.37638983919499</v>
      </c>
      <c r="K7" s="33">
        <v>0.54400000000000004</v>
      </c>
      <c r="P7" s="15">
        <f>P6+1</f>
        <v>2</v>
      </c>
      <c r="Q7" t="s">
        <v>12</v>
      </c>
      <c r="R7">
        <v>143.83897308305799</v>
      </c>
      <c r="S7">
        <v>0.52</v>
      </c>
    </row>
    <row r="8" spans="1:19">
      <c r="B8" s="15">
        <f t="shared" ref="B8:B30" si="0">B7+1</f>
        <v>3</v>
      </c>
      <c r="C8" s="8" t="s">
        <v>13</v>
      </c>
      <c r="D8" s="11">
        <v>426.81591871601</v>
      </c>
      <c r="E8" s="33">
        <v>0.51666666666666705</v>
      </c>
      <c r="F8" s="67"/>
      <c r="G8" s="67"/>
      <c r="H8" s="15">
        <f t="shared" ref="H8:H30" si="1">H7+1</f>
        <v>3</v>
      </c>
      <c r="I8" s="8" t="s">
        <v>13</v>
      </c>
      <c r="J8" s="11">
        <v>694.43590000646395</v>
      </c>
      <c r="K8" s="33">
        <v>0.56200000000000006</v>
      </c>
      <c r="P8" s="15">
        <f t="shared" ref="P8:P30" si="2">P7+1</f>
        <v>3</v>
      </c>
      <c r="Q8" t="s">
        <v>13</v>
      </c>
      <c r="R8">
        <v>145.87332368810701</v>
      </c>
      <c r="S8">
        <v>0.44</v>
      </c>
    </row>
    <row r="9" spans="1:19">
      <c r="B9" s="15">
        <f t="shared" si="0"/>
        <v>4</v>
      </c>
      <c r="C9" s="8" t="s">
        <v>14</v>
      </c>
      <c r="D9" s="11">
        <v>426.81574646649301</v>
      </c>
      <c r="E9" s="33">
        <v>0.51666666666666705</v>
      </c>
      <c r="F9" s="67"/>
      <c r="G9" s="67"/>
      <c r="H9" s="15">
        <f t="shared" si="1"/>
        <v>4</v>
      </c>
      <c r="I9" s="8" t="s">
        <v>14</v>
      </c>
      <c r="J9" s="11">
        <v>702.62264492035195</v>
      </c>
      <c r="K9" s="33">
        <v>0.52600000000000002</v>
      </c>
      <c r="P9" s="15">
        <f t="shared" si="2"/>
        <v>4</v>
      </c>
      <c r="Q9" t="s">
        <v>14</v>
      </c>
      <c r="R9">
        <v>145.873377767336</v>
      </c>
      <c r="S9">
        <v>0.44</v>
      </c>
    </row>
    <row r="10" spans="1:19">
      <c r="B10" s="15">
        <f t="shared" si="0"/>
        <v>5</v>
      </c>
      <c r="C10" s="8" t="s">
        <v>15</v>
      </c>
      <c r="D10" s="11">
        <v>432.51952934647301</v>
      </c>
      <c r="E10" s="33">
        <v>0.51666666666666705</v>
      </c>
      <c r="F10" s="67"/>
      <c r="G10" s="67"/>
      <c r="H10" s="15">
        <f t="shared" si="1"/>
        <v>5</v>
      </c>
      <c r="I10" s="8" t="s">
        <v>15</v>
      </c>
      <c r="J10" s="11">
        <v>711.59099466518296</v>
      </c>
      <c r="K10" s="33">
        <v>0.54400000000000004</v>
      </c>
      <c r="P10" s="15">
        <f t="shared" si="2"/>
        <v>5</v>
      </c>
      <c r="Q10" t="s">
        <v>15</v>
      </c>
      <c r="R10">
        <v>133.283354985306</v>
      </c>
      <c r="S10">
        <v>0.65</v>
      </c>
    </row>
    <row r="11" spans="1:19">
      <c r="B11" s="15">
        <f t="shared" si="0"/>
        <v>6</v>
      </c>
      <c r="C11" s="8" t="s">
        <v>16</v>
      </c>
      <c r="D11" s="11">
        <v>432.519531132623</v>
      </c>
      <c r="E11" s="33">
        <v>0.51666666666666705</v>
      </c>
      <c r="F11" s="67"/>
      <c r="G11" s="67"/>
      <c r="H11" s="15">
        <f t="shared" si="1"/>
        <v>6</v>
      </c>
      <c r="I11" s="8" t="s">
        <v>16</v>
      </c>
      <c r="J11" s="11">
        <v>711.59099742785202</v>
      </c>
      <c r="K11" s="33">
        <v>0.54400000000000004</v>
      </c>
      <c r="P11" s="15">
        <f t="shared" si="2"/>
        <v>6</v>
      </c>
      <c r="Q11" t="s">
        <v>16</v>
      </c>
      <c r="R11">
        <v>137.67777585597401</v>
      </c>
      <c r="S11">
        <v>0.62</v>
      </c>
    </row>
    <row r="12" spans="1:19">
      <c r="B12" s="15">
        <f t="shared" si="0"/>
        <v>7</v>
      </c>
      <c r="C12" s="8" t="s">
        <v>17</v>
      </c>
      <c r="D12" s="11">
        <v>432.51953531229202</v>
      </c>
      <c r="E12" s="33">
        <v>0.51666666666666705</v>
      </c>
      <c r="F12" s="67"/>
      <c r="G12" s="67"/>
      <c r="H12" s="15">
        <f t="shared" si="1"/>
        <v>7</v>
      </c>
      <c r="I12" s="8" t="s">
        <v>17</v>
      </c>
      <c r="J12" s="11">
        <v>702.42042309607405</v>
      </c>
      <c r="K12" s="33">
        <v>0.52600000000000002</v>
      </c>
      <c r="P12" s="15">
        <f t="shared" si="2"/>
        <v>7</v>
      </c>
      <c r="Q12" t="s">
        <v>17</v>
      </c>
      <c r="R12">
        <v>139.978647060399</v>
      </c>
      <c r="S12">
        <v>0.64</v>
      </c>
    </row>
    <row r="13" spans="1:19">
      <c r="B13" s="15">
        <f t="shared" si="0"/>
        <v>8</v>
      </c>
      <c r="C13" s="8" t="s">
        <v>18</v>
      </c>
      <c r="D13" s="11">
        <v>432.519543344932</v>
      </c>
      <c r="E13" s="33">
        <v>0.51666666666666705</v>
      </c>
      <c r="F13" s="67"/>
      <c r="G13" s="67"/>
      <c r="H13" s="15">
        <f t="shared" si="1"/>
        <v>8</v>
      </c>
      <c r="I13" s="8" t="s">
        <v>18</v>
      </c>
      <c r="J13" s="11">
        <v>711.59099498598096</v>
      </c>
      <c r="K13" s="33">
        <v>0.54400000000000004</v>
      </c>
      <c r="P13" s="15">
        <f t="shared" si="2"/>
        <v>8</v>
      </c>
      <c r="Q13" t="s">
        <v>18</v>
      </c>
      <c r="R13">
        <v>133.283548879238</v>
      </c>
      <c r="S13">
        <v>0.65</v>
      </c>
    </row>
    <row r="14" spans="1:19">
      <c r="B14" s="15">
        <f t="shared" si="0"/>
        <v>9</v>
      </c>
      <c r="C14" s="8" t="s">
        <v>19</v>
      </c>
      <c r="D14" s="11">
        <v>432.51952956455801</v>
      </c>
      <c r="E14" s="33">
        <v>0.51666666666666705</v>
      </c>
      <c r="F14" s="67"/>
      <c r="G14" s="67"/>
      <c r="H14" s="15">
        <f t="shared" si="1"/>
        <v>9</v>
      </c>
      <c r="I14" s="8" t="s">
        <v>19</v>
      </c>
      <c r="J14" s="11">
        <v>711.58643983169304</v>
      </c>
      <c r="K14" s="33">
        <v>0.54400000000000004</v>
      </c>
      <c r="P14" s="15">
        <f t="shared" si="2"/>
        <v>9</v>
      </c>
      <c r="Q14" t="s">
        <v>19</v>
      </c>
      <c r="R14">
        <v>130.213269952708</v>
      </c>
      <c r="S14">
        <v>0.65</v>
      </c>
    </row>
    <row r="15" spans="1:19">
      <c r="B15" s="15">
        <f t="shared" si="0"/>
        <v>10</v>
      </c>
      <c r="C15" s="8" t="s">
        <v>20</v>
      </c>
      <c r="D15" s="11">
        <v>432.51952873627602</v>
      </c>
      <c r="E15" s="33">
        <v>0.51666666666666705</v>
      </c>
      <c r="F15" s="67"/>
      <c r="G15" s="67"/>
      <c r="H15" s="15">
        <f t="shared" si="1"/>
        <v>10</v>
      </c>
      <c r="I15" s="8" t="s">
        <v>20</v>
      </c>
      <c r="J15" s="11">
        <v>711.59121056573895</v>
      </c>
      <c r="K15" s="33">
        <v>0.54400000000000004</v>
      </c>
      <c r="P15" s="15">
        <f t="shared" si="2"/>
        <v>10</v>
      </c>
      <c r="Q15" t="s">
        <v>20</v>
      </c>
      <c r="R15">
        <v>150.47849403159199</v>
      </c>
      <c r="S15">
        <v>0.44</v>
      </c>
    </row>
    <row r="16" spans="1:19">
      <c r="B16" s="15">
        <f t="shared" si="0"/>
        <v>11</v>
      </c>
      <c r="C16" s="8" t="s">
        <v>21</v>
      </c>
      <c r="D16" s="11">
        <v>432.519528226663</v>
      </c>
      <c r="E16" s="33">
        <v>0.51666666666666705</v>
      </c>
      <c r="F16" s="67"/>
      <c r="G16" s="67"/>
      <c r="H16" s="15">
        <f t="shared" si="1"/>
        <v>11</v>
      </c>
      <c r="I16" s="8" t="s">
        <v>21</v>
      </c>
      <c r="J16" s="21">
        <v>687.14199703733095</v>
      </c>
      <c r="K16" s="33">
        <v>0.58399999999999996</v>
      </c>
      <c r="P16" s="15">
        <f t="shared" si="2"/>
        <v>11</v>
      </c>
      <c r="Q16" t="s">
        <v>21</v>
      </c>
      <c r="R16">
        <v>133.80192204443199</v>
      </c>
      <c r="S16">
        <v>0.82</v>
      </c>
    </row>
    <row r="17" spans="2:19">
      <c r="B17" s="15">
        <f t="shared" si="0"/>
        <v>12</v>
      </c>
      <c r="C17" s="8" t="s">
        <v>22</v>
      </c>
      <c r="D17" s="11">
        <v>432.519528096415</v>
      </c>
      <c r="E17" s="33">
        <v>0.51666666666666705</v>
      </c>
      <c r="F17" s="67"/>
      <c r="G17" s="67"/>
      <c r="H17" s="15">
        <f t="shared" si="1"/>
        <v>12</v>
      </c>
      <c r="I17" s="8" t="s">
        <v>22</v>
      </c>
      <c r="J17" s="11">
        <v>711.59102705955797</v>
      </c>
      <c r="K17" s="33">
        <v>0.54400000000000004</v>
      </c>
      <c r="P17" s="15">
        <f t="shared" si="2"/>
        <v>12</v>
      </c>
      <c r="Q17" t="s">
        <v>22</v>
      </c>
      <c r="R17">
        <v>148.46788056770501</v>
      </c>
      <c r="S17">
        <v>0.52</v>
      </c>
    </row>
    <row r="18" spans="2:19">
      <c r="B18" s="15">
        <f t="shared" si="0"/>
        <v>13</v>
      </c>
      <c r="C18" s="8" t="s">
        <v>23</v>
      </c>
      <c r="D18" s="11">
        <v>432.51952794097599</v>
      </c>
      <c r="E18" s="33">
        <v>0.51666666666666705</v>
      </c>
      <c r="F18" s="67"/>
      <c r="G18" s="67"/>
      <c r="H18" s="15">
        <f t="shared" si="1"/>
        <v>13</v>
      </c>
      <c r="I18" s="8" t="s">
        <v>23</v>
      </c>
      <c r="J18" s="11">
        <v>696.86268698721096</v>
      </c>
      <c r="K18" s="33">
        <v>0.61</v>
      </c>
      <c r="P18" s="15">
        <f t="shared" si="2"/>
        <v>13</v>
      </c>
      <c r="Q18" t="s">
        <v>23</v>
      </c>
      <c r="R18">
        <v>133.28624579051601</v>
      </c>
      <c r="S18">
        <v>0.65</v>
      </c>
    </row>
    <row r="19" spans="2:19">
      <c r="B19" s="15">
        <f t="shared" si="0"/>
        <v>14</v>
      </c>
      <c r="C19" s="8" t="s">
        <v>24</v>
      </c>
      <c r="D19" s="11">
        <v>432.27148765407298</v>
      </c>
      <c r="E19" s="33">
        <v>0.51666666666666705</v>
      </c>
      <c r="F19" s="67"/>
      <c r="G19" s="67"/>
      <c r="H19" s="15">
        <f t="shared" si="1"/>
        <v>14</v>
      </c>
      <c r="I19" s="8" t="s">
        <v>24</v>
      </c>
      <c r="J19" s="11">
        <v>695.84450992070697</v>
      </c>
      <c r="K19" s="33">
        <v>0.56999999999999995</v>
      </c>
      <c r="P19" s="15">
        <f t="shared" si="2"/>
        <v>14</v>
      </c>
      <c r="Q19" t="s">
        <v>24</v>
      </c>
      <c r="R19">
        <v>150.47850361214901</v>
      </c>
      <c r="S19">
        <v>0.44</v>
      </c>
    </row>
    <row r="20" spans="2:19">
      <c r="B20" s="15">
        <f t="shared" si="0"/>
        <v>15</v>
      </c>
      <c r="C20" s="8" t="s">
        <v>25</v>
      </c>
      <c r="D20" s="11">
        <v>432.51953418210502</v>
      </c>
      <c r="E20" s="33">
        <v>0.51666666666666705</v>
      </c>
      <c r="F20" s="67"/>
      <c r="G20" s="67"/>
      <c r="H20" s="15">
        <f t="shared" si="1"/>
        <v>15</v>
      </c>
      <c r="I20" s="8" t="s">
        <v>25</v>
      </c>
      <c r="J20" s="11">
        <v>700.65050809792695</v>
      </c>
      <c r="K20" s="33">
        <v>0.56200000000000006</v>
      </c>
      <c r="P20" s="15">
        <f t="shared" si="2"/>
        <v>15</v>
      </c>
      <c r="Q20" t="s">
        <v>25</v>
      </c>
      <c r="R20">
        <v>150.47849835175799</v>
      </c>
      <c r="S20">
        <v>0.44</v>
      </c>
    </row>
    <row r="21" spans="2:19">
      <c r="B21" s="15">
        <f t="shared" si="0"/>
        <v>16</v>
      </c>
      <c r="C21" s="8" t="s">
        <v>26</v>
      </c>
      <c r="D21" s="11">
        <v>432.519528105088</v>
      </c>
      <c r="E21" s="33">
        <v>0.51666666666666705</v>
      </c>
      <c r="F21" s="67"/>
      <c r="G21" s="67"/>
      <c r="H21" s="15">
        <f t="shared" si="1"/>
        <v>16</v>
      </c>
      <c r="I21" s="8" t="s">
        <v>26</v>
      </c>
      <c r="J21" s="11">
        <v>700.64935567488499</v>
      </c>
      <c r="K21" s="33">
        <v>0.56200000000000006</v>
      </c>
      <c r="P21" s="15">
        <f t="shared" si="2"/>
        <v>16</v>
      </c>
      <c r="Q21" t="s">
        <v>26</v>
      </c>
      <c r="R21">
        <v>150.36245943738999</v>
      </c>
      <c r="S21">
        <v>0.45</v>
      </c>
    </row>
    <row r="22" spans="2:19">
      <c r="B22" s="15">
        <f t="shared" si="0"/>
        <v>17</v>
      </c>
      <c r="C22" s="8" t="s">
        <v>27</v>
      </c>
      <c r="D22" s="11">
        <v>425.67989751622298</v>
      </c>
      <c r="E22" s="33">
        <v>0.51333333333333298</v>
      </c>
      <c r="F22" s="67"/>
      <c r="G22" s="67"/>
      <c r="H22" s="15">
        <f t="shared" si="1"/>
        <v>17</v>
      </c>
      <c r="I22" s="8" t="s">
        <v>27</v>
      </c>
      <c r="J22" s="11">
        <v>708.50314986065302</v>
      </c>
      <c r="K22" s="33">
        <v>0.54600000000000004</v>
      </c>
      <c r="P22" s="15">
        <f t="shared" si="2"/>
        <v>17</v>
      </c>
      <c r="Q22" t="s">
        <v>27</v>
      </c>
      <c r="R22">
        <v>133.28776458256601</v>
      </c>
      <c r="S22">
        <v>0.65</v>
      </c>
    </row>
    <row r="23" spans="2:19">
      <c r="B23" s="15">
        <f t="shared" si="0"/>
        <v>18</v>
      </c>
      <c r="C23" s="8" t="s">
        <v>28</v>
      </c>
      <c r="D23" s="11">
        <v>432.51952796409699</v>
      </c>
      <c r="E23" s="33">
        <v>0.51666666666666705</v>
      </c>
      <c r="F23" s="67"/>
      <c r="G23" s="67"/>
      <c r="H23" s="15">
        <f t="shared" si="1"/>
        <v>18</v>
      </c>
      <c r="I23" s="8" t="s">
        <v>28</v>
      </c>
      <c r="J23" s="11">
        <v>699.55826655972896</v>
      </c>
      <c r="K23" s="33">
        <v>0.624</v>
      </c>
      <c r="P23" s="15">
        <f t="shared" si="2"/>
        <v>18</v>
      </c>
      <c r="Q23" t="s">
        <v>28</v>
      </c>
      <c r="R23">
        <v>150.47849689622799</v>
      </c>
      <c r="S23">
        <v>0.44</v>
      </c>
    </row>
    <row r="24" spans="2:19" ht="15.75" thickBot="1">
      <c r="B24" s="15">
        <f t="shared" si="0"/>
        <v>19</v>
      </c>
      <c r="C24" s="8" t="s">
        <v>29</v>
      </c>
      <c r="D24" s="11">
        <v>432.51953438218101</v>
      </c>
      <c r="E24" s="33">
        <v>0.51666666666666705</v>
      </c>
      <c r="F24" s="67"/>
      <c r="G24" s="67"/>
      <c r="H24" s="15">
        <f t="shared" si="1"/>
        <v>19</v>
      </c>
      <c r="I24" s="8" t="s">
        <v>29</v>
      </c>
      <c r="J24" s="11">
        <v>711.59100167407803</v>
      </c>
      <c r="K24" s="33">
        <v>0.54400000000000004</v>
      </c>
      <c r="P24" s="15">
        <f t="shared" si="2"/>
        <v>19</v>
      </c>
      <c r="Q24" t="s">
        <v>29</v>
      </c>
      <c r="R24">
        <v>150.4784984348</v>
      </c>
      <c r="S24">
        <v>0.44</v>
      </c>
    </row>
    <row r="25" spans="2:19" ht="15.75" thickBot="1">
      <c r="B25" s="15">
        <f t="shared" si="0"/>
        <v>20</v>
      </c>
      <c r="C25" s="70" t="s">
        <v>30</v>
      </c>
      <c r="D25" s="21">
        <v>425.67565256479099</v>
      </c>
      <c r="E25" s="74">
        <v>0.51333333333333298</v>
      </c>
      <c r="F25" s="78"/>
      <c r="G25" s="78"/>
      <c r="H25" s="15">
        <f t="shared" si="1"/>
        <v>20</v>
      </c>
      <c r="I25" s="8" t="s">
        <v>30</v>
      </c>
      <c r="J25" s="80">
        <v>708.736168340782</v>
      </c>
      <c r="K25" s="81">
        <v>0.53800000000000003</v>
      </c>
      <c r="P25" s="15">
        <f t="shared" si="2"/>
        <v>20</v>
      </c>
      <c r="Q25" t="s">
        <v>30</v>
      </c>
      <c r="R25">
        <v>150.47849481190099</v>
      </c>
      <c r="S25">
        <v>0.44</v>
      </c>
    </row>
    <row r="26" spans="2:19">
      <c r="B26" s="15">
        <f t="shared" si="0"/>
        <v>21</v>
      </c>
      <c r="C26" s="8" t="s">
        <v>57</v>
      </c>
      <c r="D26" s="11">
        <v>432.52085732411899</v>
      </c>
      <c r="E26" s="33">
        <v>0.51666666666666705</v>
      </c>
      <c r="F26" s="67"/>
      <c r="G26" s="67"/>
      <c r="H26" s="15">
        <f t="shared" si="1"/>
        <v>21</v>
      </c>
      <c r="I26" s="8" t="s">
        <v>57</v>
      </c>
      <c r="J26" s="11">
        <v>711.59107643504603</v>
      </c>
      <c r="K26" s="33">
        <v>0.54400000000000004</v>
      </c>
      <c r="P26" s="15">
        <f t="shared" si="2"/>
        <v>21</v>
      </c>
      <c r="Q26" t="s">
        <v>57</v>
      </c>
      <c r="R26">
        <v>133.31108427186501</v>
      </c>
      <c r="S26">
        <v>0.65</v>
      </c>
    </row>
    <row r="27" spans="2:19">
      <c r="B27" s="15">
        <f t="shared" si="0"/>
        <v>22</v>
      </c>
      <c r="C27" s="8" t="s">
        <v>58</v>
      </c>
      <c r="D27" s="25">
        <v>432.51955167864099</v>
      </c>
      <c r="E27" s="33">
        <v>0.51666666666666705</v>
      </c>
      <c r="F27" s="67"/>
      <c r="G27" s="67"/>
      <c r="H27" s="15">
        <f t="shared" si="1"/>
        <v>22</v>
      </c>
      <c r="I27" s="8" t="s">
        <v>58</v>
      </c>
      <c r="J27" s="25">
        <v>711.591344401637</v>
      </c>
      <c r="K27" s="33">
        <v>0.54400000000000004</v>
      </c>
      <c r="P27" s="15">
        <f t="shared" si="2"/>
        <v>22</v>
      </c>
      <c r="Q27" t="s">
        <v>58</v>
      </c>
      <c r="R27">
        <v>136.45021590397599</v>
      </c>
      <c r="S27">
        <v>0.62</v>
      </c>
    </row>
    <row r="28" spans="2:19">
      <c r="B28" s="15">
        <f t="shared" si="0"/>
        <v>23</v>
      </c>
      <c r="C28" s="8" t="s">
        <v>44</v>
      </c>
      <c r="D28" s="11">
        <v>432.51952895120297</v>
      </c>
      <c r="E28" s="33">
        <v>0.51666666666666705</v>
      </c>
      <c r="F28" s="67"/>
      <c r="G28" s="67"/>
      <c r="H28" s="15">
        <f t="shared" si="1"/>
        <v>23</v>
      </c>
      <c r="I28" s="8" t="s">
        <v>44</v>
      </c>
      <c r="J28" s="11">
        <v>698.35369678508096</v>
      </c>
      <c r="K28" s="33">
        <v>0.59</v>
      </c>
      <c r="P28" s="15">
        <f t="shared" si="2"/>
        <v>23</v>
      </c>
      <c r="Q28" t="s">
        <v>44</v>
      </c>
      <c r="R28">
        <v>133.38038602405899</v>
      </c>
      <c r="S28">
        <v>0.65</v>
      </c>
    </row>
    <row r="29" spans="2:19">
      <c r="B29" s="15">
        <f t="shared" si="0"/>
        <v>24</v>
      </c>
      <c r="C29" s="8" t="s">
        <v>59</v>
      </c>
      <c r="D29" s="11">
        <v>431.659021162643</v>
      </c>
      <c r="E29" s="33">
        <v>0.49666666666666698</v>
      </c>
      <c r="F29" s="67"/>
      <c r="G29" s="67"/>
      <c r="H29" s="15">
        <f t="shared" si="1"/>
        <v>24</v>
      </c>
      <c r="I29" s="8" t="s">
        <v>59</v>
      </c>
      <c r="J29" s="11">
        <v>705.38415033092201</v>
      </c>
      <c r="K29" s="33">
        <v>0.55800000000000005</v>
      </c>
      <c r="P29" s="15">
        <f t="shared" si="2"/>
        <v>24</v>
      </c>
      <c r="Q29" t="s">
        <v>59</v>
      </c>
      <c r="R29">
        <v>133.291807013724</v>
      </c>
      <c r="S29">
        <v>0.65</v>
      </c>
    </row>
    <row r="30" spans="2:19">
      <c r="B30" s="15">
        <f t="shared" si="0"/>
        <v>25</v>
      </c>
      <c r="C30" s="8" t="s">
        <v>53</v>
      </c>
      <c r="D30" s="11">
        <v>432.51952978593499</v>
      </c>
      <c r="E30" s="33">
        <v>0.51666666666666705</v>
      </c>
      <c r="F30" s="67"/>
      <c r="G30" s="67"/>
      <c r="H30" s="15">
        <f t="shared" si="1"/>
        <v>25</v>
      </c>
      <c r="I30" s="8" t="s">
        <v>53</v>
      </c>
      <c r="J30" s="11">
        <v>711.59101218744297</v>
      </c>
      <c r="K30" s="33">
        <v>0.54400000000000004</v>
      </c>
      <c r="P30" s="15">
        <f t="shared" si="2"/>
        <v>25</v>
      </c>
      <c r="Q30" t="s">
        <v>53</v>
      </c>
      <c r="R30">
        <v>136.45021615971999</v>
      </c>
      <c r="S30">
        <v>0.62</v>
      </c>
    </row>
    <row r="31" spans="2:19">
      <c r="B31" s="15">
        <f>B30+1</f>
        <v>26</v>
      </c>
      <c r="C31" s="8" t="s">
        <v>60</v>
      </c>
      <c r="D31" s="11">
        <v>432.519531769043</v>
      </c>
      <c r="E31" s="33">
        <v>0.51666666666666705</v>
      </c>
      <c r="F31" s="67"/>
      <c r="G31" s="67"/>
      <c r="H31" s="15">
        <f>H30+1</f>
        <v>26</v>
      </c>
      <c r="I31" s="8" t="s">
        <v>60</v>
      </c>
      <c r="J31" s="11">
        <v>711.59099508551003</v>
      </c>
      <c r="K31" s="33">
        <v>0.54400000000000004</v>
      </c>
      <c r="P31" s="15">
        <f>P30+1</f>
        <v>26</v>
      </c>
      <c r="Q31" t="s">
        <v>60</v>
      </c>
      <c r="R31">
        <v>148.46816416231201</v>
      </c>
      <c r="S31">
        <v>0.52</v>
      </c>
    </row>
    <row r="32" spans="2:19">
      <c r="B32" s="15">
        <f t="shared" ref="B32:B44" si="3">B31+1</f>
        <v>27</v>
      </c>
      <c r="C32" s="8" t="s">
        <v>61</v>
      </c>
      <c r="D32" s="11">
        <v>429.45807488072103</v>
      </c>
      <c r="E32" s="33">
        <v>0.59666666666666701</v>
      </c>
      <c r="F32" s="67"/>
      <c r="G32" s="67"/>
      <c r="H32" s="15">
        <f t="shared" ref="H32:H44" si="4">H31+1</f>
        <v>27</v>
      </c>
      <c r="I32" s="8" t="s">
        <v>61</v>
      </c>
      <c r="J32" s="11">
        <v>700.65106514463901</v>
      </c>
      <c r="K32" s="33">
        <v>0.56200000000000006</v>
      </c>
      <c r="P32" s="15">
        <f t="shared" ref="P32:P44" si="5">P31+1</f>
        <v>27</v>
      </c>
      <c r="Q32" t="s">
        <v>61</v>
      </c>
      <c r="R32">
        <v>132.22120934560601</v>
      </c>
      <c r="S32">
        <v>0.79</v>
      </c>
    </row>
    <row r="33" spans="2:19">
      <c r="B33" s="15">
        <f t="shared" si="3"/>
        <v>28</v>
      </c>
      <c r="C33" s="8" t="s">
        <v>62</v>
      </c>
      <c r="D33" s="11">
        <v>432.51953014685699</v>
      </c>
      <c r="E33" s="33">
        <v>0.51666666666666705</v>
      </c>
      <c r="F33" s="67"/>
      <c r="G33" s="67"/>
      <c r="H33" s="15">
        <f t="shared" si="4"/>
        <v>28</v>
      </c>
      <c r="I33" s="8" t="s">
        <v>62</v>
      </c>
      <c r="J33" s="11">
        <v>711.59099153086504</v>
      </c>
      <c r="K33" s="33">
        <v>0.54400000000000004</v>
      </c>
      <c r="P33" s="15">
        <f t="shared" si="5"/>
        <v>28</v>
      </c>
      <c r="Q33" t="s">
        <v>62</v>
      </c>
      <c r="R33">
        <v>148.44714359280499</v>
      </c>
      <c r="S33">
        <v>0.52</v>
      </c>
    </row>
    <row r="34" spans="2:19">
      <c r="B34" s="15">
        <f t="shared" si="3"/>
        <v>29</v>
      </c>
      <c r="C34" s="8" t="s">
        <v>63</v>
      </c>
      <c r="D34" s="11">
        <v>429.43580846558001</v>
      </c>
      <c r="E34" s="33">
        <v>0.59666666666666701</v>
      </c>
      <c r="F34" s="67"/>
      <c r="G34" s="67"/>
      <c r="H34" s="15">
        <f t="shared" si="4"/>
        <v>29</v>
      </c>
      <c r="I34" s="8" t="s">
        <v>63</v>
      </c>
      <c r="J34" s="11">
        <v>700.70998536153002</v>
      </c>
      <c r="K34" s="33">
        <v>0.56200000000000006</v>
      </c>
      <c r="P34" s="15">
        <f t="shared" si="5"/>
        <v>29</v>
      </c>
      <c r="Q34" t="s">
        <v>63</v>
      </c>
      <c r="R34">
        <v>139.98062658689301</v>
      </c>
      <c r="S34">
        <v>0.64</v>
      </c>
    </row>
    <row r="35" spans="2:19">
      <c r="B35" s="15">
        <f t="shared" si="3"/>
        <v>30</v>
      </c>
      <c r="C35" s="8" t="s">
        <v>64</v>
      </c>
      <c r="D35" s="11">
        <v>432.51958252974498</v>
      </c>
      <c r="E35" s="33">
        <v>0.51666666666666705</v>
      </c>
      <c r="F35" s="67"/>
      <c r="G35" s="67"/>
      <c r="H35" s="15">
        <f t="shared" si="4"/>
        <v>30</v>
      </c>
      <c r="I35" s="8" t="s">
        <v>64</v>
      </c>
      <c r="J35" s="11">
        <v>700.65936054718702</v>
      </c>
      <c r="K35" s="33">
        <v>0.56399999999999995</v>
      </c>
      <c r="P35" s="15">
        <f t="shared" si="5"/>
        <v>30</v>
      </c>
      <c r="Q35" t="s">
        <v>64</v>
      </c>
      <c r="R35">
        <v>148.46112904806901</v>
      </c>
      <c r="S35">
        <v>0.52</v>
      </c>
    </row>
    <row r="36" spans="2:19">
      <c r="B36" s="15">
        <f t="shared" si="3"/>
        <v>31</v>
      </c>
      <c r="C36" s="8" t="s">
        <v>65</v>
      </c>
      <c r="D36" s="11">
        <v>432.51969699588398</v>
      </c>
      <c r="E36" s="33">
        <v>0.51666666666666705</v>
      </c>
      <c r="F36" s="67"/>
      <c r="G36" s="67"/>
      <c r="H36" s="15">
        <f t="shared" si="4"/>
        <v>31</v>
      </c>
      <c r="I36" s="8" t="s">
        <v>65</v>
      </c>
      <c r="J36" s="11">
        <v>700.66524229374397</v>
      </c>
      <c r="K36" s="33">
        <v>0.56200000000000006</v>
      </c>
      <c r="P36" s="15">
        <f t="shared" si="5"/>
        <v>31</v>
      </c>
      <c r="Q36" t="s">
        <v>65</v>
      </c>
      <c r="R36">
        <v>150.478505638435</v>
      </c>
      <c r="S36">
        <v>0.44</v>
      </c>
    </row>
    <row r="37" spans="2:19">
      <c r="B37" s="15">
        <f t="shared" si="3"/>
        <v>32</v>
      </c>
      <c r="C37" s="8" t="s">
        <v>66</v>
      </c>
      <c r="D37" s="11">
        <v>430.87355488000298</v>
      </c>
      <c r="E37" s="33">
        <v>0.56666666666666698</v>
      </c>
      <c r="F37" s="67"/>
      <c r="G37" s="67"/>
      <c r="H37" s="15">
        <f t="shared" si="4"/>
        <v>32</v>
      </c>
      <c r="I37" s="8" t="s">
        <v>66</v>
      </c>
      <c r="J37" s="11">
        <v>696.59044757073605</v>
      </c>
      <c r="K37" s="33">
        <v>0.57399999999999995</v>
      </c>
      <c r="P37" s="15">
        <f t="shared" si="5"/>
        <v>32</v>
      </c>
      <c r="Q37" t="s">
        <v>66</v>
      </c>
      <c r="R37">
        <v>150.47849704908</v>
      </c>
      <c r="S37">
        <v>0.44</v>
      </c>
    </row>
    <row r="38" spans="2:19">
      <c r="B38" s="15">
        <f t="shared" si="3"/>
        <v>33</v>
      </c>
      <c r="C38" s="8" t="s">
        <v>67</v>
      </c>
      <c r="D38" s="11">
        <v>432.519638634111</v>
      </c>
      <c r="E38" s="33">
        <v>0.51666666666666705</v>
      </c>
      <c r="F38" s="67"/>
      <c r="G38" s="67"/>
      <c r="H38" s="15">
        <f t="shared" si="4"/>
        <v>33</v>
      </c>
      <c r="I38" s="8" t="s">
        <v>67</v>
      </c>
      <c r="J38" s="11">
        <v>708.74005791595698</v>
      </c>
      <c r="K38" s="33">
        <v>0.53800000000000003</v>
      </c>
      <c r="P38" s="15">
        <f t="shared" si="5"/>
        <v>33</v>
      </c>
      <c r="Q38" t="s">
        <v>67</v>
      </c>
      <c r="R38">
        <v>133.28584876200901</v>
      </c>
      <c r="S38">
        <v>0.65</v>
      </c>
    </row>
    <row r="39" spans="2:19">
      <c r="B39" s="15">
        <f t="shared" si="3"/>
        <v>34</v>
      </c>
      <c r="C39" s="8" t="s">
        <v>68</v>
      </c>
      <c r="D39" s="11">
        <v>432.519561148268</v>
      </c>
      <c r="E39" s="33">
        <v>0.51666666666666705</v>
      </c>
      <c r="F39" s="67"/>
      <c r="G39" s="67"/>
      <c r="H39" s="15">
        <f t="shared" si="4"/>
        <v>34</v>
      </c>
      <c r="I39" s="8" t="s">
        <v>68</v>
      </c>
      <c r="J39" s="11">
        <v>711.59099163286203</v>
      </c>
      <c r="K39" s="33">
        <v>0.54400000000000004</v>
      </c>
      <c r="P39" s="15">
        <f t="shared" si="5"/>
        <v>34</v>
      </c>
      <c r="Q39" t="s">
        <v>68</v>
      </c>
      <c r="R39">
        <v>148.44433182014399</v>
      </c>
      <c r="S39">
        <v>0.52</v>
      </c>
    </row>
    <row r="40" spans="2:19">
      <c r="B40" s="15">
        <f t="shared" si="3"/>
        <v>35</v>
      </c>
      <c r="C40" s="8" t="s">
        <v>69</v>
      </c>
      <c r="D40" s="11">
        <v>432.36742448329397</v>
      </c>
      <c r="E40" s="33">
        <v>0.53333333333333299</v>
      </c>
      <c r="F40" s="67"/>
      <c r="G40" s="67"/>
      <c r="H40" s="15">
        <f t="shared" si="4"/>
        <v>35</v>
      </c>
      <c r="I40" s="8" t="s">
        <v>69</v>
      </c>
      <c r="J40" s="11">
        <v>708.74152524332999</v>
      </c>
      <c r="K40" s="33">
        <v>0.54</v>
      </c>
      <c r="P40" s="15">
        <f t="shared" si="5"/>
        <v>35</v>
      </c>
      <c r="Q40" t="s">
        <v>69</v>
      </c>
      <c r="R40">
        <v>150.47850387812801</v>
      </c>
      <c r="S40">
        <v>0.44</v>
      </c>
    </row>
    <row r="41" spans="2:19">
      <c r="B41" s="15">
        <f t="shared" si="3"/>
        <v>36</v>
      </c>
      <c r="C41" s="8" t="s">
        <v>70</v>
      </c>
      <c r="D41" s="11">
        <v>432.51952925963298</v>
      </c>
      <c r="E41" s="33">
        <v>0.51666666666666705</v>
      </c>
      <c r="F41" s="67"/>
      <c r="G41" s="67"/>
      <c r="H41" s="15">
        <f t="shared" si="4"/>
        <v>36</v>
      </c>
      <c r="I41" s="8" t="s">
        <v>70</v>
      </c>
      <c r="J41" s="11">
        <v>708.80005902537403</v>
      </c>
      <c r="K41" s="33">
        <v>0.54400000000000004</v>
      </c>
      <c r="P41" s="15">
        <f t="shared" si="5"/>
        <v>36</v>
      </c>
      <c r="Q41" t="s">
        <v>70</v>
      </c>
      <c r="R41">
        <v>150.47850252220201</v>
      </c>
      <c r="S41">
        <v>0.44</v>
      </c>
    </row>
    <row r="42" spans="2:19">
      <c r="B42" s="15">
        <f t="shared" si="3"/>
        <v>37</v>
      </c>
      <c r="C42" s="8" t="s">
        <v>75</v>
      </c>
      <c r="D42" s="11">
        <v>431.49067765123999</v>
      </c>
      <c r="E42" s="33">
        <v>0.51333333333333298</v>
      </c>
      <c r="F42" s="67"/>
      <c r="G42" s="67"/>
      <c r="H42" s="15">
        <f t="shared" si="4"/>
        <v>37</v>
      </c>
      <c r="I42" s="8" t="s">
        <v>79</v>
      </c>
      <c r="J42" s="11">
        <v>690.65717462216105</v>
      </c>
      <c r="K42" s="33">
        <v>0.60599999999999998</v>
      </c>
      <c r="P42" s="15">
        <f t="shared" si="5"/>
        <v>37</v>
      </c>
      <c r="Q42" t="s">
        <v>96</v>
      </c>
      <c r="R42">
        <v>102.072839306413</v>
      </c>
      <c r="S42">
        <v>0.82</v>
      </c>
    </row>
    <row r="43" spans="2:19">
      <c r="B43" s="15">
        <f t="shared" si="3"/>
        <v>38</v>
      </c>
      <c r="C43" s="8" t="s">
        <v>76</v>
      </c>
      <c r="D43" s="11">
        <v>431.39052548504799</v>
      </c>
      <c r="E43" s="33">
        <v>0.51333333333333298</v>
      </c>
      <c r="F43" s="67"/>
      <c r="G43" s="67"/>
      <c r="H43" s="15">
        <f t="shared" si="4"/>
        <v>38</v>
      </c>
      <c r="I43" s="8" t="s">
        <v>80</v>
      </c>
      <c r="J43" s="11">
        <v>695.00252870136796</v>
      </c>
      <c r="K43" s="33">
        <v>0.61399999999999999</v>
      </c>
      <c r="P43" s="15">
        <f t="shared" si="5"/>
        <v>38</v>
      </c>
      <c r="Q43" t="s">
        <v>97</v>
      </c>
      <c r="R43">
        <v>107.12745708452699</v>
      </c>
      <c r="S43">
        <v>0.82</v>
      </c>
    </row>
    <row r="44" spans="2:19" ht="15.75" thickBot="1">
      <c r="B44" s="16">
        <f t="shared" si="3"/>
        <v>39</v>
      </c>
      <c r="C44" s="9" t="s">
        <v>77</v>
      </c>
      <c r="D44" s="12">
        <v>431.490875698286</v>
      </c>
      <c r="E44" s="34">
        <v>0.51666666666666705</v>
      </c>
      <c r="F44" s="67"/>
      <c r="G44" s="67"/>
      <c r="H44" s="15">
        <f t="shared" si="4"/>
        <v>39</v>
      </c>
      <c r="I44" s="8" t="s">
        <v>24</v>
      </c>
      <c r="J44" s="11">
        <v>687.16900645380895</v>
      </c>
      <c r="K44" s="33">
        <v>0.59399999999999997</v>
      </c>
      <c r="P44" s="15">
        <f t="shared" si="5"/>
        <v>39</v>
      </c>
      <c r="Q44" t="s">
        <v>98</v>
      </c>
      <c r="R44">
        <v>111.34838158954101</v>
      </c>
      <c r="S44">
        <v>0.82</v>
      </c>
    </row>
    <row r="45" spans="2:19" ht="15.75" customHeight="1" thickBot="1">
      <c r="B45" s="7"/>
      <c r="C45" s="66"/>
      <c r="D45" s="48"/>
      <c r="E45" s="67"/>
      <c r="F45" s="67"/>
      <c r="G45" s="67"/>
      <c r="H45" s="16">
        <v>40</v>
      </c>
      <c r="I45" s="68" t="s">
        <v>81</v>
      </c>
      <c r="J45" s="82">
        <v>687.29893303983204</v>
      </c>
      <c r="K45" s="83">
        <v>0.64</v>
      </c>
      <c r="P45" s="16">
        <v>40</v>
      </c>
      <c r="Q45" t="s">
        <v>99</v>
      </c>
      <c r="R45">
        <v>115.95682681773</v>
      </c>
      <c r="S45">
        <v>0.82</v>
      </c>
    </row>
    <row r="47" spans="2:19">
      <c r="M47" s="53" t="s">
        <v>100</v>
      </c>
    </row>
    <row r="48" spans="2:19">
      <c r="C48" s="42" t="s">
        <v>78</v>
      </c>
      <c r="M48" s="53" t="s">
        <v>84</v>
      </c>
    </row>
    <row r="49" spans="2:11" ht="15.75" thickBot="1"/>
    <row r="50" spans="2:11" ht="15.75" thickBot="1">
      <c r="B50" s="142" t="s">
        <v>5</v>
      </c>
      <c r="C50" s="143"/>
      <c r="H50" s="142" t="s">
        <v>83</v>
      </c>
      <c r="I50" s="143"/>
      <c r="J50" s="76"/>
      <c r="K50" s="77"/>
    </row>
    <row r="51" spans="2:11" ht="15.75" thickBot="1">
      <c r="B51" s="3" t="s">
        <v>0</v>
      </c>
      <c r="C51" s="4" t="s">
        <v>1</v>
      </c>
      <c r="D51" s="10" t="s">
        <v>2</v>
      </c>
      <c r="E51" s="35" t="s">
        <v>3</v>
      </c>
      <c r="F51" s="57"/>
      <c r="G51" s="57"/>
      <c r="H51" s="3" t="s">
        <v>0</v>
      </c>
      <c r="I51" s="4" t="s">
        <v>1</v>
      </c>
      <c r="J51" s="24" t="s">
        <v>2</v>
      </c>
      <c r="K51" s="32" t="s">
        <v>3</v>
      </c>
    </row>
    <row r="52" spans="2:11">
      <c r="B52" s="14">
        <v>1</v>
      </c>
      <c r="C52" s="28" t="s">
        <v>11</v>
      </c>
      <c r="D52" s="11">
        <v>411.80630485616001</v>
      </c>
      <c r="E52" s="36">
        <v>0.56999999999999995</v>
      </c>
      <c r="F52" s="57"/>
      <c r="G52" s="57"/>
      <c r="H52" s="49">
        <v>1</v>
      </c>
      <c r="I52" s="8" t="s">
        <v>11</v>
      </c>
      <c r="J52" s="17">
        <v>699.46375963279695</v>
      </c>
      <c r="K52" s="33">
        <v>0.55000000000000004</v>
      </c>
    </row>
    <row r="53" spans="2:11">
      <c r="B53" s="5">
        <f>B52+1</f>
        <v>2</v>
      </c>
      <c r="C53" s="28" t="s">
        <v>12</v>
      </c>
      <c r="D53" s="11">
        <v>424.01603583733697</v>
      </c>
      <c r="E53" s="36">
        <v>0.56333333333333302</v>
      </c>
      <c r="F53" s="57"/>
      <c r="G53" s="57"/>
      <c r="H53" s="15">
        <v>2</v>
      </c>
      <c r="I53" s="8" t="s">
        <v>12</v>
      </c>
      <c r="J53" s="17">
        <v>705.28837246175704</v>
      </c>
      <c r="K53" s="33">
        <v>0.496</v>
      </c>
    </row>
    <row r="54" spans="2:11">
      <c r="B54" s="5">
        <f t="shared" ref="B54:B91" si="6">B53+1</f>
        <v>3</v>
      </c>
      <c r="C54" s="28" t="s">
        <v>13</v>
      </c>
      <c r="D54" s="11">
        <v>424.24924594548202</v>
      </c>
      <c r="E54" s="36">
        <v>0.55666666666666698</v>
      </c>
      <c r="F54" s="57"/>
      <c r="G54" s="57"/>
      <c r="H54" s="15">
        <v>3</v>
      </c>
      <c r="I54" s="8" t="s">
        <v>13</v>
      </c>
      <c r="J54" s="17">
        <v>677.08001552461894</v>
      </c>
      <c r="K54" s="33">
        <v>0.59</v>
      </c>
    </row>
    <row r="55" spans="2:11">
      <c r="B55" s="5">
        <f t="shared" si="6"/>
        <v>4</v>
      </c>
      <c r="C55" s="28" t="s">
        <v>14</v>
      </c>
      <c r="D55" s="11">
        <v>411.51429064174499</v>
      </c>
      <c r="E55" s="36">
        <v>0.59</v>
      </c>
      <c r="F55" s="57"/>
      <c r="G55" s="57"/>
      <c r="H55" s="15">
        <v>4</v>
      </c>
      <c r="I55" s="8" t="s">
        <v>14</v>
      </c>
      <c r="J55" s="17">
        <v>695.894477189383</v>
      </c>
      <c r="K55" s="33">
        <v>0.58199999999999996</v>
      </c>
    </row>
    <row r="56" spans="2:11">
      <c r="B56" s="5">
        <f t="shared" si="6"/>
        <v>5</v>
      </c>
      <c r="C56" s="28" t="s">
        <v>15</v>
      </c>
      <c r="D56" s="11">
        <v>431.919064359201</v>
      </c>
      <c r="E56" s="36">
        <v>0.49666666666666698</v>
      </c>
      <c r="F56" s="57"/>
      <c r="G56" s="57"/>
      <c r="H56" s="15">
        <v>5</v>
      </c>
      <c r="I56" s="8" t="s">
        <v>15</v>
      </c>
      <c r="J56" s="17">
        <v>705.99203240464999</v>
      </c>
      <c r="K56" s="33">
        <v>0.54800000000000004</v>
      </c>
    </row>
    <row r="57" spans="2:11">
      <c r="B57" s="5">
        <f t="shared" si="6"/>
        <v>6</v>
      </c>
      <c r="C57" s="28" t="s">
        <v>16</v>
      </c>
      <c r="D57" s="11">
        <v>431.91900727192302</v>
      </c>
      <c r="E57" s="36">
        <v>0.49666666666666698</v>
      </c>
      <c r="F57" s="57"/>
      <c r="G57" s="57"/>
      <c r="H57" s="15">
        <v>6</v>
      </c>
      <c r="I57" s="8" t="s">
        <v>16</v>
      </c>
      <c r="J57" s="17">
        <v>711.50046239957703</v>
      </c>
      <c r="K57" s="33">
        <v>0.496</v>
      </c>
    </row>
    <row r="58" spans="2:11">
      <c r="B58" s="5">
        <f t="shared" si="6"/>
        <v>7</v>
      </c>
      <c r="C58" s="28" t="s">
        <v>17</v>
      </c>
      <c r="D58" s="11">
        <v>423.50300787087798</v>
      </c>
      <c r="E58" s="36">
        <v>0.586666666666667</v>
      </c>
      <c r="F58" s="57"/>
      <c r="G58" s="57"/>
      <c r="H58" s="15">
        <v>7</v>
      </c>
      <c r="I58" s="8" t="s">
        <v>17</v>
      </c>
      <c r="J58" s="17">
        <v>661.20725340170998</v>
      </c>
      <c r="K58" s="33">
        <v>0.69199999999999995</v>
      </c>
    </row>
    <row r="59" spans="2:11">
      <c r="B59" s="5">
        <f t="shared" si="6"/>
        <v>8</v>
      </c>
      <c r="C59" s="28" t="s">
        <v>18</v>
      </c>
      <c r="D59" s="11">
        <v>431.91900911270602</v>
      </c>
      <c r="E59" s="36">
        <v>0.49666666666666698</v>
      </c>
      <c r="F59" s="57"/>
      <c r="G59" s="57"/>
      <c r="H59" s="15">
        <v>8</v>
      </c>
      <c r="I59" s="8" t="s">
        <v>18</v>
      </c>
      <c r="J59" s="17">
        <v>702.09631767396195</v>
      </c>
      <c r="K59" s="33">
        <v>0.58199999999999996</v>
      </c>
    </row>
    <row r="60" spans="2:11">
      <c r="B60" s="5">
        <f t="shared" si="6"/>
        <v>9</v>
      </c>
      <c r="C60" s="28" t="s">
        <v>19</v>
      </c>
      <c r="D60" s="11">
        <v>431.91901354189997</v>
      </c>
      <c r="E60" s="36">
        <v>0.49666666666666698</v>
      </c>
      <c r="F60" s="57"/>
      <c r="G60" s="57"/>
      <c r="H60" s="15">
        <v>9</v>
      </c>
      <c r="I60" s="8" t="s">
        <v>19</v>
      </c>
      <c r="J60" s="17">
        <v>705.70092283776</v>
      </c>
      <c r="K60" s="33">
        <v>0.55000000000000004</v>
      </c>
    </row>
    <row r="61" spans="2:11" ht="15.75" thickBot="1">
      <c r="B61" s="5">
        <f t="shared" si="6"/>
        <v>10</v>
      </c>
      <c r="C61" s="28" t="s">
        <v>20</v>
      </c>
      <c r="D61" s="11">
        <v>431.91900730597098</v>
      </c>
      <c r="E61" s="36">
        <v>0.49666666666666698</v>
      </c>
      <c r="F61" s="57"/>
      <c r="G61" s="57"/>
      <c r="H61" s="15">
        <v>10</v>
      </c>
      <c r="I61" s="8" t="s">
        <v>20</v>
      </c>
      <c r="J61" s="17">
        <v>708.78020384751005</v>
      </c>
      <c r="K61" s="33">
        <v>0.57999999999999996</v>
      </c>
    </row>
    <row r="62" spans="2:11" ht="15.75" thickBot="1">
      <c r="B62" s="5">
        <f t="shared" si="6"/>
        <v>11</v>
      </c>
      <c r="C62" s="28" t="s">
        <v>21</v>
      </c>
      <c r="D62" s="11">
        <v>431.91900811619399</v>
      </c>
      <c r="E62" s="36">
        <v>0.49666666666666698</v>
      </c>
      <c r="F62" s="57"/>
      <c r="G62" s="57"/>
      <c r="H62" s="99">
        <v>11</v>
      </c>
      <c r="I62" s="94" t="s">
        <v>21</v>
      </c>
      <c r="J62" s="104">
        <v>620.70745471350403</v>
      </c>
      <c r="K62" s="74">
        <v>0.65400000000000003</v>
      </c>
    </row>
    <row r="63" spans="2:11">
      <c r="B63" s="5">
        <f t="shared" si="6"/>
        <v>12</v>
      </c>
      <c r="C63" s="28" t="s">
        <v>22</v>
      </c>
      <c r="D63" s="11">
        <v>414.916980634038</v>
      </c>
      <c r="E63" s="36">
        <v>0.60666666666666702</v>
      </c>
      <c r="F63" s="57"/>
      <c r="G63" s="57"/>
      <c r="H63" s="5">
        <v>12</v>
      </c>
      <c r="I63" s="28" t="s">
        <v>22</v>
      </c>
      <c r="J63" s="17">
        <v>663.61366498504299</v>
      </c>
      <c r="K63" s="33">
        <v>0.66</v>
      </c>
    </row>
    <row r="64" spans="2:11">
      <c r="B64" s="5">
        <f t="shared" si="6"/>
        <v>13</v>
      </c>
      <c r="C64" s="28" t="s">
        <v>23</v>
      </c>
      <c r="D64" s="11">
        <v>431.91901156348899</v>
      </c>
      <c r="E64" s="36">
        <v>0.49666666666666698</v>
      </c>
      <c r="F64" s="57"/>
      <c r="G64" s="57"/>
      <c r="H64" s="5">
        <v>13</v>
      </c>
      <c r="I64" s="28" t="s">
        <v>23</v>
      </c>
      <c r="J64" s="17">
        <v>661.20712271927698</v>
      </c>
      <c r="K64" s="33">
        <v>0.69199999999999995</v>
      </c>
    </row>
    <row r="65" spans="2:11">
      <c r="B65" s="5">
        <f t="shared" si="6"/>
        <v>14</v>
      </c>
      <c r="C65" s="28" t="s">
        <v>24</v>
      </c>
      <c r="D65" s="11">
        <v>409.18879034106601</v>
      </c>
      <c r="E65" s="36">
        <v>0.60666666666666702</v>
      </c>
      <c r="F65" s="57"/>
      <c r="G65" s="57"/>
      <c r="H65" s="5">
        <v>14</v>
      </c>
      <c r="I65" s="28" t="s">
        <v>24</v>
      </c>
      <c r="J65" s="17">
        <v>620.70745853624101</v>
      </c>
      <c r="K65" s="33">
        <v>0.65400000000000003</v>
      </c>
    </row>
    <row r="66" spans="2:11">
      <c r="B66" s="5">
        <f t="shared" si="6"/>
        <v>15</v>
      </c>
      <c r="C66" s="28" t="s">
        <v>25</v>
      </c>
      <c r="D66" s="11">
        <v>429.95302843563599</v>
      </c>
      <c r="E66" s="36">
        <v>0.55666666666666698</v>
      </c>
      <c r="F66" s="57"/>
      <c r="G66" s="57"/>
      <c r="H66" s="5">
        <v>15</v>
      </c>
      <c r="I66" s="28" t="s">
        <v>25</v>
      </c>
      <c r="J66" s="17">
        <v>683.29462362399397</v>
      </c>
      <c r="K66" s="33">
        <v>0.59</v>
      </c>
    </row>
    <row r="67" spans="2:11">
      <c r="B67" s="5">
        <f t="shared" si="6"/>
        <v>16</v>
      </c>
      <c r="C67" s="28" t="s">
        <v>26</v>
      </c>
      <c r="D67" s="11">
        <v>417.22349640264798</v>
      </c>
      <c r="E67" s="36">
        <v>0.59</v>
      </c>
      <c r="F67" s="57"/>
      <c r="G67" s="57"/>
      <c r="H67" s="5">
        <v>16</v>
      </c>
      <c r="I67" s="28" t="s">
        <v>26</v>
      </c>
      <c r="J67" s="17">
        <v>682.60009152329405</v>
      </c>
      <c r="K67" s="33">
        <v>0.60199999999999998</v>
      </c>
    </row>
    <row r="68" spans="2:11">
      <c r="B68" s="5">
        <f t="shared" si="6"/>
        <v>17</v>
      </c>
      <c r="C68" s="28" t="s">
        <v>27</v>
      </c>
      <c r="D68" s="11">
        <v>431.91902273290401</v>
      </c>
      <c r="E68" s="36">
        <v>0.49666666666666698</v>
      </c>
      <c r="F68" s="57"/>
      <c r="G68" s="57"/>
      <c r="H68" s="5">
        <v>17</v>
      </c>
      <c r="I68" s="28" t="s">
        <v>27</v>
      </c>
      <c r="J68" s="17">
        <v>702.10273649624503</v>
      </c>
      <c r="K68" s="33">
        <v>0.58199999999999996</v>
      </c>
    </row>
    <row r="69" spans="2:11">
      <c r="B69" s="5">
        <f t="shared" si="6"/>
        <v>18</v>
      </c>
      <c r="C69" s="28" t="s">
        <v>28</v>
      </c>
      <c r="D69" s="11">
        <v>431.88608897261599</v>
      </c>
      <c r="E69" s="36">
        <v>0.49666666666666698</v>
      </c>
      <c r="F69" s="57"/>
      <c r="G69" s="57"/>
      <c r="H69" s="5">
        <v>18</v>
      </c>
      <c r="I69" s="28" t="s">
        <v>28</v>
      </c>
      <c r="J69" s="17">
        <v>663.61381087747804</v>
      </c>
      <c r="K69" s="33">
        <v>0.66</v>
      </c>
    </row>
    <row r="70" spans="2:11">
      <c r="B70" s="5">
        <f t="shared" si="6"/>
        <v>19</v>
      </c>
      <c r="C70" s="28" t="s">
        <v>29</v>
      </c>
      <c r="D70" s="11">
        <v>416.53273495074097</v>
      </c>
      <c r="E70" s="36">
        <v>0.57666666666666699</v>
      </c>
      <c r="F70" s="57"/>
      <c r="G70" s="57"/>
      <c r="H70" s="5">
        <v>19</v>
      </c>
      <c r="I70" s="28" t="s">
        <v>29</v>
      </c>
      <c r="J70" s="17">
        <v>682.59983901760995</v>
      </c>
      <c r="K70" s="33">
        <v>0.60199999999999998</v>
      </c>
    </row>
    <row r="71" spans="2:11">
      <c r="B71" s="5">
        <f t="shared" si="6"/>
        <v>20</v>
      </c>
      <c r="C71" s="28" t="s">
        <v>30</v>
      </c>
      <c r="D71" s="11">
        <v>417.21806973801603</v>
      </c>
      <c r="E71" s="36">
        <v>0.59</v>
      </c>
      <c r="F71" s="57"/>
      <c r="G71" s="57"/>
      <c r="H71" s="5">
        <v>20</v>
      </c>
      <c r="I71" s="28" t="s">
        <v>30</v>
      </c>
      <c r="J71" s="80">
        <v>702.14915041289305</v>
      </c>
      <c r="K71" s="81">
        <v>0.58599999999999997</v>
      </c>
    </row>
    <row r="72" spans="2:11">
      <c r="B72" s="5">
        <f t="shared" si="6"/>
        <v>21</v>
      </c>
      <c r="C72" s="28" t="s">
        <v>57</v>
      </c>
      <c r="D72" s="11">
        <v>424.68279419325</v>
      </c>
      <c r="E72" s="52">
        <v>0.51333333333333298</v>
      </c>
      <c r="F72" s="79"/>
      <c r="G72" s="79"/>
      <c r="H72" s="5">
        <v>21</v>
      </c>
      <c r="I72" s="28" t="s">
        <v>57</v>
      </c>
      <c r="J72" s="17">
        <v>705.80681806634198</v>
      </c>
      <c r="K72" s="33">
        <v>0.55600000000000005</v>
      </c>
    </row>
    <row r="73" spans="2:11">
      <c r="B73" s="5">
        <f t="shared" si="6"/>
        <v>22</v>
      </c>
      <c r="C73" s="28" t="s">
        <v>58</v>
      </c>
      <c r="D73" s="11">
        <v>432.17533739826598</v>
      </c>
      <c r="E73" s="36">
        <v>0.49666666666666698</v>
      </c>
      <c r="F73" s="57"/>
      <c r="G73" s="57"/>
      <c r="H73" s="5">
        <v>22</v>
      </c>
      <c r="I73" s="28" t="s">
        <v>58</v>
      </c>
      <c r="J73" s="80">
        <v>706.13835811536001</v>
      </c>
      <c r="K73" s="33">
        <v>0.54400000000000004</v>
      </c>
    </row>
    <row r="74" spans="2:11">
      <c r="B74" s="5">
        <f t="shared" si="6"/>
        <v>23</v>
      </c>
      <c r="C74" s="28" t="s">
        <v>44</v>
      </c>
      <c r="D74" s="11">
        <v>423.45770137076403</v>
      </c>
      <c r="E74" s="36">
        <v>0.6</v>
      </c>
      <c r="F74" s="57"/>
      <c r="G74" s="57"/>
      <c r="H74" s="5">
        <v>23</v>
      </c>
      <c r="I74" s="28" t="s">
        <v>44</v>
      </c>
      <c r="J74" s="17">
        <v>679.61112647867196</v>
      </c>
      <c r="K74" s="33">
        <v>0.59399999999999997</v>
      </c>
    </row>
    <row r="75" spans="2:11">
      <c r="B75" s="5">
        <f t="shared" si="6"/>
        <v>24</v>
      </c>
      <c r="C75" s="28" t="s">
        <v>59</v>
      </c>
      <c r="D75" s="11">
        <v>417.23539581818198</v>
      </c>
      <c r="E75" s="36">
        <v>0.59</v>
      </c>
      <c r="F75" s="57"/>
      <c r="G75" s="57"/>
      <c r="H75" s="5">
        <v>24</v>
      </c>
      <c r="I75" s="28" t="s">
        <v>59</v>
      </c>
      <c r="J75" s="17">
        <v>693.74416560831003</v>
      </c>
      <c r="K75" s="33">
        <v>0.56200000000000006</v>
      </c>
    </row>
    <row r="76" spans="2:11">
      <c r="B76" s="5">
        <f t="shared" si="6"/>
        <v>25</v>
      </c>
      <c r="C76" s="28" t="s">
        <v>53</v>
      </c>
      <c r="D76" s="11">
        <v>417.54999104269803</v>
      </c>
      <c r="E76" s="36">
        <v>0.56999999999999995</v>
      </c>
      <c r="F76" s="57"/>
      <c r="G76" s="57"/>
      <c r="H76" s="5">
        <v>25</v>
      </c>
      <c r="I76" s="28" t="s">
        <v>53</v>
      </c>
      <c r="J76" s="17">
        <v>705.72626045512402</v>
      </c>
      <c r="K76" s="33">
        <v>0.55200000000000005</v>
      </c>
    </row>
    <row r="77" spans="2:11">
      <c r="B77" s="5">
        <f t="shared" si="6"/>
        <v>26</v>
      </c>
      <c r="C77" s="28" t="s">
        <v>60</v>
      </c>
      <c r="D77" s="11">
        <v>429.76617612725198</v>
      </c>
      <c r="E77" s="36">
        <v>0.56333333333333302</v>
      </c>
      <c r="F77" s="57"/>
      <c r="G77" s="57"/>
      <c r="H77" s="5">
        <v>26</v>
      </c>
      <c r="I77" s="28" t="s">
        <v>60</v>
      </c>
      <c r="J77" s="17">
        <v>711.503000831191</v>
      </c>
      <c r="K77" s="33">
        <v>0.496</v>
      </c>
    </row>
    <row r="78" spans="2:11">
      <c r="B78" s="5">
        <f t="shared" si="6"/>
        <v>27</v>
      </c>
      <c r="C78" s="28" t="s">
        <v>61</v>
      </c>
      <c r="D78" s="11">
        <v>429.98371062113301</v>
      </c>
      <c r="E78" s="36">
        <v>0.56000000000000005</v>
      </c>
      <c r="F78" s="57"/>
      <c r="G78" s="57"/>
      <c r="H78" s="5">
        <v>27</v>
      </c>
      <c r="I78" s="28" t="s">
        <v>61</v>
      </c>
      <c r="J78" s="17">
        <v>676.44917133443403</v>
      </c>
      <c r="K78" s="33">
        <v>0.60599999999999998</v>
      </c>
    </row>
    <row r="79" spans="2:11">
      <c r="B79" s="5">
        <f t="shared" si="6"/>
        <v>28</v>
      </c>
      <c r="C79" s="28" t="s">
        <v>62</v>
      </c>
      <c r="D79" s="11">
        <v>410.30333938346399</v>
      </c>
      <c r="E79" s="36">
        <v>0.63</v>
      </c>
      <c r="F79" s="57"/>
      <c r="G79" s="57"/>
      <c r="H79" s="5">
        <v>28</v>
      </c>
      <c r="I79" s="28" t="s">
        <v>62</v>
      </c>
      <c r="J79" s="17">
        <v>702.11098220430097</v>
      </c>
      <c r="K79" s="33">
        <v>0.58199999999999996</v>
      </c>
    </row>
    <row r="80" spans="2:11">
      <c r="B80" s="5">
        <f t="shared" si="6"/>
        <v>29</v>
      </c>
      <c r="C80" s="28" t="s">
        <v>63</v>
      </c>
      <c r="D80" s="11">
        <v>431.92127303897797</v>
      </c>
      <c r="E80" s="36">
        <v>0.49666666666666698</v>
      </c>
      <c r="F80" s="57"/>
      <c r="G80" s="57"/>
      <c r="H80" s="5">
        <v>29</v>
      </c>
      <c r="I80" s="28" t="s">
        <v>63</v>
      </c>
      <c r="J80" s="17">
        <v>683.28940110154804</v>
      </c>
      <c r="K80" s="33">
        <v>0.59</v>
      </c>
    </row>
    <row r="81" spans="2:11">
      <c r="B81" s="5">
        <f t="shared" si="6"/>
        <v>30</v>
      </c>
      <c r="C81" s="28" t="s">
        <v>64</v>
      </c>
      <c r="D81" s="11">
        <v>427.437266427606</v>
      </c>
      <c r="E81" s="36">
        <v>0.56000000000000005</v>
      </c>
      <c r="F81" s="57"/>
      <c r="G81" s="57"/>
      <c r="H81" s="5">
        <v>30</v>
      </c>
      <c r="I81" s="28" t="s">
        <v>64</v>
      </c>
      <c r="J81" s="17">
        <v>676.40170356791896</v>
      </c>
      <c r="K81" s="33">
        <v>0.60799999999999998</v>
      </c>
    </row>
    <row r="82" spans="2:11">
      <c r="B82" s="5">
        <f t="shared" si="6"/>
        <v>31</v>
      </c>
      <c r="C82" s="28" t="s">
        <v>65</v>
      </c>
      <c r="D82" s="11">
        <v>423.444742540888</v>
      </c>
      <c r="E82" s="36">
        <v>0.6</v>
      </c>
      <c r="F82" s="57"/>
      <c r="G82" s="57"/>
      <c r="H82" s="5">
        <v>31</v>
      </c>
      <c r="I82" s="28" t="s">
        <v>65</v>
      </c>
      <c r="J82" s="17">
        <v>683.31187172910302</v>
      </c>
      <c r="K82" s="33">
        <v>0.59</v>
      </c>
    </row>
    <row r="83" spans="2:11">
      <c r="B83" s="5">
        <f t="shared" si="6"/>
        <v>32</v>
      </c>
      <c r="C83" s="28" t="s">
        <v>66</v>
      </c>
      <c r="D83" s="11">
        <v>429.97634600172398</v>
      </c>
      <c r="E83" s="36">
        <v>0.55666666666666698</v>
      </c>
      <c r="F83" s="57"/>
      <c r="G83" s="57"/>
      <c r="H83" s="5">
        <v>32</v>
      </c>
      <c r="I83" s="28" t="s">
        <v>66</v>
      </c>
      <c r="J83" s="17">
        <v>670.79310542282997</v>
      </c>
      <c r="K83" s="33">
        <v>0.59199999999999997</v>
      </c>
    </row>
    <row r="84" spans="2:11">
      <c r="B84" s="5">
        <f t="shared" si="6"/>
        <v>33</v>
      </c>
      <c r="C84" s="28" t="s">
        <v>67</v>
      </c>
      <c r="D84" s="11">
        <v>417.23537462711801</v>
      </c>
      <c r="E84" s="36">
        <v>0.586666666666667</v>
      </c>
      <c r="F84" s="57"/>
      <c r="G84" s="57"/>
      <c r="H84" s="5">
        <v>33</v>
      </c>
      <c r="I84" s="28" t="s">
        <v>67</v>
      </c>
      <c r="J84" s="17">
        <v>696.61383804670004</v>
      </c>
      <c r="K84" s="33">
        <v>0.57199999999999995</v>
      </c>
    </row>
    <row r="85" spans="2:11">
      <c r="B85" s="5">
        <f t="shared" si="6"/>
        <v>34</v>
      </c>
      <c r="C85" s="28" t="s">
        <v>68</v>
      </c>
      <c r="D85" s="11">
        <v>417.214778473151</v>
      </c>
      <c r="E85" s="36">
        <v>0.59333333333333305</v>
      </c>
      <c r="F85" s="57"/>
      <c r="G85" s="57"/>
      <c r="H85" s="5">
        <v>34</v>
      </c>
      <c r="I85" s="28" t="s">
        <v>68</v>
      </c>
      <c r="J85" s="17">
        <v>698.58801278685303</v>
      </c>
      <c r="K85" s="33">
        <v>0.57799999999999996</v>
      </c>
    </row>
    <row r="86" spans="2:11">
      <c r="B86" s="5">
        <f t="shared" si="6"/>
        <v>35</v>
      </c>
      <c r="C86" s="28" t="s">
        <v>69</v>
      </c>
      <c r="D86" s="11">
        <v>413.44949371444397</v>
      </c>
      <c r="E86" s="36">
        <v>0.61</v>
      </c>
      <c r="F86" s="57"/>
      <c r="G86" s="57"/>
      <c r="H86" s="5">
        <v>35</v>
      </c>
      <c r="I86" s="28" t="s">
        <v>69</v>
      </c>
      <c r="J86" s="17">
        <v>670.79310509528</v>
      </c>
      <c r="K86" s="33">
        <v>0.59199999999999997</v>
      </c>
    </row>
    <row r="87" spans="2:11">
      <c r="B87" s="5">
        <f t="shared" si="6"/>
        <v>36</v>
      </c>
      <c r="C87" s="28" t="s">
        <v>70</v>
      </c>
      <c r="D87" s="11">
        <v>417.23156907030602</v>
      </c>
      <c r="E87" s="36">
        <v>0.59</v>
      </c>
      <c r="F87" s="57"/>
      <c r="G87" s="57"/>
      <c r="H87" s="5">
        <v>36</v>
      </c>
      <c r="I87" s="28" t="s">
        <v>70</v>
      </c>
      <c r="J87" s="17">
        <v>702.14856136293497</v>
      </c>
      <c r="K87" s="33">
        <v>0.58199999999999996</v>
      </c>
    </row>
    <row r="88" spans="2:11" ht="15.75" thickBot="1">
      <c r="B88" s="5">
        <f t="shared" si="6"/>
        <v>37</v>
      </c>
      <c r="C88" s="28" t="s">
        <v>71</v>
      </c>
      <c r="D88" s="11">
        <v>400.508955513915</v>
      </c>
      <c r="E88" s="36">
        <v>0.61</v>
      </c>
      <c r="F88" s="57"/>
      <c r="G88" s="57"/>
      <c r="H88" s="5">
        <v>37</v>
      </c>
      <c r="I88" s="94" t="s">
        <v>92</v>
      </c>
      <c r="J88" s="104">
        <v>595.23916279656896</v>
      </c>
      <c r="K88" s="74">
        <v>0.69799999999999995</v>
      </c>
    </row>
    <row r="89" spans="2:11" ht="15.75" thickBot="1">
      <c r="B89" s="5">
        <f t="shared" si="6"/>
        <v>38</v>
      </c>
      <c r="C89" s="68" t="s">
        <v>72</v>
      </c>
      <c r="D89" s="22">
        <v>395.23148006090997</v>
      </c>
      <c r="E89" s="41">
        <v>0.62666666666666704</v>
      </c>
      <c r="F89" s="61"/>
      <c r="G89" s="61"/>
      <c r="H89" s="6">
        <v>38</v>
      </c>
      <c r="I89" s="28" t="s">
        <v>93</v>
      </c>
      <c r="J89" s="104">
        <v>577.57922596837295</v>
      </c>
      <c r="K89" s="74">
        <v>0.73599999999999999</v>
      </c>
    </row>
    <row r="90" spans="2:11" ht="15.75" thickBot="1">
      <c r="B90" s="5">
        <f t="shared" si="6"/>
        <v>39</v>
      </c>
      <c r="C90" s="28" t="s">
        <v>73</v>
      </c>
      <c r="D90" s="11">
        <v>399.07923750339597</v>
      </c>
      <c r="E90" s="36">
        <v>0.62333333333333296</v>
      </c>
      <c r="F90" s="57"/>
      <c r="G90" s="57"/>
      <c r="H90" s="105">
        <v>39</v>
      </c>
      <c r="I90" s="106" t="s">
        <v>94</v>
      </c>
      <c r="J90" s="85">
        <v>569.06594147011401</v>
      </c>
      <c r="K90" s="107">
        <v>0.73599999999999999</v>
      </c>
    </row>
    <row r="91" spans="2:11" ht="15.75" thickBot="1">
      <c r="B91" s="6">
        <f t="shared" si="6"/>
        <v>40</v>
      </c>
      <c r="C91" s="70" t="s">
        <v>74</v>
      </c>
      <c r="D91" s="12">
        <v>407.33866197241599</v>
      </c>
      <c r="E91" s="69">
        <v>0.70333333333333303</v>
      </c>
      <c r="H91" s="16">
        <f>1+H90</f>
        <v>40</v>
      </c>
      <c r="I91" s="9" t="s">
        <v>95</v>
      </c>
      <c r="J91" s="18">
        <v>579.11481470469801</v>
      </c>
      <c r="K91" s="34">
        <v>0.72199999999999998</v>
      </c>
    </row>
  </sheetData>
  <mergeCells count="5">
    <mergeCell ref="B4:C4"/>
    <mergeCell ref="B50:C50"/>
    <mergeCell ref="H4:I4"/>
    <mergeCell ref="H50:I50"/>
    <mergeCell ref="P4: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Synthetic data</vt:lpstr>
      <vt:lpstr>Data sets</vt:lpstr>
      <vt:lpstr>SE1 + SE2, 4 dimensions</vt:lpstr>
      <vt:lpstr>SE1 + SE3 + SE4</vt:lpstr>
      <vt:lpstr>S1xS2 + SE2 x SE3</vt:lpstr>
      <vt:lpstr>(SE1+SE2)x(SE3+SE4)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2014-02-21T00:02:44Z</dcterms:created>
  <dcterms:modified xsi:type="dcterms:W3CDTF">2014-03-28T16:31:53Z</dcterms:modified>
</cp:coreProperties>
</file>