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1929351461b30c/Documents/ECON436_SalesTax/Data/"/>
    </mc:Choice>
  </mc:AlternateContent>
  <xr:revisionPtr revIDLastSave="0" documentId="13_ncr:1_{224937DA-3E75-E34D-82BD-B5CFF0E65CD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onthly" sheetId="1" r:id="rId1"/>
    <sheet name="Informatio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59" i="1" l="1"/>
  <c r="AE159" i="1" s="1"/>
  <c r="AD168" i="1"/>
  <c r="AD167" i="1"/>
  <c r="AD166" i="1"/>
  <c r="AD165" i="1"/>
  <c r="AD164" i="1"/>
  <c r="AD163" i="1"/>
  <c r="AD162" i="1"/>
  <c r="AD161" i="1"/>
  <c r="AE158" i="1"/>
  <c r="AC158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2" i="1"/>
  <c r="AC157" i="1"/>
</calcChain>
</file>

<file path=xl/sharedStrings.xml><?xml version="1.0" encoding="utf-8"?>
<sst xmlns="http://schemas.openxmlformats.org/spreadsheetml/2006/main" count="102" uniqueCount="73">
  <si>
    <t>NF</t>
  </si>
  <si>
    <t>TP</t>
  </si>
  <si>
    <t>GP</t>
  </si>
  <si>
    <t>SP</t>
  </si>
  <si>
    <t>PSP</t>
  </si>
  <si>
    <t>MLC</t>
  </si>
  <si>
    <t>MAN</t>
  </si>
  <si>
    <t>TTU</t>
  </si>
  <si>
    <t>WT</t>
  </si>
  <si>
    <t>RT</t>
  </si>
  <si>
    <t>TWU</t>
  </si>
  <si>
    <t>INFO</t>
  </si>
  <si>
    <t>FA</t>
  </si>
  <si>
    <t>PBS</t>
  </si>
  <si>
    <t>ADMIN</t>
  </si>
  <si>
    <t>EDUHS</t>
  </si>
  <si>
    <t>LH</t>
  </si>
  <si>
    <t>AFS</t>
  </si>
  <si>
    <t>OS</t>
  </si>
  <si>
    <t>G</t>
  </si>
  <si>
    <t>FG</t>
  </si>
  <si>
    <t>SG</t>
  </si>
  <si>
    <t>SGES</t>
  </si>
  <si>
    <t>LG</t>
  </si>
  <si>
    <t>LGES</t>
  </si>
  <si>
    <t>Month</t>
  </si>
  <si>
    <t>STL</t>
  </si>
  <si>
    <t>STF</t>
  </si>
  <si>
    <t>Licenses</t>
  </si>
  <si>
    <t>Sales Tax Loveland (in millions of nominal $)</t>
  </si>
  <si>
    <t>Sales Tax Fort Collins (in millions of nominal $)</t>
  </si>
  <si>
    <t xml:space="preserve">BLS </t>
  </si>
  <si>
    <t>in thousands</t>
  </si>
  <si>
    <t>Total Nonfarm</t>
  </si>
  <si>
    <t>Total Private</t>
  </si>
  <si>
    <t>Goods Producing</t>
  </si>
  <si>
    <t>Service-Providing</t>
  </si>
  <si>
    <t>Private Service Providing</t>
  </si>
  <si>
    <t>Mining, Logging and Construction</t>
  </si>
  <si>
    <t>Manufacturing</t>
  </si>
  <si>
    <t>Trade, Transportation, and Utilities</t>
  </si>
  <si>
    <t>Wholesale Trade</t>
  </si>
  <si>
    <t>Retail Trade</t>
  </si>
  <si>
    <t>Transportation, Warehousing, and Utilities</t>
  </si>
  <si>
    <t>Information</t>
  </si>
  <si>
    <t>Financial Activities</t>
  </si>
  <si>
    <t>Professional and Business Services</t>
  </si>
  <si>
    <t>Administrative and Support and Waste Management and Remediation</t>
  </si>
  <si>
    <t>Private Education and health Services</t>
  </si>
  <si>
    <t>Leisure and Hospitality</t>
  </si>
  <si>
    <t>Accommodation and Food Services</t>
  </si>
  <si>
    <t>Other Services</t>
  </si>
  <si>
    <t>Government</t>
  </si>
  <si>
    <t>Federal Government</t>
  </si>
  <si>
    <t>State Government</t>
  </si>
  <si>
    <t>Local Government</t>
  </si>
  <si>
    <t>License counts for Fort Collins</t>
  </si>
  <si>
    <t>State Government Educational Services</t>
  </si>
  <si>
    <t>Local Government Educational Services</t>
  </si>
  <si>
    <t>STF_Misc</t>
  </si>
  <si>
    <t>STF_not_Misc</t>
  </si>
  <si>
    <t>CPI</t>
  </si>
  <si>
    <t>Core_CPI</t>
  </si>
  <si>
    <t>Sales Tax Fort Collins Miscellaneous Retailers (in millions of nominal $)</t>
  </si>
  <si>
    <t>Sales Tax Fort Collins EXCEPT on Miscellaneous Retailers (in millions of nominal $)</t>
  </si>
  <si>
    <t>Consumer Price Index</t>
  </si>
  <si>
    <t>Core Consumer Price Index (without food or energy)</t>
  </si>
  <si>
    <t>Above super sector (exclude)</t>
  </si>
  <si>
    <t>Already included in a sector or super-sector</t>
  </si>
  <si>
    <t>X</t>
  </si>
  <si>
    <t>Lead_STF</t>
  </si>
  <si>
    <t>Lead_STF_Real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</si>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</sst>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0.000"/>
    <numFmt numFmtId="167" formatCode="0.0%"/>
  </numFmts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indexed="8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0" fillId="0" borderId="10" xfId="0" applyFont="1" applyBorder="1" applyAlignment="1">
      <alignment horizontal="left"/>
    </xf>
    <xf numFmtId="0" fontId="20" fillId="33" borderId="10" xfId="0" applyFont="1" applyFill="1" applyBorder="1" applyAlignment="1">
      <alignment horizontal="left"/>
    </xf>
    <xf numFmtId="0" fontId="0" fillId="33" borderId="0" xfId="0" applyFill="1"/>
    <xf numFmtId="0" fontId="19" fillId="34" borderId="0" xfId="0" applyFont="1" applyFill="1"/>
    <xf numFmtId="0" fontId="0" fillId="34" borderId="0" xfId="0" applyFill="1"/>
    <xf numFmtId="0" fontId="20" fillId="34" borderId="10" xfId="0" applyFont="1" applyFill="1" applyBorder="1" applyAlignment="1">
      <alignment horizontal="left"/>
    </xf>
    <xf numFmtId="0" fontId="20" fillId="35" borderId="10" xfId="0" applyFont="1" applyFill="1" applyBorder="1" applyAlignment="1">
      <alignment horizontal="left"/>
    </xf>
    <xf numFmtId="0" fontId="0" fillId="35" borderId="0" xfId="0" applyFill="1"/>
    <xf numFmtId="0" fontId="20" fillId="35" borderId="11" xfId="0" applyFont="1" applyFill="1" applyBorder="1" applyAlignment="1">
      <alignment horizontal="left"/>
    </xf>
    <xf numFmtId="164" fontId="16" fillId="0" borderId="0" xfId="0" applyNumberFormat="1" applyFont="1" applyAlignment="1">
      <alignment wrapText="1"/>
    </xf>
    <xf numFmtId="0" fontId="16" fillId="0" borderId="0" xfId="0" applyFont="1"/>
    <xf numFmtId="164" fontId="0" fillId="0" borderId="0" xfId="0" applyNumberFormat="1" applyAlignment="1">
      <alignment wrapText="1"/>
    </xf>
    <xf numFmtId="2" fontId="18" fillId="0" borderId="0" xfId="0" applyNumberFormat="1" applyFont="1"/>
    <xf numFmtId="166" fontId="0" fillId="0" borderId="0" xfId="0" applyNumberFormat="1"/>
    <xf numFmtId="167" fontId="0" fillId="0" borderId="0" xfId="43" applyNumberFormat="1" applyFont="1" applyFill="1"/>
    <xf numFmtId="0" fontId="20" fillId="33" borderId="0" xfId="0" applyFont="1" applyFill="1" applyAlignment="1">
      <alignment horizontal="left"/>
    </xf>
    <xf numFmtId="165" fontId="0" fillId="33" borderId="0" xfId="1" applyNumberFormat="1" applyFont="1" applyFill="1"/>
    <xf numFmtId="0" fontId="16" fillId="33" borderId="0" xfId="0" applyFont="1" applyFill="1"/>
    <xf numFmtId="3" fontId="21" fillId="0" borderId="0" xfId="0" applyNumberFormat="1" applyFont="1" applyAlignment="1">
      <alignment wrapText="1"/>
    </xf>
    <xf numFmtId="0" fontId="22" fillId="0" borderId="0" xfId="0" applyFont="1" applyAlignment="1">
      <alignment wrapText="1"/>
    </xf>
    <xf numFmtId="166" fontId="0" fillId="33" borderId="0" xfId="0" applyNumberFormat="1" applyFill="1"/>
    <xf numFmtId="2" fontId="18" fillId="36" borderId="0" xfId="0" applyNumberFormat="1" applyFon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22"/>
  <sheetViews>
    <sheetView tabSelected="1" workbookViewId="0">
      <pane xSplit="1" ySplit="1" topLeftCell="T150" activePane="bottomRight" state="frozen"/>
      <selection pane="topRight" activeCell="B1" sqref="B1"/>
      <selection pane="bottomLeft" activeCell="A2" sqref="A2"/>
      <selection pane="bottomRight" activeCell="AE159" sqref="AE159"/>
    </sheetView>
  </sheetViews>
  <sheetFormatPr defaultColWidth="10.796875" defaultRowHeight="15.6"/>
  <cols>
    <col min="1" max="1" width="10.796875" style="12"/>
    <col min="28" max="28" width="10.796875" style="3"/>
    <col min="30" max="30" width="11.69921875" style="3" bestFit="1" customWidth="1"/>
    <col min="31" max="31" width="10.796875" style="3"/>
  </cols>
  <sheetData>
    <row r="1" spans="1:31" s="11" customFormat="1">
      <c r="A1" s="10" t="s">
        <v>25</v>
      </c>
      <c r="B1" t="s">
        <v>72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U1" s="11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  <c r="AA1" s="11" t="s">
        <v>24</v>
      </c>
      <c r="AB1" s="16" t="s">
        <v>28</v>
      </c>
      <c r="AC1" s="11" t="s">
        <v>70</v>
      </c>
      <c r="AD1" s="18" t="s">
        <v>61</v>
      </c>
      <c r="AE1" s="18" t="s">
        <v>71</v>
      </c>
    </row>
    <row r="2" spans="1:31">
      <c r="A2" s="12">
        <v>40909</v>
      </c>
      <c r="B2">
        <v>2012</v>
      </c>
      <c r="C2">
        <v>134.6</v>
      </c>
      <c r="D2">
        <v>105</v>
      </c>
      <c r="E2">
        <v>18.5</v>
      </c>
      <c r="F2">
        <v>116.1</v>
      </c>
      <c r="G2">
        <v>86.5</v>
      </c>
      <c r="H2">
        <v>7.2</v>
      </c>
      <c r="I2">
        <v>11.3</v>
      </c>
      <c r="J2">
        <v>22.3</v>
      </c>
      <c r="K2">
        <v>3.3</v>
      </c>
      <c r="L2">
        <v>16.600000000000001</v>
      </c>
      <c r="M2">
        <v>2.4</v>
      </c>
      <c r="N2">
        <v>2.5</v>
      </c>
      <c r="O2">
        <v>5.5</v>
      </c>
      <c r="P2">
        <v>17</v>
      </c>
      <c r="Q2">
        <v>7.6</v>
      </c>
      <c r="R2">
        <v>18.3</v>
      </c>
      <c r="S2">
        <v>15.8</v>
      </c>
      <c r="T2">
        <v>14.1</v>
      </c>
      <c r="U2">
        <v>5.0999999999999996</v>
      </c>
      <c r="V2">
        <v>29.6</v>
      </c>
      <c r="W2">
        <v>2.4</v>
      </c>
      <c r="X2">
        <v>14</v>
      </c>
      <c r="Y2">
        <v>13.5</v>
      </c>
      <c r="Z2">
        <v>13.2</v>
      </c>
      <c r="AA2">
        <v>6.9</v>
      </c>
      <c r="AB2" s="17"/>
      <c r="AC2" s="13">
        <v>6.6045829999999999</v>
      </c>
      <c r="AD2" s="20">
        <v>227.84200000000001</v>
      </c>
      <c r="AE2" s="3">
        <f>AC2/AD2</f>
        <v>2.8987557166808574E-2</v>
      </c>
    </row>
    <row r="3" spans="1:31">
      <c r="A3" s="12">
        <v>40940</v>
      </c>
      <c r="B3">
        <v>2012</v>
      </c>
      <c r="C3">
        <v>135.6</v>
      </c>
      <c r="D3">
        <v>105.4</v>
      </c>
      <c r="E3">
        <v>18.399999999999999</v>
      </c>
      <c r="F3">
        <v>117.2</v>
      </c>
      <c r="G3">
        <v>87</v>
      </c>
      <c r="H3">
        <v>7.2</v>
      </c>
      <c r="I3">
        <v>11.2</v>
      </c>
      <c r="J3">
        <v>22.2</v>
      </c>
      <c r="K3">
        <v>3.3</v>
      </c>
      <c r="L3">
        <v>16.5</v>
      </c>
      <c r="M3">
        <v>2.4</v>
      </c>
      <c r="N3">
        <v>2.5</v>
      </c>
      <c r="O3">
        <v>5.6</v>
      </c>
      <c r="P3">
        <v>17.100000000000001</v>
      </c>
      <c r="Q3">
        <v>7.6</v>
      </c>
      <c r="R3">
        <v>18.5</v>
      </c>
      <c r="S3">
        <v>16</v>
      </c>
      <c r="T3">
        <v>14.2</v>
      </c>
      <c r="U3">
        <v>5.0999999999999996</v>
      </c>
      <c r="V3">
        <v>30.2</v>
      </c>
      <c r="W3">
        <v>2.4</v>
      </c>
      <c r="X3">
        <v>14.4</v>
      </c>
      <c r="Y3">
        <v>13.9</v>
      </c>
      <c r="Z3">
        <v>13.4</v>
      </c>
      <c r="AA3">
        <v>7.3</v>
      </c>
      <c r="AB3" s="17"/>
      <c r="AC3" s="13">
        <v>6.3961079999999999</v>
      </c>
      <c r="AD3" s="20">
        <v>228.32900000000001</v>
      </c>
      <c r="AE3" s="3">
        <f t="shared" ref="AE3:AE66" si="0">AC3/AD3</f>
        <v>2.8012683452386687E-2</v>
      </c>
    </row>
    <row r="4" spans="1:31">
      <c r="A4" s="12">
        <v>40969</v>
      </c>
      <c r="B4">
        <v>2012</v>
      </c>
      <c r="C4">
        <v>136.19999999999999</v>
      </c>
      <c r="D4">
        <v>105.8</v>
      </c>
      <c r="E4">
        <v>18.600000000000001</v>
      </c>
      <c r="F4">
        <v>117.6</v>
      </c>
      <c r="G4">
        <v>87.2</v>
      </c>
      <c r="H4">
        <v>7.5</v>
      </c>
      <c r="I4">
        <v>11.1</v>
      </c>
      <c r="J4">
        <v>22.3</v>
      </c>
      <c r="K4">
        <v>3.4</v>
      </c>
      <c r="L4">
        <v>16.5</v>
      </c>
      <c r="M4">
        <v>2.4</v>
      </c>
      <c r="N4">
        <v>2.5</v>
      </c>
      <c r="O4">
        <v>5.6</v>
      </c>
      <c r="P4">
        <v>16.899999999999999</v>
      </c>
      <c r="Q4">
        <v>7.4</v>
      </c>
      <c r="R4">
        <v>18.5</v>
      </c>
      <c r="S4">
        <v>16.3</v>
      </c>
      <c r="T4">
        <v>14.5</v>
      </c>
      <c r="U4">
        <v>5.0999999999999996</v>
      </c>
      <c r="V4">
        <v>30.4</v>
      </c>
      <c r="W4">
        <v>2.4</v>
      </c>
      <c r="X4">
        <v>14.5</v>
      </c>
      <c r="Y4">
        <v>14</v>
      </c>
      <c r="Z4">
        <v>13.5</v>
      </c>
      <c r="AA4">
        <v>7.2</v>
      </c>
      <c r="AB4" s="17"/>
      <c r="AC4" s="13">
        <v>7.3584649999999998</v>
      </c>
      <c r="AD4" s="20">
        <v>228.80699999999999</v>
      </c>
      <c r="AE4" s="3">
        <f t="shared" si="0"/>
        <v>3.2160139331401577E-2</v>
      </c>
    </row>
    <row r="5" spans="1:31">
      <c r="A5" s="12">
        <v>41000</v>
      </c>
      <c r="B5">
        <v>2012</v>
      </c>
      <c r="C5">
        <v>138.69999999999999</v>
      </c>
      <c r="D5">
        <v>108</v>
      </c>
      <c r="E5">
        <v>19.2</v>
      </c>
      <c r="F5">
        <v>119.5</v>
      </c>
      <c r="G5">
        <v>88.8</v>
      </c>
      <c r="H5">
        <v>7.9</v>
      </c>
      <c r="I5">
        <v>11.3</v>
      </c>
      <c r="J5">
        <v>22.6</v>
      </c>
      <c r="K5">
        <v>3.4</v>
      </c>
      <c r="L5">
        <v>16.7</v>
      </c>
      <c r="M5">
        <v>2.5</v>
      </c>
      <c r="N5">
        <v>2.4</v>
      </c>
      <c r="O5">
        <v>5.6</v>
      </c>
      <c r="P5">
        <v>17.600000000000001</v>
      </c>
      <c r="Q5">
        <v>7.8</v>
      </c>
      <c r="R5">
        <v>18.399999999999999</v>
      </c>
      <c r="S5">
        <v>17</v>
      </c>
      <c r="T5">
        <v>15</v>
      </c>
      <c r="U5">
        <v>5.2</v>
      </c>
      <c r="V5">
        <v>30.7</v>
      </c>
      <c r="W5">
        <v>2.4</v>
      </c>
      <c r="X5">
        <v>14.6</v>
      </c>
      <c r="Y5">
        <v>14</v>
      </c>
      <c r="Z5">
        <v>13.7</v>
      </c>
      <c r="AA5">
        <v>7.3</v>
      </c>
      <c r="AB5" s="17"/>
      <c r="AC5" s="13">
        <v>6.8497760000000003</v>
      </c>
      <c r="AD5" s="20">
        <v>229.18700000000001</v>
      </c>
      <c r="AE5" s="3">
        <f t="shared" si="0"/>
        <v>2.9887279819536011E-2</v>
      </c>
    </row>
    <row r="6" spans="1:31">
      <c r="A6" s="12">
        <v>41030</v>
      </c>
      <c r="B6">
        <v>2012</v>
      </c>
      <c r="C6">
        <v>141.4</v>
      </c>
      <c r="D6">
        <v>110.2</v>
      </c>
      <c r="E6">
        <v>19.5</v>
      </c>
      <c r="F6">
        <v>121.9</v>
      </c>
      <c r="G6">
        <v>90.7</v>
      </c>
      <c r="H6">
        <v>8.1999999999999993</v>
      </c>
      <c r="I6">
        <v>11.3</v>
      </c>
      <c r="J6">
        <v>23</v>
      </c>
      <c r="K6">
        <v>3.4</v>
      </c>
      <c r="L6">
        <v>17.100000000000001</v>
      </c>
      <c r="M6">
        <v>2.5</v>
      </c>
      <c r="N6">
        <v>2.5</v>
      </c>
      <c r="O6">
        <v>5.8</v>
      </c>
      <c r="P6">
        <v>17.899999999999999</v>
      </c>
      <c r="Q6">
        <v>8.1999999999999993</v>
      </c>
      <c r="R6">
        <v>18.600000000000001</v>
      </c>
      <c r="S6">
        <v>17.7</v>
      </c>
      <c r="T6">
        <v>15.7</v>
      </c>
      <c r="U6">
        <v>5.2</v>
      </c>
      <c r="V6">
        <v>31.2</v>
      </c>
      <c r="W6">
        <v>2.6</v>
      </c>
      <c r="X6">
        <v>14.7</v>
      </c>
      <c r="Y6">
        <v>14.2</v>
      </c>
      <c r="Z6">
        <v>13.9</v>
      </c>
      <c r="AA6">
        <v>7.3</v>
      </c>
      <c r="AB6" s="17"/>
      <c r="AC6" s="13">
        <v>7.2043400000000002</v>
      </c>
      <c r="AD6" s="20">
        <v>228.71299999999999</v>
      </c>
      <c r="AE6" s="3">
        <f t="shared" si="0"/>
        <v>3.1499477511116557E-2</v>
      </c>
    </row>
    <row r="7" spans="1:31">
      <c r="A7" s="12">
        <v>41061</v>
      </c>
      <c r="B7">
        <v>2012</v>
      </c>
      <c r="C7">
        <v>142.30000000000001</v>
      </c>
      <c r="D7">
        <v>112.5</v>
      </c>
      <c r="E7">
        <v>20</v>
      </c>
      <c r="F7">
        <v>122.3</v>
      </c>
      <c r="G7">
        <v>92.5</v>
      </c>
      <c r="H7">
        <v>8.5</v>
      </c>
      <c r="I7">
        <v>11.5</v>
      </c>
      <c r="J7">
        <v>23.1</v>
      </c>
      <c r="K7">
        <v>3.4</v>
      </c>
      <c r="L7">
        <v>17.100000000000001</v>
      </c>
      <c r="M7">
        <v>2.6</v>
      </c>
      <c r="N7">
        <v>2.5</v>
      </c>
      <c r="O7">
        <v>5.9</v>
      </c>
      <c r="P7">
        <v>18.2</v>
      </c>
      <c r="Q7">
        <v>8.4</v>
      </c>
      <c r="R7">
        <v>18.600000000000001</v>
      </c>
      <c r="S7">
        <v>19</v>
      </c>
      <c r="T7">
        <v>16.5</v>
      </c>
      <c r="U7">
        <v>5.2</v>
      </c>
      <c r="V7">
        <v>29.8</v>
      </c>
      <c r="W7">
        <v>2.7</v>
      </c>
      <c r="X7">
        <v>13.1</v>
      </c>
      <c r="Y7">
        <v>12.5</v>
      </c>
      <c r="Z7">
        <v>14</v>
      </c>
      <c r="AA7">
        <v>7.1</v>
      </c>
      <c r="AB7" s="17"/>
      <c r="AC7" s="13">
        <v>7.8127219999999999</v>
      </c>
      <c r="AD7" s="20">
        <v>228.524</v>
      </c>
      <c r="AE7" s="3">
        <f t="shared" si="0"/>
        <v>3.4187752708687055E-2</v>
      </c>
    </row>
    <row r="8" spans="1:31">
      <c r="A8" s="12">
        <v>41091</v>
      </c>
      <c r="B8">
        <v>2012</v>
      </c>
      <c r="C8">
        <v>140.19999999999999</v>
      </c>
      <c r="D8">
        <v>113</v>
      </c>
      <c r="E8">
        <v>19.8</v>
      </c>
      <c r="F8">
        <v>120.4</v>
      </c>
      <c r="G8">
        <v>93.2</v>
      </c>
      <c r="H8">
        <v>8.3000000000000007</v>
      </c>
      <c r="I8">
        <v>11.5</v>
      </c>
      <c r="J8">
        <v>23.2</v>
      </c>
      <c r="K8">
        <v>3.4</v>
      </c>
      <c r="L8">
        <v>17.2</v>
      </c>
      <c r="M8">
        <v>2.6</v>
      </c>
      <c r="N8">
        <v>2.5</v>
      </c>
      <c r="O8">
        <v>5.8</v>
      </c>
      <c r="P8">
        <v>18.399999999999999</v>
      </c>
      <c r="Q8">
        <v>8.6</v>
      </c>
      <c r="R8">
        <v>18.7</v>
      </c>
      <c r="S8">
        <v>19.3</v>
      </c>
      <c r="T8">
        <v>16.899999999999999</v>
      </c>
      <c r="U8">
        <v>5.3</v>
      </c>
      <c r="V8">
        <v>27.2</v>
      </c>
      <c r="W8">
        <v>2.7</v>
      </c>
      <c r="X8">
        <v>12</v>
      </c>
      <c r="Y8">
        <v>11.3</v>
      </c>
      <c r="Z8">
        <v>12.5</v>
      </c>
      <c r="AA8">
        <v>5.9</v>
      </c>
      <c r="AB8" s="17"/>
      <c r="AC8" s="13">
        <v>7.1128640000000001</v>
      </c>
      <c r="AD8" s="20">
        <v>228.59</v>
      </c>
      <c r="AE8" s="3">
        <f t="shared" si="0"/>
        <v>3.1116251804540879E-2</v>
      </c>
    </row>
    <row r="9" spans="1:31">
      <c r="A9" s="12">
        <v>41122</v>
      </c>
      <c r="B9">
        <v>2012</v>
      </c>
      <c r="C9">
        <v>141.30000000000001</v>
      </c>
      <c r="D9">
        <v>113.2</v>
      </c>
      <c r="E9">
        <v>19.7</v>
      </c>
      <c r="F9">
        <v>121.6</v>
      </c>
      <c r="G9">
        <v>93.5</v>
      </c>
      <c r="H9">
        <v>8.3000000000000007</v>
      </c>
      <c r="I9">
        <v>11.4</v>
      </c>
      <c r="J9">
        <v>23.4</v>
      </c>
      <c r="K9">
        <v>3.4</v>
      </c>
      <c r="L9">
        <v>17.3</v>
      </c>
      <c r="M9">
        <v>2.7</v>
      </c>
      <c r="N9">
        <v>2.4</v>
      </c>
      <c r="O9">
        <v>5.8</v>
      </c>
      <c r="P9">
        <v>18.5</v>
      </c>
      <c r="Q9">
        <v>8.6</v>
      </c>
      <c r="R9">
        <v>18.8</v>
      </c>
      <c r="S9">
        <v>19.399999999999999</v>
      </c>
      <c r="T9">
        <v>17</v>
      </c>
      <c r="U9">
        <v>5.2</v>
      </c>
      <c r="V9">
        <v>28.1</v>
      </c>
      <c r="W9">
        <v>2.7</v>
      </c>
      <c r="X9">
        <v>12.8</v>
      </c>
      <c r="Y9">
        <v>12.2</v>
      </c>
      <c r="Z9">
        <v>12.6</v>
      </c>
      <c r="AA9">
        <v>6.1</v>
      </c>
      <c r="AB9" s="17"/>
      <c r="AC9" s="13">
        <v>7.8428979999999999</v>
      </c>
      <c r="AD9" s="20">
        <v>229.91800000000001</v>
      </c>
      <c r="AE9" s="3">
        <f t="shared" si="0"/>
        <v>3.4111718090797591E-2</v>
      </c>
    </row>
    <row r="10" spans="1:31">
      <c r="A10" s="12">
        <v>41153</v>
      </c>
      <c r="B10">
        <v>2012</v>
      </c>
      <c r="C10">
        <v>142.1</v>
      </c>
      <c r="D10">
        <v>111.7</v>
      </c>
      <c r="E10">
        <v>19.3</v>
      </c>
      <c r="F10">
        <v>122.8</v>
      </c>
      <c r="G10">
        <v>92.4</v>
      </c>
      <c r="H10">
        <v>7.9</v>
      </c>
      <c r="I10">
        <v>11.4</v>
      </c>
      <c r="J10">
        <v>23.2</v>
      </c>
      <c r="K10">
        <v>3.4</v>
      </c>
      <c r="L10">
        <v>17.2</v>
      </c>
      <c r="M10">
        <v>2.6</v>
      </c>
      <c r="N10">
        <v>2.4</v>
      </c>
      <c r="O10">
        <v>5.7</v>
      </c>
      <c r="P10">
        <v>18.5</v>
      </c>
      <c r="Q10">
        <v>8.9</v>
      </c>
      <c r="R10">
        <v>18.8</v>
      </c>
      <c r="S10">
        <v>18.600000000000001</v>
      </c>
      <c r="T10">
        <v>16.600000000000001</v>
      </c>
      <c r="U10">
        <v>5.2</v>
      </c>
      <c r="V10">
        <v>30.4</v>
      </c>
      <c r="W10">
        <v>2.6</v>
      </c>
      <c r="X10">
        <v>14.7</v>
      </c>
      <c r="Y10">
        <v>14.1</v>
      </c>
      <c r="Z10">
        <v>13.1</v>
      </c>
      <c r="AA10">
        <v>6.8</v>
      </c>
      <c r="AB10" s="17"/>
      <c r="AC10" s="13">
        <v>7.6223799999999997</v>
      </c>
      <c r="AD10" s="20">
        <v>231.01499999999999</v>
      </c>
      <c r="AE10" s="3">
        <f t="shared" si="0"/>
        <v>3.2995173473583966E-2</v>
      </c>
    </row>
    <row r="11" spans="1:31">
      <c r="A11" s="12">
        <v>41183</v>
      </c>
      <c r="B11">
        <v>2012</v>
      </c>
      <c r="C11">
        <v>142.5</v>
      </c>
      <c r="D11">
        <v>111.6</v>
      </c>
      <c r="E11">
        <v>19.399999999999999</v>
      </c>
      <c r="F11">
        <v>123.1</v>
      </c>
      <c r="G11">
        <v>92.2</v>
      </c>
      <c r="H11">
        <v>7.9</v>
      </c>
      <c r="I11">
        <v>11.5</v>
      </c>
      <c r="J11">
        <v>23.1</v>
      </c>
      <c r="K11">
        <v>3.4</v>
      </c>
      <c r="L11">
        <v>17.100000000000001</v>
      </c>
      <c r="M11">
        <v>2.6</v>
      </c>
      <c r="N11">
        <v>2.4</v>
      </c>
      <c r="O11">
        <v>5.8</v>
      </c>
      <c r="P11">
        <v>18.899999999999999</v>
      </c>
      <c r="Q11">
        <v>9</v>
      </c>
      <c r="R11">
        <v>19</v>
      </c>
      <c r="S11">
        <v>17.8</v>
      </c>
      <c r="T11">
        <v>15.9</v>
      </c>
      <c r="U11">
        <v>5.2</v>
      </c>
      <c r="V11">
        <v>30.9</v>
      </c>
      <c r="W11">
        <v>2.5</v>
      </c>
      <c r="X11">
        <v>14.8</v>
      </c>
      <c r="Y11">
        <v>14.3</v>
      </c>
      <c r="Z11">
        <v>13.6</v>
      </c>
      <c r="AA11">
        <v>7.2</v>
      </c>
      <c r="AB11" s="17"/>
      <c r="AC11" s="13">
        <v>7.2448600000000001</v>
      </c>
      <c r="AD11" s="20">
        <v>231.63800000000001</v>
      </c>
      <c r="AE11" s="3">
        <f t="shared" si="0"/>
        <v>3.1276647182241255E-2</v>
      </c>
    </row>
    <row r="12" spans="1:31">
      <c r="A12" s="12">
        <v>41214</v>
      </c>
      <c r="B12">
        <v>2012</v>
      </c>
      <c r="C12">
        <v>142.69999999999999</v>
      </c>
      <c r="D12">
        <v>111.8</v>
      </c>
      <c r="E12">
        <v>19.7</v>
      </c>
      <c r="F12">
        <v>123</v>
      </c>
      <c r="G12">
        <v>92.1</v>
      </c>
      <c r="H12">
        <v>8.1</v>
      </c>
      <c r="I12">
        <v>11.6</v>
      </c>
      <c r="J12">
        <v>23.7</v>
      </c>
      <c r="K12">
        <v>3.4</v>
      </c>
      <c r="L12">
        <v>17.7</v>
      </c>
      <c r="M12">
        <v>2.6</v>
      </c>
      <c r="N12">
        <v>2.4</v>
      </c>
      <c r="O12">
        <v>5.7</v>
      </c>
      <c r="P12">
        <v>18.8</v>
      </c>
      <c r="Q12">
        <v>9</v>
      </c>
      <c r="R12">
        <v>19</v>
      </c>
      <c r="S12">
        <v>17.3</v>
      </c>
      <c r="T12">
        <v>15.4</v>
      </c>
      <c r="U12">
        <v>5.2</v>
      </c>
      <c r="V12">
        <v>30.9</v>
      </c>
      <c r="W12">
        <v>2.4</v>
      </c>
      <c r="X12">
        <v>14.9</v>
      </c>
      <c r="Y12">
        <v>14.4</v>
      </c>
      <c r="Z12">
        <v>13.6</v>
      </c>
      <c r="AA12">
        <v>7.3</v>
      </c>
      <c r="AB12" s="17"/>
      <c r="AC12" s="13">
        <v>7.1105970000000003</v>
      </c>
      <c r="AD12" s="20">
        <v>231.249</v>
      </c>
      <c r="AE12" s="3">
        <f t="shared" si="0"/>
        <v>3.074866053474826E-2</v>
      </c>
    </row>
    <row r="13" spans="1:31">
      <c r="A13" s="12">
        <v>41244</v>
      </c>
      <c r="B13">
        <v>2012</v>
      </c>
      <c r="C13">
        <v>142.4</v>
      </c>
      <c r="D13">
        <v>111.6</v>
      </c>
      <c r="E13">
        <v>19.7</v>
      </c>
      <c r="F13">
        <v>122.7</v>
      </c>
      <c r="G13">
        <v>91.9</v>
      </c>
      <c r="H13">
        <v>8.1</v>
      </c>
      <c r="I13">
        <v>11.6</v>
      </c>
      <c r="J13">
        <v>23.7</v>
      </c>
      <c r="K13">
        <v>3.5</v>
      </c>
      <c r="L13">
        <v>17.600000000000001</v>
      </c>
      <c r="M13">
        <v>2.6</v>
      </c>
      <c r="N13">
        <v>2.4</v>
      </c>
      <c r="O13">
        <v>5.8</v>
      </c>
      <c r="P13">
        <v>18.3</v>
      </c>
      <c r="Q13">
        <v>8.3000000000000007</v>
      </c>
      <c r="R13">
        <v>19.3</v>
      </c>
      <c r="S13">
        <v>17.2</v>
      </c>
      <c r="T13">
        <v>15.4</v>
      </c>
      <c r="U13">
        <v>5.2</v>
      </c>
      <c r="V13">
        <v>30.8</v>
      </c>
      <c r="W13">
        <v>2.4</v>
      </c>
      <c r="X13">
        <v>15</v>
      </c>
      <c r="Y13">
        <v>14.5</v>
      </c>
      <c r="Z13">
        <v>13.4</v>
      </c>
      <c r="AA13">
        <v>7.2</v>
      </c>
      <c r="AB13" s="17"/>
      <c r="AC13" s="13">
        <v>9.4842420000000001</v>
      </c>
      <c r="AD13" s="20">
        <v>231.221</v>
      </c>
      <c r="AE13" s="3">
        <f t="shared" si="0"/>
        <v>4.1018082267614102E-2</v>
      </c>
    </row>
    <row r="14" spans="1:31">
      <c r="A14" s="12">
        <v>41275</v>
      </c>
      <c r="B14">
        <v>2013</v>
      </c>
      <c r="C14">
        <v>136.19999999999999</v>
      </c>
      <c r="D14">
        <v>103.5</v>
      </c>
      <c r="E14">
        <v>19.5</v>
      </c>
      <c r="F14">
        <v>116.7</v>
      </c>
      <c r="G14">
        <v>84</v>
      </c>
      <c r="H14">
        <v>7.9</v>
      </c>
      <c r="I14">
        <v>11.6</v>
      </c>
      <c r="J14">
        <v>22.6</v>
      </c>
      <c r="K14">
        <v>3.5</v>
      </c>
      <c r="L14">
        <v>16.600000000000001</v>
      </c>
      <c r="M14">
        <v>2.5</v>
      </c>
      <c r="N14">
        <v>2.4</v>
      </c>
      <c r="O14">
        <v>5.7</v>
      </c>
      <c r="P14">
        <v>17.899999999999999</v>
      </c>
      <c r="Q14">
        <v>8</v>
      </c>
      <c r="R14">
        <v>14</v>
      </c>
      <c r="S14">
        <v>16.2</v>
      </c>
      <c r="T14">
        <v>14.5</v>
      </c>
      <c r="U14">
        <v>5.2</v>
      </c>
      <c r="V14">
        <v>32.700000000000003</v>
      </c>
      <c r="W14">
        <v>2.4</v>
      </c>
      <c r="X14">
        <v>17.100000000000001</v>
      </c>
      <c r="Y14">
        <v>11.3</v>
      </c>
      <c r="Z14">
        <v>13.2</v>
      </c>
      <c r="AA14">
        <v>7.1</v>
      </c>
      <c r="AB14" s="17"/>
      <c r="AC14" s="13">
        <v>6.903797</v>
      </c>
      <c r="AD14" s="20">
        <v>231.679</v>
      </c>
      <c r="AE14" s="3">
        <f t="shared" si="0"/>
        <v>2.9798976169613991E-2</v>
      </c>
    </row>
    <row r="15" spans="1:31">
      <c r="A15" s="12">
        <v>41306</v>
      </c>
      <c r="B15">
        <v>2013</v>
      </c>
      <c r="C15">
        <v>140.30000000000001</v>
      </c>
      <c r="D15">
        <v>104.4</v>
      </c>
      <c r="E15">
        <v>19.600000000000001</v>
      </c>
      <c r="F15">
        <v>120.7</v>
      </c>
      <c r="G15">
        <v>84.8</v>
      </c>
      <c r="H15">
        <v>8</v>
      </c>
      <c r="I15">
        <v>11.6</v>
      </c>
      <c r="J15">
        <v>22.5</v>
      </c>
      <c r="K15">
        <v>3.5</v>
      </c>
      <c r="L15">
        <v>16.5</v>
      </c>
      <c r="M15">
        <v>2.5</v>
      </c>
      <c r="N15">
        <v>2.4</v>
      </c>
      <c r="O15">
        <v>5.7</v>
      </c>
      <c r="P15">
        <v>18.100000000000001</v>
      </c>
      <c r="Q15">
        <v>8.1</v>
      </c>
      <c r="R15">
        <v>14.2</v>
      </c>
      <c r="S15">
        <v>16.600000000000001</v>
      </c>
      <c r="T15">
        <v>14.8</v>
      </c>
      <c r="U15">
        <v>5.3</v>
      </c>
      <c r="V15">
        <v>35.9</v>
      </c>
      <c r="W15">
        <v>2.4</v>
      </c>
      <c r="X15">
        <v>20</v>
      </c>
      <c r="Y15">
        <v>14.2</v>
      </c>
      <c r="Z15">
        <v>13.5</v>
      </c>
      <c r="AA15">
        <v>7.3</v>
      </c>
      <c r="AB15" s="17"/>
      <c r="AC15" s="13">
        <v>6.6652290000000001</v>
      </c>
      <c r="AD15" s="20">
        <v>232.93700000000001</v>
      </c>
      <c r="AE15" s="3">
        <f t="shared" si="0"/>
        <v>2.8613869844636101E-2</v>
      </c>
    </row>
    <row r="16" spans="1:31">
      <c r="A16" s="12">
        <v>41334</v>
      </c>
      <c r="B16">
        <v>2013</v>
      </c>
      <c r="C16">
        <v>141.6</v>
      </c>
      <c r="D16">
        <v>105.5</v>
      </c>
      <c r="E16">
        <v>20</v>
      </c>
      <c r="F16">
        <v>121.6</v>
      </c>
      <c r="G16">
        <v>85.5</v>
      </c>
      <c r="H16">
        <v>8.3000000000000007</v>
      </c>
      <c r="I16">
        <v>11.7</v>
      </c>
      <c r="J16">
        <v>22.6</v>
      </c>
      <c r="K16">
        <v>3.5</v>
      </c>
      <c r="L16">
        <v>16.600000000000001</v>
      </c>
      <c r="M16">
        <v>2.5</v>
      </c>
      <c r="N16">
        <v>2.4</v>
      </c>
      <c r="O16">
        <v>5.7</v>
      </c>
      <c r="P16">
        <v>18.399999999999999</v>
      </c>
      <c r="Q16">
        <v>8.3000000000000007</v>
      </c>
      <c r="R16">
        <v>14.2</v>
      </c>
      <c r="S16">
        <v>16.899999999999999</v>
      </c>
      <c r="T16">
        <v>15</v>
      </c>
      <c r="U16">
        <v>5.3</v>
      </c>
      <c r="V16">
        <v>36.1</v>
      </c>
      <c r="W16">
        <v>2.4</v>
      </c>
      <c r="X16">
        <v>20.100000000000001</v>
      </c>
      <c r="Y16">
        <v>14.3</v>
      </c>
      <c r="Z16">
        <v>13.6</v>
      </c>
      <c r="AA16">
        <v>7.4</v>
      </c>
      <c r="AB16" s="17"/>
      <c r="AC16" s="13">
        <v>7.5399089999999998</v>
      </c>
      <c r="AD16" s="20">
        <v>232.28200000000001</v>
      </c>
      <c r="AE16" s="3">
        <f t="shared" si="0"/>
        <v>3.246015188434747E-2</v>
      </c>
    </row>
    <row r="17" spans="1:31">
      <c r="A17" s="12">
        <v>41365</v>
      </c>
      <c r="B17">
        <v>2013</v>
      </c>
      <c r="C17">
        <v>143</v>
      </c>
      <c r="D17">
        <v>106.9</v>
      </c>
      <c r="E17">
        <v>20.100000000000001</v>
      </c>
      <c r="F17">
        <v>122.9</v>
      </c>
      <c r="G17">
        <v>86.8</v>
      </c>
      <c r="H17">
        <v>8.4</v>
      </c>
      <c r="I17">
        <v>11.7</v>
      </c>
      <c r="J17">
        <v>22.9</v>
      </c>
      <c r="K17">
        <v>3.6</v>
      </c>
      <c r="L17">
        <v>16.8</v>
      </c>
      <c r="M17">
        <v>2.5</v>
      </c>
      <c r="N17">
        <v>2.4</v>
      </c>
      <c r="O17">
        <v>5.8</v>
      </c>
      <c r="P17">
        <v>18.899999999999999</v>
      </c>
      <c r="Q17">
        <v>8.6</v>
      </c>
      <c r="R17">
        <v>14.1</v>
      </c>
      <c r="S17">
        <v>17.3</v>
      </c>
      <c r="T17">
        <v>15.3</v>
      </c>
      <c r="U17">
        <v>5.4</v>
      </c>
      <c r="V17">
        <v>36.1</v>
      </c>
      <c r="W17">
        <v>2.4</v>
      </c>
      <c r="X17">
        <v>20</v>
      </c>
      <c r="Y17">
        <v>14.4</v>
      </c>
      <c r="Z17">
        <v>13.7</v>
      </c>
      <c r="AA17">
        <v>7.3</v>
      </c>
      <c r="AB17" s="17"/>
      <c r="AC17" s="13">
        <v>6.9665699999999999</v>
      </c>
      <c r="AD17" s="20">
        <v>231.797</v>
      </c>
      <c r="AE17" s="3">
        <f t="shared" si="0"/>
        <v>3.0054616755178024E-2</v>
      </c>
    </row>
    <row r="18" spans="1:31">
      <c r="A18" s="12">
        <v>41395</v>
      </c>
      <c r="B18">
        <v>2013</v>
      </c>
      <c r="C18">
        <v>146.30000000000001</v>
      </c>
      <c r="D18">
        <v>109.6</v>
      </c>
      <c r="E18">
        <v>20.7</v>
      </c>
      <c r="F18">
        <v>125.6</v>
      </c>
      <c r="G18">
        <v>88.9</v>
      </c>
      <c r="H18">
        <v>8.9</v>
      </c>
      <c r="I18">
        <v>11.8</v>
      </c>
      <c r="J18">
        <v>23.4</v>
      </c>
      <c r="K18">
        <v>3.6</v>
      </c>
      <c r="L18">
        <v>17.2</v>
      </c>
      <c r="M18">
        <v>2.6</v>
      </c>
      <c r="N18">
        <v>2.4</v>
      </c>
      <c r="O18">
        <v>5.9</v>
      </c>
      <c r="P18">
        <v>19.399999999999999</v>
      </c>
      <c r="Q18">
        <v>9.1999999999999993</v>
      </c>
      <c r="R18">
        <v>14.2</v>
      </c>
      <c r="S18">
        <v>18.2</v>
      </c>
      <c r="T18">
        <v>16.2</v>
      </c>
      <c r="U18">
        <v>5.4</v>
      </c>
      <c r="V18">
        <v>36.700000000000003</v>
      </c>
      <c r="W18">
        <v>2.5</v>
      </c>
      <c r="X18">
        <v>20.2</v>
      </c>
      <c r="Y18">
        <v>14.5</v>
      </c>
      <c r="Z18">
        <v>14</v>
      </c>
      <c r="AA18">
        <v>7.4</v>
      </c>
      <c r="AB18" s="17"/>
      <c r="AC18" s="13">
        <v>7.6703060000000001</v>
      </c>
      <c r="AD18" s="20">
        <v>231.893</v>
      </c>
      <c r="AE18" s="3">
        <f t="shared" si="0"/>
        <v>3.3076919096307347E-2</v>
      </c>
    </row>
    <row r="19" spans="1:31">
      <c r="A19" s="12">
        <v>41426</v>
      </c>
      <c r="B19">
        <v>2013</v>
      </c>
      <c r="C19">
        <v>147.6</v>
      </c>
      <c r="D19">
        <v>111.7</v>
      </c>
      <c r="E19">
        <v>21</v>
      </c>
      <c r="F19">
        <v>126.6</v>
      </c>
      <c r="G19">
        <v>90.7</v>
      </c>
      <c r="H19">
        <v>9.1</v>
      </c>
      <c r="I19">
        <v>11.9</v>
      </c>
      <c r="J19">
        <v>23.6</v>
      </c>
      <c r="K19">
        <v>3.6</v>
      </c>
      <c r="L19">
        <v>17.3</v>
      </c>
      <c r="M19">
        <v>2.7</v>
      </c>
      <c r="N19">
        <v>2.4</v>
      </c>
      <c r="O19">
        <v>6</v>
      </c>
      <c r="P19">
        <v>19.5</v>
      </c>
      <c r="Q19">
        <v>9.4</v>
      </c>
      <c r="R19">
        <v>14.1</v>
      </c>
      <c r="S19">
        <v>19.600000000000001</v>
      </c>
      <c r="T19">
        <v>17</v>
      </c>
      <c r="U19">
        <v>5.5</v>
      </c>
      <c r="V19">
        <v>35.9</v>
      </c>
      <c r="W19">
        <v>2.6</v>
      </c>
      <c r="X19">
        <v>19.399999999999999</v>
      </c>
      <c r="Y19">
        <v>13.7</v>
      </c>
      <c r="Z19">
        <v>13.9</v>
      </c>
      <c r="AA19">
        <v>7</v>
      </c>
      <c r="AB19" s="17"/>
      <c r="AC19" s="13">
        <v>8.1408400000000007</v>
      </c>
      <c r="AD19" s="20">
        <v>232.44499999999999</v>
      </c>
      <c r="AE19" s="3">
        <f t="shared" si="0"/>
        <v>3.5022650519477727E-2</v>
      </c>
    </row>
    <row r="20" spans="1:31">
      <c r="A20" s="12">
        <v>41456</v>
      </c>
      <c r="B20">
        <v>2013</v>
      </c>
      <c r="C20">
        <v>145.1</v>
      </c>
      <c r="D20">
        <v>112.5</v>
      </c>
      <c r="E20">
        <v>21</v>
      </c>
      <c r="F20">
        <v>124.1</v>
      </c>
      <c r="G20">
        <v>91.5</v>
      </c>
      <c r="H20">
        <v>9.1999999999999993</v>
      </c>
      <c r="I20">
        <v>11.8</v>
      </c>
      <c r="J20">
        <v>23.8</v>
      </c>
      <c r="K20">
        <v>3.7</v>
      </c>
      <c r="L20">
        <v>17.399999999999999</v>
      </c>
      <c r="M20">
        <v>2.7</v>
      </c>
      <c r="N20">
        <v>2.4</v>
      </c>
      <c r="O20">
        <v>6</v>
      </c>
      <c r="P20">
        <v>19.600000000000001</v>
      </c>
      <c r="Q20">
        <v>9.3000000000000007</v>
      </c>
      <c r="R20">
        <v>14.2</v>
      </c>
      <c r="S20">
        <v>20</v>
      </c>
      <c r="T20">
        <v>17.399999999999999</v>
      </c>
      <c r="U20">
        <v>5.5</v>
      </c>
      <c r="V20">
        <v>32.6</v>
      </c>
      <c r="W20">
        <v>2.6</v>
      </c>
      <c r="X20">
        <v>17</v>
      </c>
      <c r="Y20">
        <v>11.3</v>
      </c>
      <c r="Z20">
        <v>13</v>
      </c>
      <c r="AA20">
        <v>6.1</v>
      </c>
      <c r="AB20" s="17"/>
      <c r="AC20" s="13">
        <v>7.6135169999999999</v>
      </c>
      <c r="AD20" s="20">
        <v>232.9</v>
      </c>
      <c r="AE20" s="3">
        <f t="shared" si="0"/>
        <v>3.2690068699012448E-2</v>
      </c>
    </row>
    <row r="21" spans="1:31">
      <c r="A21" s="12">
        <v>41487</v>
      </c>
      <c r="B21">
        <v>2013</v>
      </c>
      <c r="C21">
        <v>146.69999999999999</v>
      </c>
      <c r="D21">
        <v>113.1</v>
      </c>
      <c r="E21">
        <v>20.9</v>
      </c>
      <c r="F21">
        <v>125.8</v>
      </c>
      <c r="G21">
        <v>92.2</v>
      </c>
      <c r="H21">
        <v>9.1</v>
      </c>
      <c r="I21">
        <v>11.8</v>
      </c>
      <c r="J21">
        <v>23.9</v>
      </c>
      <c r="K21">
        <v>3.7</v>
      </c>
      <c r="L21">
        <v>17.399999999999999</v>
      </c>
      <c r="M21">
        <v>2.8</v>
      </c>
      <c r="N21">
        <v>2.4</v>
      </c>
      <c r="O21">
        <v>6.1</v>
      </c>
      <c r="P21">
        <v>19.899999999999999</v>
      </c>
      <c r="Q21">
        <v>9.6</v>
      </c>
      <c r="R21">
        <v>14.3</v>
      </c>
      <c r="S21">
        <v>20.100000000000001</v>
      </c>
      <c r="T21">
        <v>17.7</v>
      </c>
      <c r="U21">
        <v>5.5</v>
      </c>
      <c r="V21">
        <v>33.6</v>
      </c>
      <c r="W21">
        <v>2.6</v>
      </c>
      <c r="X21">
        <v>18.100000000000001</v>
      </c>
      <c r="Y21">
        <v>12.5</v>
      </c>
      <c r="Z21">
        <v>12.9</v>
      </c>
      <c r="AA21">
        <v>6.2</v>
      </c>
      <c r="AB21" s="17"/>
      <c r="AC21" s="13">
        <v>8.1719580000000001</v>
      </c>
      <c r="AD21" s="20">
        <v>233.45599999999999</v>
      </c>
      <c r="AE21" s="3">
        <f t="shared" si="0"/>
        <v>3.5004274895483523E-2</v>
      </c>
    </row>
    <row r="22" spans="1:31">
      <c r="A22" s="12">
        <v>41518</v>
      </c>
      <c r="B22">
        <v>2013</v>
      </c>
      <c r="C22">
        <v>146.6</v>
      </c>
      <c r="D22">
        <v>110.6</v>
      </c>
      <c r="E22">
        <v>20.5</v>
      </c>
      <c r="F22">
        <v>126.1</v>
      </c>
      <c r="G22">
        <v>90.1</v>
      </c>
      <c r="H22">
        <v>8.6999999999999993</v>
      </c>
      <c r="I22">
        <v>11.8</v>
      </c>
      <c r="J22">
        <v>23.7</v>
      </c>
      <c r="K22">
        <v>3.7</v>
      </c>
      <c r="L22">
        <v>17.2</v>
      </c>
      <c r="M22">
        <v>2.8</v>
      </c>
      <c r="N22">
        <v>2.4</v>
      </c>
      <c r="O22">
        <v>6</v>
      </c>
      <c r="P22">
        <v>19.7</v>
      </c>
      <c r="Q22">
        <v>9.4</v>
      </c>
      <c r="R22">
        <v>14.1</v>
      </c>
      <c r="S22">
        <v>18.8</v>
      </c>
      <c r="T22">
        <v>16.8</v>
      </c>
      <c r="U22">
        <v>5.4</v>
      </c>
      <c r="V22">
        <v>36</v>
      </c>
      <c r="W22">
        <v>2.6</v>
      </c>
      <c r="X22">
        <v>20.100000000000001</v>
      </c>
      <c r="Y22">
        <v>14.4</v>
      </c>
      <c r="Z22">
        <v>13.3</v>
      </c>
      <c r="AA22">
        <v>6.8</v>
      </c>
      <c r="AB22" s="17"/>
      <c r="AC22" s="13">
        <v>7.9688220000000003</v>
      </c>
      <c r="AD22" s="20">
        <v>233.54400000000001</v>
      </c>
      <c r="AE22" s="3">
        <f t="shared" si="0"/>
        <v>3.4121287637447331E-2</v>
      </c>
    </row>
    <row r="23" spans="1:31">
      <c r="A23" s="12">
        <v>41548</v>
      </c>
      <c r="B23">
        <v>2013</v>
      </c>
      <c r="C23">
        <v>146.9</v>
      </c>
      <c r="D23">
        <v>110.1</v>
      </c>
      <c r="E23">
        <v>20.7</v>
      </c>
      <c r="F23">
        <v>126.2</v>
      </c>
      <c r="G23">
        <v>89.4</v>
      </c>
      <c r="H23">
        <v>8.9</v>
      </c>
      <c r="I23">
        <v>11.8</v>
      </c>
      <c r="J23">
        <v>23.6</v>
      </c>
      <c r="K23">
        <v>3.7</v>
      </c>
      <c r="L23">
        <v>17.2</v>
      </c>
      <c r="M23">
        <v>2.7</v>
      </c>
      <c r="N23">
        <v>2.4</v>
      </c>
      <c r="O23">
        <v>6</v>
      </c>
      <c r="P23">
        <v>19.899999999999999</v>
      </c>
      <c r="Q23">
        <v>9.5</v>
      </c>
      <c r="R23">
        <v>14.3</v>
      </c>
      <c r="S23">
        <v>17.8</v>
      </c>
      <c r="T23">
        <v>16</v>
      </c>
      <c r="U23">
        <v>5.4</v>
      </c>
      <c r="V23">
        <v>36.799999999999997</v>
      </c>
      <c r="W23">
        <v>2.4</v>
      </c>
      <c r="X23">
        <v>20.5</v>
      </c>
      <c r="Y23">
        <v>14.8</v>
      </c>
      <c r="Z23">
        <v>13.9</v>
      </c>
      <c r="AA23">
        <v>7.3</v>
      </c>
      <c r="AB23" s="17"/>
      <c r="AC23" s="13">
        <v>7.4485729999999997</v>
      </c>
      <c r="AD23" s="20">
        <v>233.66900000000001</v>
      </c>
      <c r="AE23" s="3">
        <f t="shared" si="0"/>
        <v>3.1876598949796504E-2</v>
      </c>
    </row>
    <row r="24" spans="1:31">
      <c r="A24" s="12">
        <v>41579</v>
      </c>
      <c r="B24">
        <v>2013</v>
      </c>
      <c r="C24">
        <v>147.5</v>
      </c>
      <c r="D24">
        <v>110.7</v>
      </c>
      <c r="E24">
        <v>20.8</v>
      </c>
      <c r="F24">
        <v>126.7</v>
      </c>
      <c r="G24">
        <v>89.9</v>
      </c>
      <c r="H24">
        <v>9</v>
      </c>
      <c r="I24">
        <v>11.8</v>
      </c>
      <c r="J24">
        <v>24.3</v>
      </c>
      <c r="K24">
        <v>3.7</v>
      </c>
      <c r="L24">
        <v>17.899999999999999</v>
      </c>
      <c r="M24">
        <v>2.7</v>
      </c>
      <c r="N24">
        <v>2.5</v>
      </c>
      <c r="O24">
        <v>6</v>
      </c>
      <c r="P24">
        <v>19.7</v>
      </c>
      <c r="Q24">
        <v>9.1999999999999993</v>
      </c>
      <c r="R24">
        <v>14.4</v>
      </c>
      <c r="S24">
        <v>17.600000000000001</v>
      </c>
      <c r="T24">
        <v>15.7</v>
      </c>
      <c r="U24">
        <v>5.4</v>
      </c>
      <c r="V24">
        <v>36.799999999999997</v>
      </c>
      <c r="W24">
        <v>2.2999999999999998</v>
      </c>
      <c r="X24">
        <v>20.6</v>
      </c>
      <c r="Y24">
        <v>14.9</v>
      </c>
      <c r="Z24">
        <v>13.9</v>
      </c>
      <c r="AA24">
        <v>7.4</v>
      </c>
      <c r="AB24" s="17"/>
      <c r="AC24" s="13">
        <v>7.5604880000000003</v>
      </c>
      <c r="AD24" s="20">
        <v>234.1</v>
      </c>
      <c r="AE24" s="3">
        <f t="shared" si="0"/>
        <v>3.2295976078598888E-2</v>
      </c>
    </row>
    <row r="25" spans="1:31">
      <c r="A25" s="12">
        <v>41609</v>
      </c>
      <c r="B25">
        <v>2013</v>
      </c>
      <c r="C25">
        <v>147</v>
      </c>
      <c r="D25">
        <v>110.4</v>
      </c>
      <c r="E25">
        <v>20.8</v>
      </c>
      <c r="F25">
        <v>126.2</v>
      </c>
      <c r="G25">
        <v>89.6</v>
      </c>
      <c r="H25">
        <v>9</v>
      </c>
      <c r="I25">
        <v>11.8</v>
      </c>
      <c r="J25">
        <v>24.6</v>
      </c>
      <c r="K25">
        <v>3.8</v>
      </c>
      <c r="L25">
        <v>18</v>
      </c>
      <c r="M25">
        <v>2.8</v>
      </c>
      <c r="N25">
        <v>2.5</v>
      </c>
      <c r="O25">
        <v>6.1</v>
      </c>
      <c r="P25">
        <v>19.100000000000001</v>
      </c>
      <c r="Q25">
        <v>8.6999999999999993</v>
      </c>
      <c r="R25">
        <v>14.5</v>
      </c>
      <c r="S25">
        <v>17.399999999999999</v>
      </c>
      <c r="T25">
        <v>15.5</v>
      </c>
      <c r="U25">
        <v>5.4</v>
      </c>
      <c r="V25">
        <v>36.6</v>
      </c>
      <c r="W25">
        <v>2.4</v>
      </c>
      <c r="X25">
        <v>20.7</v>
      </c>
      <c r="Y25">
        <v>15</v>
      </c>
      <c r="Z25">
        <v>13.5</v>
      </c>
      <c r="AA25">
        <v>7.3</v>
      </c>
      <c r="AB25" s="17"/>
      <c r="AC25" s="13">
        <v>10.117188000000001</v>
      </c>
      <c r="AD25" s="20">
        <v>234.71899999999999</v>
      </c>
      <c r="AE25" s="3">
        <f t="shared" si="0"/>
        <v>4.3103404496440428E-2</v>
      </c>
    </row>
    <row r="26" spans="1:31">
      <c r="A26" s="12">
        <v>41640</v>
      </c>
      <c r="B26">
        <v>2014</v>
      </c>
      <c r="C26">
        <v>142</v>
      </c>
      <c r="D26">
        <v>107.3</v>
      </c>
      <c r="E26">
        <v>20.399999999999999</v>
      </c>
      <c r="F26">
        <v>121.6</v>
      </c>
      <c r="G26">
        <v>86.9</v>
      </c>
      <c r="H26">
        <v>8.6999999999999993</v>
      </c>
      <c r="I26">
        <v>11.7</v>
      </c>
      <c r="J26">
        <v>23.4</v>
      </c>
      <c r="K26">
        <v>3.7</v>
      </c>
      <c r="L26">
        <v>17</v>
      </c>
      <c r="M26">
        <v>2.7</v>
      </c>
      <c r="N26">
        <v>2.5</v>
      </c>
      <c r="O26">
        <v>5.9</v>
      </c>
      <c r="P26">
        <v>18.5</v>
      </c>
      <c r="Q26">
        <v>8.1</v>
      </c>
      <c r="R26">
        <v>14.5</v>
      </c>
      <c r="S26">
        <v>16.8</v>
      </c>
      <c r="T26">
        <v>15</v>
      </c>
      <c r="U26">
        <v>5.3</v>
      </c>
      <c r="V26">
        <v>34.700000000000003</v>
      </c>
      <c r="W26">
        <v>2.2999999999999998</v>
      </c>
      <c r="X26">
        <v>19.2</v>
      </c>
      <c r="Y26">
        <v>13.4</v>
      </c>
      <c r="Z26">
        <v>13.2</v>
      </c>
      <c r="AA26">
        <v>7.1</v>
      </c>
      <c r="AB26" s="17"/>
      <c r="AC26" s="13">
        <v>7.0800150000000004</v>
      </c>
      <c r="AD26" s="20">
        <v>235.28800000000001</v>
      </c>
      <c r="AE26" s="3">
        <f t="shared" si="0"/>
        <v>3.0090846111998911E-2</v>
      </c>
    </row>
    <row r="27" spans="1:31">
      <c r="A27" s="12">
        <v>41671</v>
      </c>
      <c r="B27">
        <v>2014</v>
      </c>
      <c r="C27">
        <v>144.19999999999999</v>
      </c>
      <c r="D27">
        <v>107.8</v>
      </c>
      <c r="E27">
        <v>20.6</v>
      </c>
      <c r="F27">
        <v>123.6</v>
      </c>
      <c r="G27">
        <v>87.2</v>
      </c>
      <c r="H27">
        <v>8.8000000000000007</v>
      </c>
      <c r="I27">
        <v>11.8</v>
      </c>
      <c r="J27">
        <v>23.2</v>
      </c>
      <c r="K27">
        <v>3.7</v>
      </c>
      <c r="L27">
        <v>16.8</v>
      </c>
      <c r="M27">
        <v>2.7</v>
      </c>
      <c r="N27">
        <v>2.5</v>
      </c>
      <c r="O27">
        <v>6</v>
      </c>
      <c r="P27">
        <v>18.399999999999999</v>
      </c>
      <c r="Q27">
        <v>7.9</v>
      </c>
      <c r="R27">
        <v>14.6</v>
      </c>
      <c r="S27">
        <v>17.100000000000001</v>
      </c>
      <c r="T27">
        <v>15.3</v>
      </c>
      <c r="U27">
        <v>5.4</v>
      </c>
      <c r="V27">
        <v>36.4</v>
      </c>
      <c r="W27">
        <v>2.2999999999999998</v>
      </c>
      <c r="X27">
        <v>20.5</v>
      </c>
      <c r="Y27">
        <v>14.7</v>
      </c>
      <c r="Z27">
        <v>13.6</v>
      </c>
      <c r="AA27">
        <v>7.4</v>
      </c>
      <c r="AB27" s="17"/>
      <c r="AC27" s="13">
        <v>6.8508259999999996</v>
      </c>
      <c r="AD27" s="20">
        <v>235.547</v>
      </c>
      <c r="AE27" s="3">
        <f t="shared" si="0"/>
        <v>2.9084751663150027E-2</v>
      </c>
    </row>
    <row r="28" spans="1:31">
      <c r="A28" s="12">
        <v>41699</v>
      </c>
      <c r="B28">
        <v>2014</v>
      </c>
      <c r="C28">
        <v>145.30000000000001</v>
      </c>
      <c r="D28">
        <v>108.7</v>
      </c>
      <c r="E28">
        <v>21</v>
      </c>
      <c r="F28">
        <v>124.3</v>
      </c>
      <c r="G28">
        <v>87.7</v>
      </c>
      <c r="H28">
        <v>9.1</v>
      </c>
      <c r="I28">
        <v>11.9</v>
      </c>
      <c r="J28">
        <v>23.2</v>
      </c>
      <c r="K28">
        <v>3.7</v>
      </c>
      <c r="L28">
        <v>16.8</v>
      </c>
      <c r="M28">
        <v>2.7</v>
      </c>
      <c r="N28">
        <v>2.5</v>
      </c>
      <c r="O28">
        <v>6</v>
      </c>
      <c r="P28">
        <v>18.3</v>
      </c>
      <c r="Q28">
        <v>7.8</v>
      </c>
      <c r="R28">
        <v>14.7</v>
      </c>
      <c r="S28">
        <v>17.600000000000001</v>
      </c>
      <c r="T28">
        <v>15.8</v>
      </c>
      <c r="U28">
        <v>5.4</v>
      </c>
      <c r="V28">
        <v>36.6</v>
      </c>
      <c r="W28">
        <v>2.2999999999999998</v>
      </c>
      <c r="X28">
        <v>20.5</v>
      </c>
      <c r="Y28">
        <v>14.7</v>
      </c>
      <c r="Z28">
        <v>13.8</v>
      </c>
      <c r="AA28">
        <v>7.5</v>
      </c>
      <c r="AB28" s="17"/>
      <c r="AC28" s="13">
        <v>8.2078489999999995</v>
      </c>
      <c r="AD28" s="20">
        <v>236.02799999999999</v>
      </c>
      <c r="AE28" s="3">
        <f t="shared" si="0"/>
        <v>3.4774895351398986E-2</v>
      </c>
    </row>
    <row r="29" spans="1:31">
      <c r="A29" s="12">
        <v>41730</v>
      </c>
      <c r="B29">
        <v>2014</v>
      </c>
      <c r="C29">
        <v>147.69999999999999</v>
      </c>
      <c r="D29">
        <v>111</v>
      </c>
      <c r="E29">
        <v>21.6</v>
      </c>
      <c r="F29">
        <v>126.1</v>
      </c>
      <c r="G29">
        <v>89.4</v>
      </c>
      <c r="H29">
        <v>9.6</v>
      </c>
      <c r="I29">
        <v>12</v>
      </c>
      <c r="J29">
        <v>23.5</v>
      </c>
      <c r="K29">
        <v>3.7</v>
      </c>
      <c r="L29">
        <v>17</v>
      </c>
      <c r="M29">
        <v>2.8</v>
      </c>
      <c r="N29">
        <v>2.5</v>
      </c>
      <c r="O29">
        <v>6.1</v>
      </c>
      <c r="P29">
        <v>19</v>
      </c>
      <c r="Q29">
        <v>8.1999999999999993</v>
      </c>
      <c r="R29">
        <v>14.8</v>
      </c>
      <c r="S29">
        <v>18.100000000000001</v>
      </c>
      <c r="T29">
        <v>16.100000000000001</v>
      </c>
      <c r="U29">
        <v>5.4</v>
      </c>
      <c r="V29">
        <v>36.700000000000003</v>
      </c>
      <c r="W29">
        <v>2.2999999999999998</v>
      </c>
      <c r="X29">
        <v>20.399999999999999</v>
      </c>
      <c r="Y29">
        <v>14.7</v>
      </c>
      <c r="Z29">
        <v>14</v>
      </c>
      <c r="AA29">
        <v>7.4</v>
      </c>
      <c r="AB29" s="17"/>
      <c r="AC29" s="13">
        <v>7.6834850000000001</v>
      </c>
      <c r="AD29" s="20">
        <v>236.46799999999999</v>
      </c>
      <c r="AE29" s="3">
        <f t="shared" si="0"/>
        <v>3.2492705144036405E-2</v>
      </c>
    </row>
    <row r="30" spans="1:31">
      <c r="A30" s="12">
        <v>41760</v>
      </c>
      <c r="B30">
        <v>2014</v>
      </c>
      <c r="C30">
        <v>150.5</v>
      </c>
      <c r="D30">
        <v>113.3</v>
      </c>
      <c r="E30">
        <v>21.9</v>
      </c>
      <c r="F30">
        <v>128.6</v>
      </c>
      <c r="G30">
        <v>91.4</v>
      </c>
      <c r="H30">
        <v>9.8000000000000007</v>
      </c>
      <c r="I30">
        <v>12.1</v>
      </c>
      <c r="J30">
        <v>23.9</v>
      </c>
      <c r="K30">
        <v>3.8</v>
      </c>
      <c r="L30">
        <v>17.2</v>
      </c>
      <c r="M30">
        <v>2.9</v>
      </c>
      <c r="N30">
        <v>2.6</v>
      </c>
      <c r="O30">
        <v>6.2</v>
      </c>
      <c r="P30">
        <v>19.100000000000001</v>
      </c>
      <c r="Q30">
        <v>8.5</v>
      </c>
      <c r="R30">
        <v>15</v>
      </c>
      <c r="S30">
        <v>19.100000000000001</v>
      </c>
      <c r="T30">
        <v>17</v>
      </c>
      <c r="U30">
        <v>5.5</v>
      </c>
      <c r="V30">
        <v>37.200000000000003</v>
      </c>
      <c r="W30">
        <v>2.4</v>
      </c>
      <c r="X30">
        <v>20.5</v>
      </c>
      <c r="Y30">
        <v>14.9</v>
      </c>
      <c r="Z30">
        <v>14.3</v>
      </c>
      <c r="AA30">
        <v>7.5</v>
      </c>
      <c r="AB30" s="17"/>
      <c r="AC30" s="13">
        <v>8.2169369999999997</v>
      </c>
      <c r="AD30" s="20">
        <v>236.91800000000001</v>
      </c>
      <c r="AE30" s="3">
        <f t="shared" si="0"/>
        <v>3.4682620147055095E-2</v>
      </c>
    </row>
    <row r="31" spans="1:31">
      <c r="A31" s="12">
        <v>41791</v>
      </c>
      <c r="B31">
        <v>2014</v>
      </c>
      <c r="C31">
        <v>152.4</v>
      </c>
      <c r="D31">
        <v>115.7</v>
      </c>
      <c r="E31">
        <v>22.4</v>
      </c>
      <c r="F31">
        <v>130</v>
      </c>
      <c r="G31">
        <v>93.3</v>
      </c>
      <c r="H31">
        <v>10.199999999999999</v>
      </c>
      <c r="I31">
        <v>12.2</v>
      </c>
      <c r="J31">
        <v>24.2</v>
      </c>
      <c r="K31">
        <v>3.8</v>
      </c>
      <c r="L31">
        <v>17.5</v>
      </c>
      <c r="M31">
        <v>2.9</v>
      </c>
      <c r="N31">
        <v>2.6</v>
      </c>
      <c r="O31">
        <v>6.2</v>
      </c>
      <c r="P31">
        <v>19.2</v>
      </c>
      <c r="Q31">
        <v>8.5</v>
      </c>
      <c r="R31">
        <v>15</v>
      </c>
      <c r="S31">
        <v>20.6</v>
      </c>
      <c r="T31">
        <v>17.899999999999999</v>
      </c>
      <c r="U31">
        <v>5.5</v>
      </c>
      <c r="V31">
        <v>36.700000000000003</v>
      </c>
      <c r="W31">
        <v>2.6</v>
      </c>
      <c r="X31">
        <v>19.8</v>
      </c>
      <c r="Y31">
        <v>14.1</v>
      </c>
      <c r="Z31">
        <v>14.3</v>
      </c>
      <c r="AA31">
        <v>7.2</v>
      </c>
      <c r="AB31" s="17"/>
      <c r="AC31" s="13">
        <v>8.7676730000000003</v>
      </c>
      <c r="AD31" s="20">
        <v>237.23099999999999</v>
      </c>
      <c r="AE31" s="3">
        <f t="shared" si="0"/>
        <v>3.695837812090326E-2</v>
      </c>
    </row>
    <row r="32" spans="1:31">
      <c r="A32" s="12">
        <v>41821</v>
      </c>
      <c r="B32">
        <v>2014</v>
      </c>
      <c r="C32">
        <v>149.6</v>
      </c>
      <c r="D32">
        <v>116.5</v>
      </c>
      <c r="E32">
        <v>22.6</v>
      </c>
      <c r="F32">
        <v>127</v>
      </c>
      <c r="G32">
        <v>93.9</v>
      </c>
      <c r="H32">
        <v>10.4</v>
      </c>
      <c r="I32">
        <v>12.2</v>
      </c>
      <c r="J32">
        <v>24.4</v>
      </c>
      <c r="K32">
        <v>3.9</v>
      </c>
      <c r="L32">
        <v>17.5</v>
      </c>
      <c r="M32">
        <v>3</v>
      </c>
      <c r="N32">
        <v>2.6</v>
      </c>
      <c r="O32">
        <v>6.4</v>
      </c>
      <c r="P32">
        <v>19.2</v>
      </c>
      <c r="Q32">
        <v>8.5</v>
      </c>
      <c r="R32">
        <v>15</v>
      </c>
      <c r="S32">
        <v>20.8</v>
      </c>
      <c r="T32">
        <v>18.2</v>
      </c>
      <c r="U32">
        <v>5.5</v>
      </c>
      <c r="V32">
        <v>33.1</v>
      </c>
      <c r="W32">
        <v>2.6</v>
      </c>
      <c r="X32">
        <v>17.3</v>
      </c>
      <c r="Y32">
        <v>11.6</v>
      </c>
      <c r="Z32">
        <v>13.2</v>
      </c>
      <c r="AA32">
        <v>6.2</v>
      </c>
      <c r="AB32" s="17"/>
      <c r="AC32" s="13">
        <v>8.3767840000000007</v>
      </c>
      <c r="AD32" s="20">
        <v>237.49799999999999</v>
      </c>
      <c r="AE32" s="3">
        <f t="shared" si="0"/>
        <v>3.5270966492349412E-2</v>
      </c>
    </row>
    <row r="33" spans="1:31">
      <c r="A33" s="12">
        <v>41852</v>
      </c>
      <c r="B33">
        <v>2014</v>
      </c>
      <c r="C33">
        <v>151.6</v>
      </c>
      <c r="D33">
        <v>117.4</v>
      </c>
      <c r="E33">
        <v>22.6</v>
      </c>
      <c r="F33">
        <v>129</v>
      </c>
      <c r="G33">
        <v>94.8</v>
      </c>
      <c r="H33">
        <v>10.3</v>
      </c>
      <c r="I33">
        <v>12.3</v>
      </c>
      <c r="J33">
        <v>24.4</v>
      </c>
      <c r="K33">
        <v>3.9</v>
      </c>
      <c r="L33">
        <v>17.600000000000001</v>
      </c>
      <c r="M33">
        <v>2.9</v>
      </c>
      <c r="N33">
        <v>2.6</v>
      </c>
      <c r="O33">
        <v>6.4</v>
      </c>
      <c r="P33">
        <v>19.7</v>
      </c>
      <c r="Q33">
        <v>8.9</v>
      </c>
      <c r="R33">
        <v>15.1</v>
      </c>
      <c r="S33">
        <v>20.9</v>
      </c>
      <c r="T33">
        <v>18.2</v>
      </c>
      <c r="U33">
        <v>5.7</v>
      </c>
      <c r="V33">
        <v>34.200000000000003</v>
      </c>
      <c r="W33">
        <v>2.6</v>
      </c>
      <c r="X33">
        <v>18.399999999999999</v>
      </c>
      <c r="Y33">
        <v>12.7</v>
      </c>
      <c r="Z33">
        <v>13.2</v>
      </c>
      <c r="AA33">
        <v>6.4</v>
      </c>
      <c r="AB33" s="17"/>
      <c r="AC33" s="13">
        <v>8.9328579999999995</v>
      </c>
      <c r="AD33" s="20">
        <v>237.46</v>
      </c>
      <c r="AE33" s="3">
        <f t="shared" si="0"/>
        <v>3.7618369409584768E-2</v>
      </c>
    </row>
    <row r="34" spans="1:31">
      <c r="A34" s="12">
        <v>41883</v>
      </c>
      <c r="B34">
        <v>2014</v>
      </c>
      <c r="C34">
        <v>152.19999999999999</v>
      </c>
      <c r="D34">
        <v>115.6</v>
      </c>
      <c r="E34">
        <v>22.3</v>
      </c>
      <c r="F34">
        <v>129.9</v>
      </c>
      <c r="G34">
        <v>93.3</v>
      </c>
      <c r="H34">
        <v>10</v>
      </c>
      <c r="I34">
        <v>12.3</v>
      </c>
      <c r="J34">
        <v>24.3</v>
      </c>
      <c r="K34">
        <v>3.9</v>
      </c>
      <c r="L34">
        <v>17.5</v>
      </c>
      <c r="M34">
        <v>2.9</v>
      </c>
      <c r="N34">
        <v>2.6</v>
      </c>
      <c r="O34">
        <v>6.3</v>
      </c>
      <c r="P34">
        <v>19.7</v>
      </c>
      <c r="Q34">
        <v>8.9</v>
      </c>
      <c r="R34">
        <v>15</v>
      </c>
      <c r="S34">
        <v>19.8</v>
      </c>
      <c r="T34">
        <v>17.600000000000001</v>
      </c>
      <c r="U34">
        <v>5.6</v>
      </c>
      <c r="V34">
        <v>36.6</v>
      </c>
      <c r="W34">
        <v>2.5</v>
      </c>
      <c r="X34">
        <v>20.5</v>
      </c>
      <c r="Y34">
        <v>14.8</v>
      </c>
      <c r="Z34">
        <v>13.6</v>
      </c>
      <c r="AA34">
        <v>7</v>
      </c>
      <c r="AB34" s="17"/>
      <c r="AC34" s="13">
        <v>9.1594130000000007</v>
      </c>
      <c r="AD34" s="20">
        <v>237.477</v>
      </c>
      <c r="AE34" s="3">
        <f t="shared" si="0"/>
        <v>3.8569684643144392E-2</v>
      </c>
    </row>
    <row r="35" spans="1:31">
      <c r="A35" s="12">
        <v>41913</v>
      </c>
      <c r="B35">
        <v>2014</v>
      </c>
      <c r="C35">
        <v>152.80000000000001</v>
      </c>
      <c r="D35">
        <v>115.4</v>
      </c>
      <c r="E35">
        <v>22.4</v>
      </c>
      <c r="F35">
        <v>130.4</v>
      </c>
      <c r="G35">
        <v>93</v>
      </c>
      <c r="H35">
        <v>10.1</v>
      </c>
      <c r="I35">
        <v>12.3</v>
      </c>
      <c r="J35">
        <v>24.5</v>
      </c>
      <c r="K35">
        <v>3.9</v>
      </c>
      <c r="L35">
        <v>17.7</v>
      </c>
      <c r="M35">
        <v>2.9</v>
      </c>
      <c r="N35">
        <v>2.7</v>
      </c>
      <c r="O35">
        <v>6.3</v>
      </c>
      <c r="P35">
        <v>19.8</v>
      </c>
      <c r="Q35">
        <v>8.9</v>
      </c>
      <c r="R35">
        <v>15</v>
      </c>
      <c r="S35">
        <v>19.2</v>
      </c>
      <c r="T35">
        <v>17.2</v>
      </c>
      <c r="U35">
        <v>5.5</v>
      </c>
      <c r="V35">
        <v>37.4</v>
      </c>
      <c r="W35">
        <v>2.4</v>
      </c>
      <c r="X35">
        <v>20.9</v>
      </c>
      <c r="Y35">
        <v>15.2</v>
      </c>
      <c r="Z35">
        <v>14.1</v>
      </c>
      <c r="AA35">
        <v>7.3</v>
      </c>
      <c r="AB35" s="17"/>
      <c r="AC35" s="13">
        <v>8.2330089999999991</v>
      </c>
      <c r="AD35" s="20">
        <v>237.43</v>
      </c>
      <c r="AE35" s="3">
        <f t="shared" si="0"/>
        <v>3.4675521206250261E-2</v>
      </c>
    </row>
    <row r="36" spans="1:31">
      <c r="A36" s="12">
        <v>41944</v>
      </c>
      <c r="B36">
        <v>2014</v>
      </c>
      <c r="C36">
        <v>153.5</v>
      </c>
      <c r="D36">
        <v>115.8</v>
      </c>
      <c r="E36">
        <v>22.4</v>
      </c>
      <c r="F36">
        <v>131.1</v>
      </c>
      <c r="G36">
        <v>93.4</v>
      </c>
      <c r="H36">
        <v>10</v>
      </c>
      <c r="I36">
        <v>12.4</v>
      </c>
      <c r="J36">
        <v>25.1</v>
      </c>
      <c r="K36">
        <v>4</v>
      </c>
      <c r="L36">
        <v>18.2</v>
      </c>
      <c r="M36">
        <v>2.9</v>
      </c>
      <c r="N36">
        <v>2.7</v>
      </c>
      <c r="O36">
        <v>6.3</v>
      </c>
      <c r="P36">
        <v>19.7</v>
      </c>
      <c r="Q36">
        <v>8.8000000000000007</v>
      </c>
      <c r="R36">
        <v>15.2</v>
      </c>
      <c r="S36">
        <v>18.899999999999999</v>
      </c>
      <c r="T36">
        <v>16.8</v>
      </c>
      <c r="U36">
        <v>5.5</v>
      </c>
      <c r="V36">
        <v>37.700000000000003</v>
      </c>
      <c r="W36">
        <v>2.2999999999999998</v>
      </c>
      <c r="X36">
        <v>21.2</v>
      </c>
      <c r="Y36">
        <v>15.5</v>
      </c>
      <c r="Z36">
        <v>14.2</v>
      </c>
      <c r="AA36">
        <v>7.4</v>
      </c>
      <c r="AB36" s="17"/>
      <c r="AC36" s="13">
        <v>8.2211259999999999</v>
      </c>
      <c r="AD36" s="20">
        <v>236.983</v>
      </c>
      <c r="AE36" s="3">
        <f t="shared" si="0"/>
        <v>3.4690783727102791E-2</v>
      </c>
    </row>
    <row r="37" spans="1:31">
      <c r="A37" s="12">
        <v>41974</v>
      </c>
      <c r="B37">
        <v>2014</v>
      </c>
      <c r="C37">
        <v>152.5</v>
      </c>
      <c r="D37">
        <v>115.9</v>
      </c>
      <c r="E37">
        <v>22.4</v>
      </c>
      <c r="F37">
        <v>130.1</v>
      </c>
      <c r="G37">
        <v>93.5</v>
      </c>
      <c r="H37">
        <v>9.9</v>
      </c>
      <c r="I37">
        <v>12.5</v>
      </c>
      <c r="J37">
        <v>25.3</v>
      </c>
      <c r="K37">
        <v>4.0999999999999996</v>
      </c>
      <c r="L37">
        <v>18.3</v>
      </c>
      <c r="M37">
        <v>2.9</v>
      </c>
      <c r="N37">
        <v>2.7</v>
      </c>
      <c r="O37">
        <v>6.4</v>
      </c>
      <c r="P37">
        <v>19.600000000000001</v>
      </c>
      <c r="Q37">
        <v>8.6</v>
      </c>
      <c r="R37">
        <v>15.2</v>
      </c>
      <c r="S37">
        <v>18.7</v>
      </c>
      <c r="T37">
        <v>16.600000000000001</v>
      </c>
      <c r="U37">
        <v>5.6</v>
      </c>
      <c r="V37">
        <v>36.6</v>
      </c>
      <c r="W37">
        <v>2.2999999999999998</v>
      </c>
      <c r="X37">
        <v>20.8</v>
      </c>
      <c r="Y37">
        <v>15.2</v>
      </c>
      <c r="Z37">
        <v>13.5</v>
      </c>
      <c r="AA37">
        <v>7.3</v>
      </c>
      <c r="AB37" s="17"/>
      <c r="AC37" s="13">
        <v>10.777678999999999</v>
      </c>
      <c r="AD37" s="20">
        <v>236.25200000000001</v>
      </c>
      <c r="AE37" s="3">
        <f t="shared" si="0"/>
        <v>4.5619419094864798E-2</v>
      </c>
    </row>
    <row r="38" spans="1:31">
      <c r="A38" s="12">
        <v>42005</v>
      </c>
      <c r="B38">
        <v>2015</v>
      </c>
      <c r="C38">
        <v>147.80000000000001</v>
      </c>
      <c r="D38">
        <v>112.7</v>
      </c>
      <c r="E38">
        <v>21.9</v>
      </c>
      <c r="F38">
        <v>125.9</v>
      </c>
      <c r="G38">
        <v>90.8</v>
      </c>
      <c r="H38">
        <v>9.4</v>
      </c>
      <c r="I38">
        <v>12.5</v>
      </c>
      <c r="J38">
        <v>24.2</v>
      </c>
      <c r="K38">
        <v>4.0999999999999996</v>
      </c>
      <c r="L38">
        <v>17.3</v>
      </c>
      <c r="M38">
        <v>2.8</v>
      </c>
      <c r="N38">
        <v>2.7</v>
      </c>
      <c r="O38">
        <v>6.3</v>
      </c>
      <c r="P38">
        <v>19</v>
      </c>
      <c r="Q38">
        <v>8.1</v>
      </c>
      <c r="R38">
        <v>15.1</v>
      </c>
      <c r="S38">
        <v>18</v>
      </c>
      <c r="T38">
        <v>16.100000000000001</v>
      </c>
      <c r="U38">
        <v>5.5</v>
      </c>
      <c r="V38">
        <v>35.1</v>
      </c>
      <c r="W38">
        <v>2.2999999999999998</v>
      </c>
      <c r="X38">
        <v>19.399999999999999</v>
      </c>
      <c r="Y38">
        <v>13.7</v>
      </c>
      <c r="Z38">
        <v>13.4</v>
      </c>
      <c r="AA38">
        <v>7.3</v>
      </c>
      <c r="AB38" s="19">
        <v>8087</v>
      </c>
      <c r="AC38" s="13">
        <v>8.0429560000000002</v>
      </c>
      <c r="AD38" s="20">
        <v>234.74700000000001</v>
      </c>
      <c r="AE38" s="3">
        <f t="shared" si="0"/>
        <v>3.4262231253221552E-2</v>
      </c>
    </row>
    <row r="39" spans="1:31">
      <c r="A39" s="12">
        <v>42036</v>
      </c>
      <c r="B39">
        <v>2015</v>
      </c>
      <c r="C39">
        <v>150.30000000000001</v>
      </c>
      <c r="D39">
        <v>113.6</v>
      </c>
      <c r="E39">
        <v>22</v>
      </c>
      <c r="F39">
        <v>128.30000000000001</v>
      </c>
      <c r="G39">
        <v>91.6</v>
      </c>
      <c r="H39">
        <v>9.5</v>
      </c>
      <c r="I39">
        <v>12.5</v>
      </c>
      <c r="J39">
        <v>24.2</v>
      </c>
      <c r="K39">
        <v>4.0999999999999996</v>
      </c>
      <c r="L39">
        <v>17.2</v>
      </c>
      <c r="M39">
        <v>2.9</v>
      </c>
      <c r="N39">
        <v>2.7</v>
      </c>
      <c r="O39">
        <v>6.3</v>
      </c>
      <c r="P39">
        <v>19.2</v>
      </c>
      <c r="Q39">
        <v>8.1</v>
      </c>
      <c r="R39">
        <v>15.3</v>
      </c>
      <c r="S39">
        <v>18.399999999999999</v>
      </c>
      <c r="T39">
        <v>16.399999999999999</v>
      </c>
      <c r="U39">
        <v>5.5</v>
      </c>
      <c r="V39">
        <v>36.700000000000003</v>
      </c>
      <c r="W39">
        <v>2.2999999999999998</v>
      </c>
      <c r="X39">
        <v>20.7</v>
      </c>
      <c r="Y39">
        <v>15</v>
      </c>
      <c r="Z39">
        <v>13.7</v>
      </c>
      <c r="AA39">
        <v>7.4</v>
      </c>
      <c r="AB39" s="19">
        <v>5036</v>
      </c>
      <c r="AC39" s="13">
        <v>7.4832689999999999</v>
      </c>
      <c r="AD39" s="20">
        <v>235.34200000000001</v>
      </c>
      <c r="AE39" s="3">
        <f t="shared" si="0"/>
        <v>3.1797422474526431E-2</v>
      </c>
    </row>
    <row r="40" spans="1:31">
      <c r="A40" s="12">
        <v>42064</v>
      </c>
      <c r="B40">
        <v>2015</v>
      </c>
      <c r="C40">
        <v>151.4</v>
      </c>
      <c r="D40">
        <v>114.2</v>
      </c>
      <c r="E40">
        <v>22.2</v>
      </c>
      <c r="F40">
        <v>129.19999999999999</v>
      </c>
      <c r="G40">
        <v>92</v>
      </c>
      <c r="H40">
        <v>9.6</v>
      </c>
      <c r="I40">
        <v>12.6</v>
      </c>
      <c r="J40">
        <v>24.2</v>
      </c>
      <c r="K40">
        <v>4.0999999999999996</v>
      </c>
      <c r="L40">
        <v>17.3</v>
      </c>
      <c r="M40">
        <v>2.8</v>
      </c>
      <c r="N40">
        <v>2.7</v>
      </c>
      <c r="O40">
        <v>6.3</v>
      </c>
      <c r="P40">
        <v>19.3</v>
      </c>
      <c r="Q40">
        <v>8.4</v>
      </c>
      <c r="R40">
        <v>15.4</v>
      </c>
      <c r="S40">
        <v>18.600000000000001</v>
      </c>
      <c r="T40">
        <v>16.600000000000001</v>
      </c>
      <c r="U40">
        <v>5.5</v>
      </c>
      <c r="V40">
        <v>37.200000000000003</v>
      </c>
      <c r="W40">
        <v>2.2999999999999998</v>
      </c>
      <c r="X40">
        <v>21</v>
      </c>
      <c r="Y40">
        <v>15.2</v>
      </c>
      <c r="Z40">
        <v>13.9</v>
      </c>
      <c r="AA40">
        <v>7.5</v>
      </c>
      <c r="AB40" s="19">
        <v>4073</v>
      </c>
      <c r="AC40" s="13">
        <v>8.5825750000000003</v>
      </c>
      <c r="AD40" s="20">
        <v>235.976</v>
      </c>
      <c r="AE40" s="3">
        <f t="shared" si="0"/>
        <v>3.6370541919517239E-2</v>
      </c>
    </row>
    <row r="41" spans="1:31">
      <c r="A41" s="12">
        <v>42095</v>
      </c>
      <c r="B41">
        <v>2015</v>
      </c>
      <c r="C41">
        <v>153.6</v>
      </c>
      <c r="D41">
        <v>116.4</v>
      </c>
      <c r="E41">
        <v>22.7</v>
      </c>
      <c r="F41">
        <v>130.9</v>
      </c>
      <c r="G41">
        <v>93.7</v>
      </c>
      <c r="H41">
        <v>10</v>
      </c>
      <c r="I41">
        <v>12.7</v>
      </c>
      <c r="J41">
        <v>24.6</v>
      </c>
      <c r="K41">
        <v>4.0999999999999996</v>
      </c>
      <c r="L41">
        <v>17.600000000000001</v>
      </c>
      <c r="M41">
        <v>2.9</v>
      </c>
      <c r="N41">
        <v>2.7</v>
      </c>
      <c r="O41">
        <v>6.5</v>
      </c>
      <c r="P41">
        <v>19.5</v>
      </c>
      <c r="Q41">
        <v>8.4</v>
      </c>
      <c r="R41">
        <v>15.5</v>
      </c>
      <c r="S41">
        <v>19.3</v>
      </c>
      <c r="T41">
        <v>17.100000000000001</v>
      </c>
      <c r="U41">
        <v>5.6</v>
      </c>
      <c r="V41">
        <v>37.200000000000003</v>
      </c>
      <c r="W41">
        <v>2.2999999999999998</v>
      </c>
      <c r="X41">
        <v>20.9</v>
      </c>
      <c r="Y41">
        <v>15.2</v>
      </c>
      <c r="Z41">
        <v>14</v>
      </c>
      <c r="AA41">
        <v>7.4</v>
      </c>
      <c r="AB41" s="19">
        <v>5381</v>
      </c>
      <c r="AC41" s="13">
        <v>8.1015460000000008</v>
      </c>
      <c r="AD41" s="20">
        <v>236.22200000000001</v>
      </c>
      <c r="AE41" s="3">
        <f t="shared" si="0"/>
        <v>3.4296322950444921E-2</v>
      </c>
    </row>
    <row r="42" spans="1:31">
      <c r="A42" s="12">
        <v>42125</v>
      </c>
      <c r="B42">
        <v>2015</v>
      </c>
      <c r="C42">
        <v>156.19999999999999</v>
      </c>
      <c r="D42">
        <v>118.3</v>
      </c>
      <c r="E42">
        <v>23</v>
      </c>
      <c r="F42">
        <v>133.19999999999999</v>
      </c>
      <c r="G42">
        <v>95.3</v>
      </c>
      <c r="H42">
        <v>10.199999999999999</v>
      </c>
      <c r="I42">
        <v>12.8</v>
      </c>
      <c r="J42">
        <v>25</v>
      </c>
      <c r="K42">
        <v>4.0999999999999996</v>
      </c>
      <c r="L42">
        <v>17.899999999999999</v>
      </c>
      <c r="M42">
        <v>3</v>
      </c>
      <c r="N42">
        <v>2.7</v>
      </c>
      <c r="O42">
        <v>6.5</v>
      </c>
      <c r="P42">
        <v>19.600000000000001</v>
      </c>
      <c r="Q42">
        <v>8.6</v>
      </c>
      <c r="R42">
        <v>15.6</v>
      </c>
      <c r="S42">
        <v>20.2</v>
      </c>
      <c r="T42">
        <v>17.8</v>
      </c>
      <c r="U42">
        <v>5.7</v>
      </c>
      <c r="V42">
        <v>37.9</v>
      </c>
      <c r="W42">
        <v>2.5</v>
      </c>
      <c r="X42">
        <v>21.2</v>
      </c>
      <c r="Y42">
        <v>15.3</v>
      </c>
      <c r="Z42">
        <v>14.2</v>
      </c>
      <c r="AA42">
        <v>7.5</v>
      </c>
      <c r="AB42" s="19">
        <v>3676</v>
      </c>
      <c r="AC42" s="13">
        <v>8.3621309999999998</v>
      </c>
      <c r="AD42" s="20">
        <v>237.001</v>
      </c>
      <c r="AE42" s="3">
        <f t="shared" si="0"/>
        <v>3.5283104290699197E-2</v>
      </c>
    </row>
    <row r="43" spans="1:31">
      <c r="A43" s="12">
        <v>42156</v>
      </c>
      <c r="B43">
        <v>2015</v>
      </c>
      <c r="C43">
        <v>157.9</v>
      </c>
      <c r="D43">
        <v>120.6</v>
      </c>
      <c r="E43">
        <v>23.4</v>
      </c>
      <c r="F43">
        <v>134.5</v>
      </c>
      <c r="G43">
        <v>97.2</v>
      </c>
      <c r="H43">
        <v>10.4</v>
      </c>
      <c r="I43">
        <v>13</v>
      </c>
      <c r="J43">
        <v>25.3</v>
      </c>
      <c r="K43">
        <v>4.2</v>
      </c>
      <c r="L43">
        <v>18.100000000000001</v>
      </c>
      <c r="M43">
        <v>3</v>
      </c>
      <c r="N43">
        <v>2.8</v>
      </c>
      <c r="O43">
        <v>6.6</v>
      </c>
      <c r="P43">
        <v>19.7</v>
      </c>
      <c r="Q43">
        <v>8.6999999999999993</v>
      </c>
      <c r="R43">
        <v>15.6</v>
      </c>
      <c r="S43">
        <v>21.5</v>
      </c>
      <c r="T43">
        <v>18.600000000000001</v>
      </c>
      <c r="U43">
        <v>5.7</v>
      </c>
      <c r="V43">
        <v>37.299999999999997</v>
      </c>
      <c r="W43">
        <v>2.6</v>
      </c>
      <c r="X43">
        <v>20.5</v>
      </c>
      <c r="Y43">
        <v>14.5</v>
      </c>
      <c r="Z43">
        <v>14.2</v>
      </c>
      <c r="AA43">
        <v>7.2</v>
      </c>
      <c r="AB43" s="19">
        <v>3511</v>
      </c>
      <c r="AC43" s="13">
        <v>9.109648</v>
      </c>
      <c r="AD43" s="20">
        <v>237.65700000000001</v>
      </c>
      <c r="AE43" s="3">
        <f t="shared" si="0"/>
        <v>3.8331073774389136E-2</v>
      </c>
    </row>
    <row r="44" spans="1:31">
      <c r="A44" s="12">
        <v>42186</v>
      </c>
      <c r="B44">
        <v>2015</v>
      </c>
      <c r="C44">
        <v>155.80000000000001</v>
      </c>
      <c r="D44">
        <v>121.8</v>
      </c>
      <c r="E44">
        <v>23.7</v>
      </c>
      <c r="F44">
        <v>132.1</v>
      </c>
      <c r="G44">
        <v>98.1</v>
      </c>
      <c r="H44">
        <v>10.6</v>
      </c>
      <c r="I44">
        <v>13.1</v>
      </c>
      <c r="J44">
        <v>25.6</v>
      </c>
      <c r="K44">
        <v>4.2</v>
      </c>
      <c r="L44">
        <v>18.3</v>
      </c>
      <c r="M44">
        <v>3.1</v>
      </c>
      <c r="N44">
        <v>2.8</v>
      </c>
      <c r="O44">
        <v>6.7</v>
      </c>
      <c r="P44">
        <v>19.8</v>
      </c>
      <c r="Q44">
        <v>8.6999999999999993</v>
      </c>
      <c r="R44">
        <v>15.7</v>
      </c>
      <c r="S44">
        <v>21.8</v>
      </c>
      <c r="T44">
        <v>18.8</v>
      </c>
      <c r="U44">
        <v>5.7</v>
      </c>
      <c r="V44">
        <v>34</v>
      </c>
      <c r="W44">
        <v>2.6</v>
      </c>
      <c r="X44">
        <v>17.899999999999999</v>
      </c>
      <c r="Y44">
        <v>11.9</v>
      </c>
      <c r="Z44">
        <v>13.5</v>
      </c>
      <c r="AA44">
        <v>6.5</v>
      </c>
      <c r="AB44" s="19">
        <v>4769</v>
      </c>
      <c r="AC44" s="13">
        <v>8.7393280000000004</v>
      </c>
      <c r="AD44" s="20">
        <v>238.03399999999999</v>
      </c>
      <c r="AE44" s="3">
        <f t="shared" si="0"/>
        <v>3.6714620600418434E-2</v>
      </c>
    </row>
    <row r="45" spans="1:31">
      <c r="A45" s="12">
        <v>42217</v>
      </c>
      <c r="B45">
        <v>2015</v>
      </c>
      <c r="C45">
        <v>156.69999999999999</v>
      </c>
      <c r="D45">
        <v>121.8</v>
      </c>
      <c r="E45">
        <v>23.5</v>
      </c>
      <c r="F45">
        <v>133.19999999999999</v>
      </c>
      <c r="G45">
        <v>98.3</v>
      </c>
      <c r="H45">
        <v>10.3</v>
      </c>
      <c r="I45">
        <v>13.2</v>
      </c>
      <c r="J45">
        <v>25.7</v>
      </c>
      <c r="K45">
        <v>4.2</v>
      </c>
      <c r="L45">
        <v>18.399999999999999</v>
      </c>
      <c r="M45">
        <v>3.1</v>
      </c>
      <c r="N45">
        <v>2.7</v>
      </c>
      <c r="O45">
        <v>6.7</v>
      </c>
      <c r="P45">
        <v>19.899999999999999</v>
      </c>
      <c r="Q45">
        <v>8.8000000000000007</v>
      </c>
      <c r="R45">
        <v>15.9</v>
      </c>
      <c r="S45">
        <v>21.7</v>
      </c>
      <c r="T45">
        <v>18.8</v>
      </c>
      <c r="U45">
        <v>5.7</v>
      </c>
      <c r="V45">
        <v>34.9</v>
      </c>
      <c r="W45">
        <v>2.6</v>
      </c>
      <c r="X45">
        <v>18.899999999999999</v>
      </c>
      <c r="Y45">
        <v>12.9</v>
      </c>
      <c r="Z45">
        <v>13.4</v>
      </c>
      <c r="AA45">
        <v>6.5</v>
      </c>
      <c r="AB45" s="19">
        <v>3591</v>
      </c>
      <c r="AC45" s="13">
        <v>9.2307679999999994</v>
      </c>
      <c r="AD45" s="20">
        <v>238.03299999999999</v>
      </c>
      <c r="AE45" s="3">
        <f t="shared" si="0"/>
        <v>3.8779362525364132E-2</v>
      </c>
    </row>
    <row r="46" spans="1:31">
      <c r="A46" s="12">
        <v>42248</v>
      </c>
      <c r="B46">
        <v>2015</v>
      </c>
      <c r="C46">
        <v>158.19999999999999</v>
      </c>
      <c r="D46">
        <v>120.5</v>
      </c>
      <c r="E46">
        <v>23.4</v>
      </c>
      <c r="F46">
        <v>134.80000000000001</v>
      </c>
      <c r="G46">
        <v>97.1</v>
      </c>
      <c r="H46">
        <v>10.199999999999999</v>
      </c>
      <c r="I46">
        <v>13.2</v>
      </c>
      <c r="J46">
        <v>25.6</v>
      </c>
      <c r="K46">
        <v>4.2</v>
      </c>
      <c r="L46">
        <v>18.3</v>
      </c>
      <c r="M46">
        <v>3.1</v>
      </c>
      <c r="N46">
        <v>2.7</v>
      </c>
      <c r="O46">
        <v>6.6</v>
      </c>
      <c r="P46">
        <v>19.7</v>
      </c>
      <c r="Q46">
        <v>8.6999999999999993</v>
      </c>
      <c r="R46">
        <v>15.9</v>
      </c>
      <c r="S46">
        <v>20.9</v>
      </c>
      <c r="T46">
        <v>18.100000000000001</v>
      </c>
      <c r="U46">
        <v>5.7</v>
      </c>
      <c r="V46">
        <v>37.700000000000003</v>
      </c>
      <c r="W46">
        <v>2.6</v>
      </c>
      <c r="X46">
        <v>21.2</v>
      </c>
      <c r="Y46">
        <v>15.2</v>
      </c>
      <c r="Z46">
        <v>13.9</v>
      </c>
      <c r="AA46">
        <v>7.2</v>
      </c>
      <c r="AB46" s="19">
        <v>3523</v>
      </c>
      <c r="AC46" s="13">
        <v>8.8837440000000001</v>
      </c>
      <c r="AD46" s="20">
        <v>237.49799999999999</v>
      </c>
      <c r="AE46" s="3">
        <f t="shared" si="0"/>
        <v>3.7405552888866433E-2</v>
      </c>
    </row>
    <row r="47" spans="1:31">
      <c r="A47" s="12">
        <v>42278</v>
      </c>
      <c r="B47">
        <v>2015</v>
      </c>
      <c r="C47">
        <v>159.30000000000001</v>
      </c>
      <c r="D47">
        <v>121</v>
      </c>
      <c r="E47">
        <v>23.5</v>
      </c>
      <c r="F47">
        <v>135.80000000000001</v>
      </c>
      <c r="G47">
        <v>97.5</v>
      </c>
      <c r="H47">
        <v>10.3</v>
      </c>
      <c r="I47">
        <v>13.2</v>
      </c>
      <c r="J47">
        <v>25.9</v>
      </c>
      <c r="K47">
        <v>4.2</v>
      </c>
      <c r="L47">
        <v>18.600000000000001</v>
      </c>
      <c r="M47">
        <v>3.1</v>
      </c>
      <c r="N47">
        <v>2.8</v>
      </c>
      <c r="O47">
        <v>6.6</v>
      </c>
      <c r="P47">
        <v>20.100000000000001</v>
      </c>
      <c r="Q47">
        <v>8.9</v>
      </c>
      <c r="R47">
        <v>16.100000000000001</v>
      </c>
      <c r="S47">
        <v>20.3</v>
      </c>
      <c r="T47">
        <v>17.899999999999999</v>
      </c>
      <c r="U47">
        <v>5.7</v>
      </c>
      <c r="V47">
        <v>38.299999999999997</v>
      </c>
      <c r="W47">
        <v>2.4</v>
      </c>
      <c r="X47">
        <v>21.6</v>
      </c>
      <c r="Y47">
        <v>15.6</v>
      </c>
      <c r="Z47">
        <v>14.3</v>
      </c>
      <c r="AA47">
        <v>7.5</v>
      </c>
      <c r="AB47" s="19">
        <v>4795</v>
      </c>
      <c r="AC47" s="13">
        <v>8.6383290000000006</v>
      </c>
      <c r="AD47" s="20">
        <v>237.733</v>
      </c>
      <c r="AE47" s="3">
        <f t="shared" si="0"/>
        <v>3.6336263791732742E-2</v>
      </c>
    </row>
    <row r="48" spans="1:31">
      <c r="A48" s="12">
        <v>42309</v>
      </c>
      <c r="B48">
        <v>2015</v>
      </c>
      <c r="C48">
        <v>159.4</v>
      </c>
      <c r="D48">
        <v>120.9</v>
      </c>
      <c r="E48">
        <v>23.6</v>
      </c>
      <c r="F48">
        <v>135.80000000000001</v>
      </c>
      <c r="G48">
        <v>97.3</v>
      </c>
      <c r="H48">
        <v>10.3</v>
      </c>
      <c r="I48">
        <v>13.3</v>
      </c>
      <c r="J48">
        <v>26.3</v>
      </c>
      <c r="K48">
        <v>4.3</v>
      </c>
      <c r="L48">
        <v>19</v>
      </c>
      <c r="M48">
        <v>3</v>
      </c>
      <c r="N48">
        <v>2.8</v>
      </c>
      <c r="O48">
        <v>6.6</v>
      </c>
      <c r="P48">
        <v>20</v>
      </c>
      <c r="Q48">
        <v>8.8000000000000007</v>
      </c>
      <c r="R48">
        <v>16.2</v>
      </c>
      <c r="S48">
        <v>19.7</v>
      </c>
      <c r="T48">
        <v>17.399999999999999</v>
      </c>
      <c r="U48">
        <v>5.7</v>
      </c>
      <c r="V48">
        <v>38.5</v>
      </c>
      <c r="W48">
        <v>2.4</v>
      </c>
      <c r="X48">
        <v>22</v>
      </c>
      <c r="Y48">
        <v>15.9</v>
      </c>
      <c r="Z48">
        <v>14.1</v>
      </c>
      <c r="AA48">
        <v>7.6</v>
      </c>
      <c r="AB48" s="19">
        <v>3574</v>
      </c>
      <c r="AC48" s="13">
        <v>8.7619159999999994</v>
      </c>
      <c r="AD48" s="20">
        <v>238.017</v>
      </c>
      <c r="AE48" s="3">
        <f t="shared" si="0"/>
        <v>3.6812143670410094E-2</v>
      </c>
    </row>
    <row r="49" spans="1:31">
      <c r="A49" s="12">
        <v>42339</v>
      </c>
      <c r="B49">
        <v>2015</v>
      </c>
      <c r="C49">
        <v>158.80000000000001</v>
      </c>
      <c r="D49">
        <v>120.9</v>
      </c>
      <c r="E49">
        <v>23.5</v>
      </c>
      <c r="F49">
        <v>135.30000000000001</v>
      </c>
      <c r="G49">
        <v>97.4</v>
      </c>
      <c r="H49">
        <v>10.199999999999999</v>
      </c>
      <c r="I49">
        <v>13.3</v>
      </c>
      <c r="J49">
        <v>26.7</v>
      </c>
      <c r="K49">
        <v>4.3</v>
      </c>
      <c r="L49">
        <v>19.2</v>
      </c>
      <c r="M49">
        <v>3.2</v>
      </c>
      <c r="N49">
        <v>2.8</v>
      </c>
      <c r="O49">
        <v>6.6</v>
      </c>
      <c r="P49">
        <v>19.899999999999999</v>
      </c>
      <c r="Q49">
        <v>8.6</v>
      </c>
      <c r="R49">
        <v>16.2</v>
      </c>
      <c r="S49">
        <v>19.5</v>
      </c>
      <c r="T49">
        <v>17.2</v>
      </c>
      <c r="U49">
        <v>5.7</v>
      </c>
      <c r="V49">
        <v>37.9</v>
      </c>
      <c r="W49">
        <v>2.4</v>
      </c>
      <c r="X49">
        <v>21.7</v>
      </c>
      <c r="Y49">
        <v>15.6</v>
      </c>
      <c r="Z49">
        <v>13.8</v>
      </c>
      <c r="AA49">
        <v>7.5</v>
      </c>
      <c r="AB49" s="19">
        <v>4161</v>
      </c>
      <c r="AC49" s="13">
        <v>11.053023</v>
      </c>
      <c r="AD49" s="20">
        <v>237.761</v>
      </c>
      <c r="AE49" s="3">
        <f t="shared" si="0"/>
        <v>4.6487956393184753E-2</v>
      </c>
    </row>
    <row r="50" spans="1:31">
      <c r="A50" s="12">
        <v>42370</v>
      </c>
      <c r="B50">
        <v>2016</v>
      </c>
      <c r="C50">
        <v>153.80000000000001</v>
      </c>
      <c r="D50">
        <v>117.6</v>
      </c>
      <c r="E50">
        <v>23.1</v>
      </c>
      <c r="F50">
        <v>130.69999999999999</v>
      </c>
      <c r="G50">
        <v>94.5</v>
      </c>
      <c r="H50">
        <v>9.9</v>
      </c>
      <c r="I50">
        <v>13.2</v>
      </c>
      <c r="J50">
        <v>25.4</v>
      </c>
      <c r="K50">
        <v>4.2</v>
      </c>
      <c r="L50">
        <v>18.100000000000001</v>
      </c>
      <c r="M50">
        <v>3.1</v>
      </c>
      <c r="N50">
        <v>2.7</v>
      </c>
      <c r="O50">
        <v>6.5</v>
      </c>
      <c r="P50">
        <v>19.3</v>
      </c>
      <c r="Q50">
        <v>8</v>
      </c>
      <c r="R50">
        <v>16.100000000000001</v>
      </c>
      <c r="S50">
        <v>18.8</v>
      </c>
      <c r="T50">
        <v>16.600000000000001</v>
      </c>
      <c r="U50">
        <v>5.7</v>
      </c>
      <c r="V50">
        <v>36.200000000000003</v>
      </c>
      <c r="W50">
        <v>2.2999999999999998</v>
      </c>
      <c r="X50">
        <v>20.2</v>
      </c>
      <c r="Y50">
        <v>14.1</v>
      </c>
      <c r="Z50">
        <v>13.7</v>
      </c>
      <c r="AA50">
        <v>7.4</v>
      </c>
      <c r="AB50" s="19">
        <v>8288</v>
      </c>
      <c r="AC50" s="13">
        <v>8.7946500000000007</v>
      </c>
      <c r="AD50" s="20">
        <v>237.65199999999999</v>
      </c>
      <c r="AE50" s="3">
        <f t="shared" si="0"/>
        <v>3.700642115361958E-2</v>
      </c>
    </row>
    <row r="51" spans="1:31">
      <c r="A51" s="12">
        <v>42401</v>
      </c>
      <c r="B51">
        <v>2016</v>
      </c>
      <c r="C51">
        <v>156.1</v>
      </c>
      <c r="D51">
        <v>118.2</v>
      </c>
      <c r="E51">
        <v>23.2</v>
      </c>
      <c r="F51">
        <v>132.9</v>
      </c>
      <c r="G51">
        <v>95</v>
      </c>
      <c r="H51">
        <v>9.9</v>
      </c>
      <c r="I51">
        <v>13.3</v>
      </c>
      <c r="J51">
        <v>25.3</v>
      </c>
      <c r="K51">
        <v>4.2</v>
      </c>
      <c r="L51">
        <v>18</v>
      </c>
      <c r="M51">
        <v>3.1</v>
      </c>
      <c r="N51">
        <v>2.7</v>
      </c>
      <c r="O51">
        <v>6.5</v>
      </c>
      <c r="P51">
        <v>19.399999999999999</v>
      </c>
      <c r="Q51">
        <v>8</v>
      </c>
      <c r="R51">
        <v>16.2</v>
      </c>
      <c r="S51">
        <v>19.2</v>
      </c>
      <c r="T51">
        <v>16.899999999999999</v>
      </c>
      <c r="U51">
        <v>5.7</v>
      </c>
      <c r="V51">
        <v>37.9</v>
      </c>
      <c r="W51">
        <v>2.4</v>
      </c>
      <c r="X51">
        <v>21.5</v>
      </c>
      <c r="Y51">
        <v>15.4</v>
      </c>
      <c r="Z51">
        <v>14</v>
      </c>
      <c r="AA51">
        <v>7.5</v>
      </c>
      <c r="AB51" s="19">
        <v>4613</v>
      </c>
      <c r="AC51" s="13">
        <v>7.945983</v>
      </c>
      <c r="AD51" s="20">
        <v>237.33600000000001</v>
      </c>
      <c r="AE51" s="3">
        <f t="shared" si="0"/>
        <v>3.3479889270907066E-2</v>
      </c>
    </row>
    <row r="52" spans="1:31">
      <c r="A52" s="12">
        <v>42430</v>
      </c>
      <c r="B52">
        <v>2016</v>
      </c>
      <c r="C52">
        <v>157.1</v>
      </c>
      <c r="D52">
        <v>118.6</v>
      </c>
      <c r="E52">
        <v>23.4</v>
      </c>
      <c r="F52">
        <v>133.69999999999999</v>
      </c>
      <c r="G52">
        <v>95.2</v>
      </c>
      <c r="H52">
        <v>10.199999999999999</v>
      </c>
      <c r="I52">
        <v>13.2</v>
      </c>
      <c r="J52">
        <v>25.2</v>
      </c>
      <c r="K52">
        <v>4.2</v>
      </c>
      <c r="L52">
        <v>17.899999999999999</v>
      </c>
      <c r="M52">
        <v>3.1</v>
      </c>
      <c r="N52">
        <v>2.7</v>
      </c>
      <c r="O52">
        <v>6.5</v>
      </c>
      <c r="P52">
        <v>19.2</v>
      </c>
      <c r="Q52">
        <v>7.9</v>
      </c>
      <c r="R52">
        <v>16.3</v>
      </c>
      <c r="S52">
        <v>19.5</v>
      </c>
      <c r="T52">
        <v>17.2</v>
      </c>
      <c r="U52">
        <v>5.8</v>
      </c>
      <c r="V52">
        <v>38.5</v>
      </c>
      <c r="W52">
        <v>2.4</v>
      </c>
      <c r="X52">
        <v>21.8</v>
      </c>
      <c r="Y52">
        <v>15.6</v>
      </c>
      <c r="Z52">
        <v>14.3</v>
      </c>
      <c r="AA52">
        <v>7.6</v>
      </c>
      <c r="AB52" s="19">
        <v>5406</v>
      </c>
      <c r="AC52" s="13">
        <v>8.6777759999999997</v>
      </c>
      <c r="AD52" s="20">
        <v>238.08</v>
      </c>
      <c r="AE52" s="3">
        <f t="shared" si="0"/>
        <v>3.6448991935483871E-2</v>
      </c>
    </row>
    <row r="53" spans="1:31">
      <c r="A53" s="12">
        <v>42461</v>
      </c>
      <c r="B53">
        <v>2016</v>
      </c>
      <c r="C53">
        <v>159.80000000000001</v>
      </c>
      <c r="D53">
        <v>121.1</v>
      </c>
      <c r="E53">
        <v>23.9</v>
      </c>
      <c r="F53">
        <v>135.9</v>
      </c>
      <c r="G53">
        <v>97.2</v>
      </c>
      <c r="H53">
        <v>10.6</v>
      </c>
      <c r="I53">
        <v>13.3</v>
      </c>
      <c r="J53">
        <v>25.4</v>
      </c>
      <c r="K53">
        <v>4.2</v>
      </c>
      <c r="L53">
        <v>18.100000000000001</v>
      </c>
      <c r="M53">
        <v>3.1</v>
      </c>
      <c r="N53">
        <v>2.8</v>
      </c>
      <c r="O53">
        <v>6.6</v>
      </c>
      <c r="P53">
        <v>19.899999999999999</v>
      </c>
      <c r="Q53">
        <v>8.4</v>
      </c>
      <c r="R53">
        <v>16.5</v>
      </c>
      <c r="S53">
        <v>20.100000000000001</v>
      </c>
      <c r="T53">
        <v>17.7</v>
      </c>
      <c r="U53">
        <v>5.9</v>
      </c>
      <c r="V53">
        <v>38.700000000000003</v>
      </c>
      <c r="W53">
        <v>2.4</v>
      </c>
      <c r="X53">
        <v>21.9</v>
      </c>
      <c r="Y53">
        <v>15.6</v>
      </c>
      <c r="Z53">
        <v>14.4</v>
      </c>
      <c r="AA53">
        <v>7.6</v>
      </c>
      <c r="AB53" s="19">
        <v>5120</v>
      </c>
      <c r="AC53" s="13">
        <v>8.5269399999999997</v>
      </c>
      <c r="AD53" s="20">
        <v>238.99199999999999</v>
      </c>
      <c r="AE53" s="3">
        <f t="shared" si="0"/>
        <v>3.5678767490125191E-2</v>
      </c>
    </row>
    <row r="54" spans="1:31">
      <c r="A54" s="12">
        <v>42491</v>
      </c>
      <c r="B54">
        <v>2016</v>
      </c>
      <c r="C54">
        <v>162</v>
      </c>
      <c r="D54">
        <v>122.4</v>
      </c>
      <c r="E54">
        <v>24.1</v>
      </c>
      <c r="F54">
        <v>137.9</v>
      </c>
      <c r="G54">
        <v>98.3</v>
      </c>
      <c r="H54">
        <v>10.7</v>
      </c>
      <c r="I54">
        <v>13.4</v>
      </c>
      <c r="J54">
        <v>25.7</v>
      </c>
      <c r="K54">
        <v>4.3</v>
      </c>
      <c r="L54">
        <v>18.3</v>
      </c>
      <c r="M54">
        <v>3.1</v>
      </c>
      <c r="N54">
        <v>2.8</v>
      </c>
      <c r="O54">
        <v>6.6</v>
      </c>
      <c r="P54">
        <v>19.899999999999999</v>
      </c>
      <c r="Q54">
        <v>8.5</v>
      </c>
      <c r="R54">
        <v>16.600000000000001</v>
      </c>
      <c r="S54">
        <v>20.8</v>
      </c>
      <c r="T54">
        <v>18.3</v>
      </c>
      <c r="U54">
        <v>5.9</v>
      </c>
      <c r="V54">
        <v>39.6</v>
      </c>
      <c r="W54">
        <v>2.5</v>
      </c>
      <c r="X54">
        <v>22.4</v>
      </c>
      <c r="Y54">
        <v>16</v>
      </c>
      <c r="Z54">
        <v>14.7</v>
      </c>
      <c r="AA54">
        <v>7.6</v>
      </c>
      <c r="AB54" s="19">
        <v>4039</v>
      </c>
      <c r="AC54" s="13">
        <v>9.0729059999999997</v>
      </c>
      <c r="AD54" s="20">
        <v>239.55699999999999</v>
      </c>
      <c r="AE54" s="3">
        <f t="shared" si="0"/>
        <v>3.7873683507474214E-2</v>
      </c>
    </row>
    <row r="55" spans="1:31">
      <c r="A55" s="12">
        <v>42522</v>
      </c>
      <c r="B55">
        <v>2016</v>
      </c>
      <c r="C55">
        <v>160.80000000000001</v>
      </c>
      <c r="D55">
        <v>124.8</v>
      </c>
      <c r="E55">
        <v>24.6</v>
      </c>
      <c r="F55">
        <v>136.19999999999999</v>
      </c>
      <c r="G55">
        <v>100.2</v>
      </c>
      <c r="H55">
        <v>11.2</v>
      </c>
      <c r="I55">
        <v>13.4</v>
      </c>
      <c r="J55">
        <v>26</v>
      </c>
      <c r="K55">
        <v>4.3</v>
      </c>
      <c r="L55">
        <v>18.5</v>
      </c>
      <c r="M55">
        <v>3.2</v>
      </c>
      <c r="N55">
        <v>2.8</v>
      </c>
      <c r="O55">
        <v>6.6</v>
      </c>
      <c r="P55">
        <v>20</v>
      </c>
      <c r="Q55">
        <v>8.6999999999999993</v>
      </c>
      <c r="R55">
        <v>16.5</v>
      </c>
      <c r="S55">
        <v>22.3</v>
      </c>
      <c r="T55">
        <v>19.100000000000001</v>
      </c>
      <c r="U55">
        <v>6</v>
      </c>
      <c r="V55">
        <v>36</v>
      </c>
      <c r="W55">
        <v>2.7</v>
      </c>
      <c r="X55">
        <v>18.5</v>
      </c>
      <c r="Y55">
        <v>12.1</v>
      </c>
      <c r="Z55">
        <v>14.8</v>
      </c>
      <c r="AA55">
        <v>7.3</v>
      </c>
      <c r="AB55" s="19">
        <v>3890</v>
      </c>
      <c r="AC55" s="13">
        <v>9.5698589999999992</v>
      </c>
      <c r="AD55" s="20">
        <v>240.22200000000001</v>
      </c>
      <c r="AE55" s="3">
        <f t="shared" si="0"/>
        <v>3.9837562754452126E-2</v>
      </c>
    </row>
    <row r="56" spans="1:31">
      <c r="A56" s="12">
        <v>42552</v>
      </c>
      <c r="B56">
        <v>2016</v>
      </c>
      <c r="C56">
        <v>161.30000000000001</v>
      </c>
      <c r="D56">
        <v>126.4</v>
      </c>
      <c r="E56">
        <v>25</v>
      </c>
      <c r="F56">
        <v>136.30000000000001</v>
      </c>
      <c r="G56">
        <v>101.4</v>
      </c>
      <c r="H56">
        <v>11.5</v>
      </c>
      <c r="I56">
        <v>13.5</v>
      </c>
      <c r="J56">
        <v>26.4</v>
      </c>
      <c r="K56">
        <v>4.4000000000000004</v>
      </c>
      <c r="L56">
        <v>18.8</v>
      </c>
      <c r="M56">
        <v>3.2</v>
      </c>
      <c r="N56">
        <v>2.8</v>
      </c>
      <c r="O56">
        <v>6.7</v>
      </c>
      <c r="P56">
        <v>20.3</v>
      </c>
      <c r="Q56">
        <v>8.8000000000000007</v>
      </c>
      <c r="R56">
        <v>16.5</v>
      </c>
      <c r="S56">
        <v>22.7</v>
      </c>
      <c r="T56">
        <v>19.5</v>
      </c>
      <c r="U56">
        <v>6</v>
      </c>
      <c r="V56">
        <v>34.9</v>
      </c>
      <c r="W56">
        <v>2.7</v>
      </c>
      <c r="X56">
        <v>18.3</v>
      </c>
      <c r="Y56">
        <v>11.9</v>
      </c>
      <c r="Z56">
        <v>13.9</v>
      </c>
      <c r="AA56">
        <v>6.5</v>
      </c>
      <c r="AB56" s="19">
        <v>5211</v>
      </c>
      <c r="AC56" s="13">
        <v>8.8720750000000006</v>
      </c>
      <c r="AD56" s="20">
        <v>240.101</v>
      </c>
      <c r="AE56" s="3">
        <f t="shared" si="0"/>
        <v>3.6951428773724392E-2</v>
      </c>
    </row>
    <row r="57" spans="1:31">
      <c r="A57" s="12">
        <v>42583</v>
      </c>
      <c r="B57">
        <v>2016</v>
      </c>
      <c r="C57">
        <v>163.5</v>
      </c>
      <c r="D57">
        <v>127.4</v>
      </c>
      <c r="E57">
        <v>25.1</v>
      </c>
      <c r="F57">
        <v>138.4</v>
      </c>
      <c r="G57">
        <v>102.3</v>
      </c>
      <c r="H57">
        <v>11.6</v>
      </c>
      <c r="I57">
        <v>13.5</v>
      </c>
      <c r="J57">
        <v>26.3</v>
      </c>
      <c r="K57">
        <v>4.3</v>
      </c>
      <c r="L57">
        <v>18.8</v>
      </c>
      <c r="M57">
        <v>3.2</v>
      </c>
      <c r="N57">
        <v>2.8</v>
      </c>
      <c r="O57">
        <v>6.8</v>
      </c>
      <c r="P57">
        <v>20.6</v>
      </c>
      <c r="Q57">
        <v>9.1</v>
      </c>
      <c r="R57">
        <v>16.8</v>
      </c>
      <c r="S57">
        <v>22.9</v>
      </c>
      <c r="T57">
        <v>19.8</v>
      </c>
      <c r="U57">
        <v>6.1</v>
      </c>
      <c r="V57">
        <v>36.1</v>
      </c>
      <c r="W57">
        <v>2.7</v>
      </c>
      <c r="X57">
        <v>19.600000000000001</v>
      </c>
      <c r="Y57">
        <v>13.2</v>
      </c>
      <c r="Z57">
        <v>13.8</v>
      </c>
      <c r="AA57">
        <v>6.6</v>
      </c>
      <c r="AB57" s="19">
        <v>4045</v>
      </c>
      <c r="AC57" s="13">
        <v>9.6342630000000007</v>
      </c>
      <c r="AD57" s="20">
        <v>240.54499999999999</v>
      </c>
      <c r="AE57" s="3">
        <f t="shared" si="0"/>
        <v>4.0051811511359628E-2</v>
      </c>
    </row>
    <row r="58" spans="1:31">
      <c r="A58" s="12">
        <v>42614</v>
      </c>
      <c r="B58">
        <v>2016</v>
      </c>
      <c r="C58">
        <v>164.7</v>
      </c>
      <c r="D58">
        <v>125.8</v>
      </c>
      <c r="E58">
        <v>24.9</v>
      </c>
      <c r="F58">
        <v>139.80000000000001</v>
      </c>
      <c r="G58">
        <v>100.9</v>
      </c>
      <c r="H58">
        <v>11.5</v>
      </c>
      <c r="I58">
        <v>13.4</v>
      </c>
      <c r="J58">
        <v>26.3</v>
      </c>
      <c r="K58">
        <v>4.3</v>
      </c>
      <c r="L58">
        <v>18.8</v>
      </c>
      <c r="M58">
        <v>3.2</v>
      </c>
      <c r="N58">
        <v>2.8</v>
      </c>
      <c r="O58">
        <v>6.7</v>
      </c>
      <c r="P58">
        <v>20.399999999999999</v>
      </c>
      <c r="Q58">
        <v>9.1</v>
      </c>
      <c r="R58">
        <v>16.899999999999999</v>
      </c>
      <c r="S58">
        <v>21.8</v>
      </c>
      <c r="T58">
        <v>19.100000000000001</v>
      </c>
      <c r="U58">
        <v>6</v>
      </c>
      <c r="V58">
        <v>38.9</v>
      </c>
      <c r="W58">
        <v>2.7</v>
      </c>
      <c r="X58">
        <v>21.9</v>
      </c>
      <c r="Y58">
        <v>15.4</v>
      </c>
      <c r="Z58">
        <v>14.3</v>
      </c>
      <c r="AA58">
        <v>7.2</v>
      </c>
      <c r="AB58" s="19">
        <v>3989</v>
      </c>
      <c r="AC58" s="13">
        <v>9.291093</v>
      </c>
      <c r="AD58" s="20">
        <v>241.17599999999999</v>
      </c>
      <c r="AE58" s="3">
        <f t="shared" si="0"/>
        <v>3.8524119315354766E-2</v>
      </c>
    </row>
    <row r="59" spans="1:31">
      <c r="A59" s="12">
        <v>42644</v>
      </c>
      <c r="B59">
        <v>2016</v>
      </c>
      <c r="C59">
        <v>165</v>
      </c>
      <c r="D59">
        <v>125.1</v>
      </c>
      <c r="E59">
        <v>24.7</v>
      </c>
      <c r="F59">
        <v>140.30000000000001</v>
      </c>
      <c r="G59">
        <v>100.4</v>
      </c>
      <c r="H59">
        <v>11.2</v>
      </c>
      <c r="I59">
        <v>13.5</v>
      </c>
      <c r="J59">
        <v>26.4</v>
      </c>
      <c r="K59">
        <v>4.4000000000000004</v>
      </c>
      <c r="L59">
        <v>18.899999999999999</v>
      </c>
      <c r="M59">
        <v>3.1</v>
      </c>
      <c r="N59">
        <v>2.8</v>
      </c>
      <c r="O59">
        <v>6.8</v>
      </c>
      <c r="P59">
        <v>20.6</v>
      </c>
      <c r="Q59">
        <v>9</v>
      </c>
      <c r="R59">
        <v>17</v>
      </c>
      <c r="S59">
        <v>20.8</v>
      </c>
      <c r="T59">
        <v>18.5</v>
      </c>
      <c r="U59">
        <v>6</v>
      </c>
      <c r="V59">
        <v>39.9</v>
      </c>
      <c r="W59">
        <v>2.6</v>
      </c>
      <c r="X59">
        <v>22.5</v>
      </c>
      <c r="Y59">
        <v>16</v>
      </c>
      <c r="Z59">
        <v>14.8</v>
      </c>
      <c r="AA59">
        <v>7.6</v>
      </c>
      <c r="AB59" s="19">
        <v>5332</v>
      </c>
      <c r="AC59" s="13">
        <v>8.8410229999999999</v>
      </c>
      <c r="AD59" s="20">
        <v>241.74100000000001</v>
      </c>
      <c r="AE59" s="3">
        <f t="shared" si="0"/>
        <v>3.6572294314990005E-2</v>
      </c>
    </row>
    <row r="60" spans="1:31">
      <c r="A60" s="12">
        <v>42675</v>
      </c>
      <c r="B60">
        <v>2016</v>
      </c>
      <c r="C60">
        <v>164.6</v>
      </c>
      <c r="D60">
        <v>125.1</v>
      </c>
      <c r="E60">
        <v>24.7</v>
      </c>
      <c r="F60">
        <v>139.9</v>
      </c>
      <c r="G60">
        <v>100.4</v>
      </c>
      <c r="H60">
        <v>11.2</v>
      </c>
      <c r="I60">
        <v>13.5</v>
      </c>
      <c r="J60">
        <v>27</v>
      </c>
      <c r="K60">
        <v>4.4000000000000004</v>
      </c>
      <c r="L60">
        <v>19.399999999999999</v>
      </c>
      <c r="M60">
        <v>3.2</v>
      </c>
      <c r="N60">
        <v>2.8</v>
      </c>
      <c r="O60">
        <v>6.8</v>
      </c>
      <c r="P60">
        <v>20.399999999999999</v>
      </c>
      <c r="Q60">
        <v>8.9</v>
      </c>
      <c r="R60">
        <v>17</v>
      </c>
      <c r="S60">
        <v>20.399999999999999</v>
      </c>
      <c r="T60">
        <v>18</v>
      </c>
      <c r="U60">
        <v>6</v>
      </c>
      <c r="V60">
        <v>39.5</v>
      </c>
      <c r="W60">
        <v>2.5</v>
      </c>
      <c r="X60">
        <v>22.4</v>
      </c>
      <c r="Y60">
        <v>15.9</v>
      </c>
      <c r="Z60">
        <v>14.6</v>
      </c>
      <c r="AA60">
        <v>7.6</v>
      </c>
      <c r="AB60" s="19">
        <v>4640</v>
      </c>
      <c r="AC60" s="13">
        <v>9.0353379999999994</v>
      </c>
      <c r="AD60" s="20">
        <v>242.02600000000001</v>
      </c>
      <c r="AE60" s="3">
        <f t="shared" si="0"/>
        <v>3.7332096551610155E-2</v>
      </c>
    </row>
    <row r="61" spans="1:31">
      <c r="A61" s="12">
        <v>42705</v>
      </c>
      <c r="B61">
        <v>2016</v>
      </c>
      <c r="C61">
        <v>163.1</v>
      </c>
      <c r="D61">
        <v>123.9</v>
      </c>
      <c r="E61">
        <v>24.3</v>
      </c>
      <c r="F61">
        <v>138.80000000000001</v>
      </c>
      <c r="G61">
        <v>99.6</v>
      </c>
      <c r="H61">
        <v>10.9</v>
      </c>
      <c r="I61">
        <v>13.4</v>
      </c>
      <c r="J61">
        <v>27.1</v>
      </c>
      <c r="K61">
        <v>4.5</v>
      </c>
      <c r="L61">
        <v>19.399999999999999</v>
      </c>
      <c r="M61">
        <v>3.2</v>
      </c>
      <c r="N61">
        <v>2.8</v>
      </c>
      <c r="O61">
        <v>6.8</v>
      </c>
      <c r="P61">
        <v>19.899999999999999</v>
      </c>
      <c r="Q61">
        <v>8.4</v>
      </c>
      <c r="R61">
        <v>17</v>
      </c>
      <c r="S61">
        <v>20</v>
      </c>
      <c r="T61">
        <v>17.600000000000001</v>
      </c>
      <c r="U61">
        <v>6</v>
      </c>
      <c r="V61">
        <v>39.200000000000003</v>
      </c>
      <c r="W61">
        <v>2.5</v>
      </c>
      <c r="X61">
        <v>22.4</v>
      </c>
      <c r="Y61">
        <v>15.9</v>
      </c>
      <c r="Z61">
        <v>14.3</v>
      </c>
      <c r="AA61">
        <v>7.6</v>
      </c>
      <c r="AB61" s="19">
        <v>4365</v>
      </c>
      <c r="AC61" s="13">
        <v>11.467687</v>
      </c>
      <c r="AD61" s="20">
        <v>242.637</v>
      </c>
      <c r="AE61" s="3">
        <f t="shared" si="0"/>
        <v>4.7262729921652508E-2</v>
      </c>
    </row>
    <row r="62" spans="1:31">
      <c r="A62" s="12">
        <v>42736</v>
      </c>
      <c r="B62">
        <v>2017</v>
      </c>
      <c r="C62">
        <v>159.19999999999999</v>
      </c>
      <c r="D62">
        <v>121.5</v>
      </c>
      <c r="E62">
        <v>24</v>
      </c>
      <c r="F62">
        <v>135.19999999999999</v>
      </c>
      <c r="G62">
        <v>97.5</v>
      </c>
      <c r="H62">
        <v>10.7</v>
      </c>
      <c r="I62">
        <v>13.3</v>
      </c>
      <c r="J62">
        <v>26.2</v>
      </c>
      <c r="K62">
        <v>4.4000000000000004</v>
      </c>
      <c r="L62">
        <v>18.600000000000001</v>
      </c>
      <c r="M62">
        <v>3.2</v>
      </c>
      <c r="N62">
        <v>2.8</v>
      </c>
      <c r="O62">
        <v>6.8</v>
      </c>
      <c r="P62">
        <v>19.5</v>
      </c>
      <c r="Q62">
        <v>8</v>
      </c>
      <c r="R62">
        <v>17</v>
      </c>
      <c r="S62">
        <v>19.3</v>
      </c>
      <c r="T62">
        <v>17.100000000000001</v>
      </c>
      <c r="U62">
        <v>5.9</v>
      </c>
      <c r="V62">
        <v>37.700000000000003</v>
      </c>
      <c r="W62">
        <v>2.4</v>
      </c>
      <c r="X62">
        <v>21.1</v>
      </c>
      <c r="Y62">
        <v>14.6</v>
      </c>
      <c r="Z62">
        <v>14.2</v>
      </c>
      <c r="AA62">
        <v>7.5</v>
      </c>
      <c r="AB62" s="19">
        <v>9083</v>
      </c>
      <c r="AC62" s="13">
        <v>8.1463640000000002</v>
      </c>
      <c r="AD62" s="20">
        <v>243.61799999999999</v>
      </c>
      <c r="AE62" s="3">
        <f t="shared" si="0"/>
        <v>3.3439089065668386E-2</v>
      </c>
    </row>
    <row r="63" spans="1:31">
      <c r="A63" s="12">
        <v>42767</v>
      </c>
      <c r="B63">
        <v>2017</v>
      </c>
      <c r="C63">
        <v>161</v>
      </c>
      <c r="D63">
        <v>121.9</v>
      </c>
      <c r="E63">
        <v>24.2</v>
      </c>
      <c r="F63">
        <v>136.80000000000001</v>
      </c>
      <c r="G63">
        <v>97.7</v>
      </c>
      <c r="H63">
        <v>10.8</v>
      </c>
      <c r="I63">
        <v>13.4</v>
      </c>
      <c r="J63">
        <v>25.9</v>
      </c>
      <c r="K63">
        <v>4.4000000000000004</v>
      </c>
      <c r="L63">
        <v>18.399999999999999</v>
      </c>
      <c r="M63">
        <v>3.1</v>
      </c>
      <c r="N63">
        <v>2.8</v>
      </c>
      <c r="O63">
        <v>6.8</v>
      </c>
      <c r="P63">
        <v>19.399999999999999</v>
      </c>
      <c r="Q63">
        <v>7.8</v>
      </c>
      <c r="R63">
        <v>17.100000000000001</v>
      </c>
      <c r="S63">
        <v>19.7</v>
      </c>
      <c r="T63">
        <v>17.3</v>
      </c>
      <c r="U63">
        <v>6</v>
      </c>
      <c r="V63">
        <v>39.1</v>
      </c>
      <c r="W63">
        <v>2.4</v>
      </c>
      <c r="X63">
        <v>22.3</v>
      </c>
      <c r="Y63">
        <v>15.8</v>
      </c>
      <c r="Z63">
        <v>14.4</v>
      </c>
      <c r="AA63">
        <v>7.6</v>
      </c>
      <c r="AB63" s="19">
        <v>5189</v>
      </c>
      <c r="AC63" s="13">
        <v>7.8784510000000001</v>
      </c>
      <c r="AD63" s="20">
        <v>244.006</v>
      </c>
      <c r="AE63" s="3">
        <f t="shared" si="0"/>
        <v>3.2287939640828503E-2</v>
      </c>
    </row>
    <row r="64" spans="1:31">
      <c r="A64" s="12">
        <v>42795</v>
      </c>
      <c r="B64">
        <v>2017</v>
      </c>
      <c r="C64">
        <v>162.30000000000001</v>
      </c>
      <c r="D64">
        <v>122.5</v>
      </c>
      <c r="E64">
        <v>24.6</v>
      </c>
      <c r="F64">
        <v>137.69999999999999</v>
      </c>
      <c r="G64">
        <v>97.9</v>
      </c>
      <c r="H64">
        <v>11</v>
      </c>
      <c r="I64">
        <v>13.6</v>
      </c>
      <c r="J64">
        <v>26</v>
      </c>
      <c r="K64">
        <v>4.5</v>
      </c>
      <c r="L64">
        <v>18.399999999999999</v>
      </c>
      <c r="M64">
        <v>3.1</v>
      </c>
      <c r="N64">
        <v>2.8</v>
      </c>
      <c r="O64">
        <v>6.8</v>
      </c>
      <c r="P64">
        <v>19.399999999999999</v>
      </c>
      <c r="Q64">
        <v>7.8</v>
      </c>
      <c r="R64">
        <v>17.100000000000001</v>
      </c>
      <c r="S64">
        <v>19.8</v>
      </c>
      <c r="T64">
        <v>17.399999999999999</v>
      </c>
      <c r="U64">
        <v>6</v>
      </c>
      <c r="V64">
        <v>39.799999999999997</v>
      </c>
      <c r="W64">
        <v>2.5</v>
      </c>
      <c r="X64">
        <v>22.7</v>
      </c>
      <c r="Y64">
        <v>16</v>
      </c>
      <c r="Z64">
        <v>14.6</v>
      </c>
      <c r="AA64">
        <v>7.7</v>
      </c>
      <c r="AB64" s="19">
        <v>3648</v>
      </c>
      <c r="AC64" s="13">
        <v>9.2031749999999999</v>
      </c>
      <c r="AD64" s="20">
        <v>243.892</v>
      </c>
      <c r="AE64" s="3">
        <f t="shared" si="0"/>
        <v>3.7734632542272807E-2</v>
      </c>
    </row>
    <row r="65" spans="1:31">
      <c r="A65" s="12">
        <v>42826</v>
      </c>
      <c r="B65">
        <v>2017</v>
      </c>
      <c r="C65">
        <v>164.6</v>
      </c>
      <c r="D65">
        <v>124.7</v>
      </c>
      <c r="E65">
        <v>24.9</v>
      </c>
      <c r="F65">
        <v>139.69999999999999</v>
      </c>
      <c r="G65">
        <v>99.8</v>
      </c>
      <c r="H65">
        <v>11.2</v>
      </c>
      <c r="I65">
        <v>13.7</v>
      </c>
      <c r="J65">
        <v>26.3</v>
      </c>
      <c r="K65">
        <v>4.5</v>
      </c>
      <c r="L65">
        <v>18.7</v>
      </c>
      <c r="M65">
        <v>3.1</v>
      </c>
      <c r="N65">
        <v>2.9</v>
      </c>
      <c r="O65">
        <v>7</v>
      </c>
      <c r="P65">
        <v>20</v>
      </c>
      <c r="Q65">
        <v>8.3000000000000007</v>
      </c>
      <c r="R65">
        <v>17.2</v>
      </c>
      <c r="S65">
        <v>20.3</v>
      </c>
      <c r="T65">
        <v>17.899999999999999</v>
      </c>
      <c r="U65">
        <v>6.1</v>
      </c>
      <c r="V65">
        <v>39.9</v>
      </c>
      <c r="W65">
        <v>2.4</v>
      </c>
      <c r="X65">
        <v>22.7</v>
      </c>
      <c r="Y65">
        <v>16</v>
      </c>
      <c r="Z65">
        <v>14.8</v>
      </c>
      <c r="AA65">
        <v>7.6</v>
      </c>
      <c r="AB65" s="19">
        <v>5077</v>
      </c>
      <c r="AC65" s="13">
        <v>8.7948160000000009</v>
      </c>
      <c r="AD65" s="20">
        <v>244.19300000000001</v>
      </c>
      <c r="AE65" s="3">
        <f t="shared" si="0"/>
        <v>3.6015839929891519E-2</v>
      </c>
    </row>
    <row r="66" spans="1:31">
      <c r="A66" s="12">
        <v>42856</v>
      </c>
      <c r="B66">
        <v>2017</v>
      </c>
      <c r="C66">
        <v>167.2</v>
      </c>
      <c r="D66">
        <v>126.3</v>
      </c>
      <c r="E66">
        <v>25</v>
      </c>
      <c r="F66">
        <v>142.19999999999999</v>
      </c>
      <c r="G66">
        <v>101.3</v>
      </c>
      <c r="H66">
        <v>11.3</v>
      </c>
      <c r="I66">
        <v>13.7</v>
      </c>
      <c r="J66">
        <v>26.7</v>
      </c>
      <c r="K66">
        <v>4.5999999999999996</v>
      </c>
      <c r="L66">
        <v>18.899999999999999</v>
      </c>
      <c r="M66">
        <v>3.2</v>
      </c>
      <c r="N66">
        <v>2.9</v>
      </c>
      <c r="O66">
        <v>7</v>
      </c>
      <c r="P66">
        <v>20.3</v>
      </c>
      <c r="Q66">
        <v>8.6999999999999993</v>
      </c>
      <c r="R66">
        <v>17.2</v>
      </c>
      <c r="S66">
        <v>21.1</v>
      </c>
      <c r="T66">
        <v>18.5</v>
      </c>
      <c r="U66">
        <v>6.1</v>
      </c>
      <c r="V66">
        <v>40.9</v>
      </c>
      <c r="W66">
        <v>2.5</v>
      </c>
      <c r="X66">
        <v>23.3</v>
      </c>
      <c r="Y66">
        <v>16.5</v>
      </c>
      <c r="Z66">
        <v>15.1</v>
      </c>
      <c r="AA66">
        <v>7.7</v>
      </c>
      <c r="AB66" s="19">
        <v>3396</v>
      </c>
      <c r="AC66" s="13">
        <v>9.2355509999999992</v>
      </c>
      <c r="AD66" s="20">
        <v>244.00399999999999</v>
      </c>
      <c r="AE66" s="3">
        <f t="shared" si="0"/>
        <v>3.7849998360682612E-2</v>
      </c>
    </row>
    <row r="67" spans="1:31">
      <c r="A67" s="12">
        <v>42887</v>
      </c>
      <c r="B67">
        <v>2017</v>
      </c>
      <c r="C67">
        <v>166.2</v>
      </c>
      <c r="D67">
        <v>129.1</v>
      </c>
      <c r="E67">
        <v>25.6</v>
      </c>
      <c r="F67">
        <v>140.6</v>
      </c>
      <c r="G67">
        <v>103.5</v>
      </c>
      <c r="H67">
        <v>11.7</v>
      </c>
      <c r="I67">
        <v>13.9</v>
      </c>
      <c r="J67">
        <v>26.9</v>
      </c>
      <c r="K67">
        <v>4.5999999999999996</v>
      </c>
      <c r="L67">
        <v>19.100000000000001</v>
      </c>
      <c r="M67">
        <v>3.2</v>
      </c>
      <c r="N67">
        <v>2.9</v>
      </c>
      <c r="O67">
        <v>7.1</v>
      </c>
      <c r="P67">
        <v>20.6</v>
      </c>
      <c r="Q67">
        <v>8.9</v>
      </c>
      <c r="R67">
        <v>17.2</v>
      </c>
      <c r="S67">
        <v>22.7</v>
      </c>
      <c r="T67">
        <v>19.399999999999999</v>
      </c>
      <c r="U67">
        <v>6.1</v>
      </c>
      <c r="V67">
        <v>37.1</v>
      </c>
      <c r="W67">
        <v>2.7</v>
      </c>
      <c r="X67">
        <v>19.399999999999999</v>
      </c>
      <c r="Y67">
        <v>12.6</v>
      </c>
      <c r="Z67">
        <v>15</v>
      </c>
      <c r="AA67">
        <v>7.4</v>
      </c>
      <c r="AB67" s="19">
        <v>3307</v>
      </c>
      <c r="AC67" s="13">
        <v>9.9169920000000005</v>
      </c>
      <c r="AD67" s="20">
        <v>244.16300000000001</v>
      </c>
      <c r="AE67" s="3">
        <f t="shared" ref="AE67:AE130" si="1">AC67/AD67</f>
        <v>4.0616276831460948E-2</v>
      </c>
    </row>
    <row r="68" spans="1:31">
      <c r="A68" s="12">
        <v>42917</v>
      </c>
      <c r="B68">
        <v>2017</v>
      </c>
      <c r="C68">
        <v>166.7</v>
      </c>
      <c r="D68">
        <v>130.19999999999999</v>
      </c>
      <c r="E68">
        <v>25.5</v>
      </c>
      <c r="F68">
        <v>141.19999999999999</v>
      </c>
      <c r="G68">
        <v>104.7</v>
      </c>
      <c r="H68">
        <v>11.6</v>
      </c>
      <c r="I68">
        <v>13.9</v>
      </c>
      <c r="J68">
        <v>27.2</v>
      </c>
      <c r="K68">
        <v>4.5999999999999996</v>
      </c>
      <c r="L68">
        <v>19.3</v>
      </c>
      <c r="M68">
        <v>3.3</v>
      </c>
      <c r="N68">
        <v>2.9</v>
      </c>
      <c r="O68">
        <v>7.1</v>
      </c>
      <c r="P68">
        <v>20.7</v>
      </c>
      <c r="Q68">
        <v>8.9</v>
      </c>
      <c r="R68">
        <v>17.2</v>
      </c>
      <c r="S68">
        <v>23.4</v>
      </c>
      <c r="T68">
        <v>20.100000000000001</v>
      </c>
      <c r="U68">
        <v>6.2</v>
      </c>
      <c r="V68">
        <v>36.5</v>
      </c>
      <c r="W68">
        <v>2.7</v>
      </c>
      <c r="X68">
        <v>19.5</v>
      </c>
      <c r="Y68">
        <v>12.5</v>
      </c>
      <c r="Z68">
        <v>14.3</v>
      </c>
      <c r="AA68">
        <v>6.6</v>
      </c>
      <c r="AB68" s="19">
        <v>5122</v>
      </c>
      <c r="AC68" s="13">
        <v>9.1996099999999998</v>
      </c>
      <c r="AD68" s="20">
        <v>244.24299999999999</v>
      </c>
      <c r="AE68" s="3">
        <f t="shared" si="1"/>
        <v>3.7665808231965706E-2</v>
      </c>
    </row>
    <row r="69" spans="1:31">
      <c r="A69" s="12">
        <v>42948</v>
      </c>
      <c r="B69">
        <v>2017</v>
      </c>
      <c r="C69">
        <v>167.4</v>
      </c>
      <c r="D69">
        <v>129.9</v>
      </c>
      <c r="E69">
        <v>25.3</v>
      </c>
      <c r="F69">
        <v>142.1</v>
      </c>
      <c r="G69">
        <v>104.6</v>
      </c>
      <c r="H69">
        <v>11.4</v>
      </c>
      <c r="I69">
        <v>13.9</v>
      </c>
      <c r="J69">
        <v>27.2</v>
      </c>
      <c r="K69">
        <v>4.5999999999999996</v>
      </c>
      <c r="L69">
        <v>19.3</v>
      </c>
      <c r="M69">
        <v>3.3</v>
      </c>
      <c r="N69">
        <v>2.9</v>
      </c>
      <c r="O69">
        <v>7.1</v>
      </c>
      <c r="P69">
        <v>20.8</v>
      </c>
      <c r="Q69">
        <v>9</v>
      </c>
      <c r="R69">
        <v>17.3</v>
      </c>
      <c r="S69">
        <v>23.1</v>
      </c>
      <c r="T69">
        <v>19.899999999999999</v>
      </c>
      <c r="U69">
        <v>6.2</v>
      </c>
      <c r="V69">
        <v>37.5</v>
      </c>
      <c r="W69">
        <v>2.7</v>
      </c>
      <c r="X69">
        <v>20.6</v>
      </c>
      <c r="Y69">
        <v>13.6</v>
      </c>
      <c r="Z69">
        <v>14.2</v>
      </c>
      <c r="AA69">
        <v>6.6</v>
      </c>
      <c r="AB69" s="19">
        <v>3422</v>
      </c>
      <c r="AC69" s="13">
        <v>9.9303950000000007</v>
      </c>
      <c r="AD69" s="20">
        <v>245.18299999999999</v>
      </c>
      <c r="AE69" s="3">
        <f t="shared" si="1"/>
        <v>4.0501971996427161E-2</v>
      </c>
    </row>
    <row r="70" spans="1:31">
      <c r="A70" s="12">
        <v>42979</v>
      </c>
      <c r="B70">
        <v>2017</v>
      </c>
      <c r="C70">
        <v>169.4</v>
      </c>
      <c r="D70">
        <v>128.80000000000001</v>
      </c>
      <c r="E70">
        <v>25</v>
      </c>
      <c r="F70">
        <v>144.4</v>
      </c>
      <c r="G70">
        <v>103.8</v>
      </c>
      <c r="H70">
        <v>11.2</v>
      </c>
      <c r="I70">
        <v>13.8</v>
      </c>
      <c r="J70">
        <v>27.2</v>
      </c>
      <c r="K70">
        <v>4.5999999999999996</v>
      </c>
      <c r="L70">
        <v>19.3</v>
      </c>
      <c r="M70">
        <v>3.3</v>
      </c>
      <c r="N70">
        <v>2.9</v>
      </c>
      <c r="O70">
        <v>7</v>
      </c>
      <c r="P70">
        <v>20.7</v>
      </c>
      <c r="Q70">
        <v>9.1</v>
      </c>
      <c r="R70">
        <v>17.399999999999999</v>
      </c>
      <c r="S70">
        <v>22.5</v>
      </c>
      <c r="T70">
        <v>19.600000000000001</v>
      </c>
      <c r="U70">
        <v>6.1</v>
      </c>
      <c r="V70">
        <v>40.6</v>
      </c>
      <c r="W70">
        <v>2.7</v>
      </c>
      <c r="X70">
        <v>23.2</v>
      </c>
      <c r="Y70">
        <v>16</v>
      </c>
      <c r="Z70">
        <v>14.7</v>
      </c>
      <c r="AA70">
        <v>7.3</v>
      </c>
      <c r="AB70" s="19">
        <v>3312</v>
      </c>
      <c r="AC70" s="13">
        <v>9.9543529999999993</v>
      </c>
      <c r="AD70" s="20">
        <v>246.435</v>
      </c>
      <c r="AE70" s="3">
        <f t="shared" si="1"/>
        <v>4.0393422200580273E-2</v>
      </c>
    </row>
    <row r="71" spans="1:31">
      <c r="A71" s="12">
        <v>43009</v>
      </c>
      <c r="B71">
        <v>2017</v>
      </c>
      <c r="C71">
        <v>169.7</v>
      </c>
      <c r="D71">
        <v>128.4</v>
      </c>
      <c r="E71">
        <v>25.1</v>
      </c>
      <c r="F71">
        <v>144.6</v>
      </c>
      <c r="G71">
        <v>103.3</v>
      </c>
      <c r="H71">
        <v>11.2</v>
      </c>
      <c r="I71">
        <v>13.9</v>
      </c>
      <c r="J71">
        <v>27.2</v>
      </c>
      <c r="K71">
        <v>4.5999999999999996</v>
      </c>
      <c r="L71">
        <v>19.3</v>
      </c>
      <c r="M71">
        <v>3.3</v>
      </c>
      <c r="N71">
        <v>2.9</v>
      </c>
      <c r="O71">
        <v>7</v>
      </c>
      <c r="P71">
        <v>20.7</v>
      </c>
      <c r="Q71">
        <v>8.9</v>
      </c>
      <c r="R71">
        <v>17.600000000000001</v>
      </c>
      <c r="S71">
        <v>21.7</v>
      </c>
      <c r="T71">
        <v>19.2</v>
      </c>
      <c r="U71">
        <v>6.2</v>
      </c>
      <c r="V71">
        <v>41.3</v>
      </c>
      <c r="W71">
        <v>2.5</v>
      </c>
      <c r="X71">
        <v>23.7</v>
      </c>
      <c r="Y71">
        <v>16.600000000000001</v>
      </c>
      <c r="Z71">
        <v>15.1</v>
      </c>
      <c r="AA71">
        <v>7.6</v>
      </c>
      <c r="AB71" s="19">
        <v>5161</v>
      </c>
      <c r="AC71" s="13">
        <v>9.1690819999999995</v>
      </c>
      <c r="AD71" s="20">
        <v>246.626</v>
      </c>
      <c r="AE71" s="3">
        <f t="shared" si="1"/>
        <v>3.7178083413751992E-2</v>
      </c>
    </row>
    <row r="72" spans="1:31">
      <c r="A72" s="12">
        <v>43040</v>
      </c>
      <c r="B72">
        <v>2017</v>
      </c>
      <c r="C72">
        <v>169.4</v>
      </c>
      <c r="D72">
        <v>128.5</v>
      </c>
      <c r="E72">
        <v>25.2</v>
      </c>
      <c r="F72">
        <v>144.19999999999999</v>
      </c>
      <c r="G72">
        <v>103.3</v>
      </c>
      <c r="H72">
        <v>11.2</v>
      </c>
      <c r="I72">
        <v>14</v>
      </c>
      <c r="J72">
        <v>27.8</v>
      </c>
      <c r="K72">
        <v>4.5999999999999996</v>
      </c>
      <c r="L72">
        <v>19.899999999999999</v>
      </c>
      <c r="M72">
        <v>3.3</v>
      </c>
      <c r="N72">
        <v>3</v>
      </c>
      <c r="O72">
        <v>7</v>
      </c>
      <c r="P72">
        <v>20.6</v>
      </c>
      <c r="Q72">
        <v>8.8000000000000007</v>
      </c>
      <c r="R72">
        <v>17.5</v>
      </c>
      <c r="S72">
        <v>21.3</v>
      </c>
      <c r="T72">
        <v>18.8</v>
      </c>
      <c r="U72">
        <v>6.1</v>
      </c>
      <c r="V72">
        <v>40.9</v>
      </c>
      <c r="W72">
        <v>2.4</v>
      </c>
      <c r="X72">
        <v>23.7</v>
      </c>
      <c r="Y72">
        <v>16.5</v>
      </c>
      <c r="Z72">
        <v>14.8</v>
      </c>
      <c r="AA72">
        <v>7.6</v>
      </c>
      <c r="AB72" s="19">
        <v>3419</v>
      </c>
      <c r="AC72" s="13">
        <v>9.2168259999999993</v>
      </c>
      <c r="AD72" s="20">
        <v>247.28399999999999</v>
      </c>
      <c r="AE72" s="3">
        <f t="shared" si="1"/>
        <v>3.7272229501302143E-2</v>
      </c>
    </row>
    <row r="73" spans="1:31">
      <c r="A73" s="12">
        <v>43070</v>
      </c>
      <c r="B73">
        <v>2017</v>
      </c>
      <c r="C73">
        <v>168.3</v>
      </c>
      <c r="D73">
        <v>127.7</v>
      </c>
      <c r="E73">
        <v>25.1</v>
      </c>
      <c r="F73">
        <v>143.19999999999999</v>
      </c>
      <c r="G73">
        <v>102.6</v>
      </c>
      <c r="H73">
        <v>11.1</v>
      </c>
      <c r="I73">
        <v>14</v>
      </c>
      <c r="J73">
        <v>28</v>
      </c>
      <c r="K73">
        <v>4.7</v>
      </c>
      <c r="L73">
        <v>19.899999999999999</v>
      </c>
      <c r="M73">
        <v>3.4</v>
      </c>
      <c r="N73">
        <v>2.9</v>
      </c>
      <c r="O73">
        <v>7</v>
      </c>
      <c r="P73">
        <v>20.100000000000001</v>
      </c>
      <c r="Q73">
        <v>8.3000000000000007</v>
      </c>
      <c r="R73">
        <v>17.600000000000001</v>
      </c>
      <c r="S73">
        <v>20.9</v>
      </c>
      <c r="T73">
        <v>18.5</v>
      </c>
      <c r="U73">
        <v>6.1</v>
      </c>
      <c r="V73">
        <v>40.6</v>
      </c>
      <c r="W73">
        <v>2.4</v>
      </c>
      <c r="X73">
        <v>23.6</v>
      </c>
      <c r="Y73">
        <v>16.399999999999999</v>
      </c>
      <c r="Z73">
        <v>14.6</v>
      </c>
      <c r="AA73">
        <v>7.5</v>
      </c>
      <c r="AB73" s="19">
        <v>4042</v>
      </c>
      <c r="AC73" s="13">
        <v>12.052066</v>
      </c>
      <c r="AD73" s="20">
        <v>247.80500000000001</v>
      </c>
      <c r="AE73" s="3">
        <f t="shared" si="1"/>
        <v>4.8635281773975504E-2</v>
      </c>
    </row>
    <row r="74" spans="1:31">
      <c r="A74" s="12">
        <v>43101</v>
      </c>
      <c r="B74">
        <v>2018</v>
      </c>
      <c r="C74">
        <v>164.5</v>
      </c>
      <c r="D74">
        <v>125.5</v>
      </c>
      <c r="E74">
        <v>24.9</v>
      </c>
      <c r="F74">
        <v>139.6</v>
      </c>
      <c r="G74">
        <v>100.6</v>
      </c>
      <c r="H74">
        <v>11</v>
      </c>
      <c r="I74">
        <v>13.9</v>
      </c>
      <c r="J74">
        <v>26.9</v>
      </c>
      <c r="K74">
        <v>4.7</v>
      </c>
      <c r="L74">
        <v>18.899999999999999</v>
      </c>
      <c r="M74">
        <v>3.3</v>
      </c>
      <c r="N74">
        <v>2.9</v>
      </c>
      <c r="O74">
        <v>6.9</v>
      </c>
      <c r="P74">
        <v>19.5</v>
      </c>
      <c r="Q74">
        <v>8</v>
      </c>
      <c r="R74">
        <v>17.8</v>
      </c>
      <c r="S74">
        <v>20.5</v>
      </c>
      <c r="T74">
        <v>18.100000000000001</v>
      </c>
      <c r="U74">
        <v>6.1</v>
      </c>
      <c r="V74">
        <v>39</v>
      </c>
      <c r="W74">
        <v>2.4</v>
      </c>
      <c r="X74">
        <v>22.4</v>
      </c>
      <c r="Y74">
        <v>15.2</v>
      </c>
      <c r="Z74">
        <v>14.2</v>
      </c>
      <c r="AA74">
        <v>7.4</v>
      </c>
      <c r="AB74" s="19">
        <v>9305</v>
      </c>
      <c r="AC74" s="13">
        <v>8.6507190000000005</v>
      </c>
      <c r="AD74" s="20">
        <v>248.85900000000001</v>
      </c>
      <c r="AE74" s="3">
        <f t="shared" si="1"/>
        <v>3.4761527612021267E-2</v>
      </c>
    </row>
    <row r="75" spans="1:31">
      <c r="A75" s="12">
        <v>43132</v>
      </c>
      <c r="B75">
        <v>2018</v>
      </c>
      <c r="C75">
        <v>166.6</v>
      </c>
      <c r="D75">
        <v>126.2</v>
      </c>
      <c r="E75">
        <v>25.1</v>
      </c>
      <c r="F75">
        <v>141.5</v>
      </c>
      <c r="G75">
        <v>101.1</v>
      </c>
      <c r="H75">
        <v>11.1</v>
      </c>
      <c r="I75">
        <v>14</v>
      </c>
      <c r="J75">
        <v>26.7</v>
      </c>
      <c r="K75">
        <v>4.7</v>
      </c>
      <c r="L75">
        <v>18.7</v>
      </c>
      <c r="M75">
        <v>3.3</v>
      </c>
      <c r="N75">
        <v>3</v>
      </c>
      <c r="O75">
        <v>6.9</v>
      </c>
      <c r="P75">
        <v>19.7</v>
      </c>
      <c r="Q75">
        <v>8.1</v>
      </c>
      <c r="R75">
        <v>18</v>
      </c>
      <c r="S75">
        <v>20.6</v>
      </c>
      <c r="T75">
        <v>18.2</v>
      </c>
      <c r="U75">
        <v>6.2</v>
      </c>
      <c r="V75">
        <v>40.4</v>
      </c>
      <c r="W75">
        <v>2.4</v>
      </c>
      <c r="X75">
        <v>23.5</v>
      </c>
      <c r="Y75">
        <v>16.2</v>
      </c>
      <c r="Z75">
        <v>14.5</v>
      </c>
      <c r="AA75">
        <v>7.6</v>
      </c>
      <c r="AB75" s="19">
        <v>3934</v>
      </c>
      <c r="AC75" s="13">
        <v>8.1026520000000009</v>
      </c>
      <c r="AD75" s="20">
        <v>249.529</v>
      </c>
      <c r="AE75" s="3">
        <f t="shared" si="1"/>
        <v>3.2471784842643542E-2</v>
      </c>
    </row>
    <row r="76" spans="1:31">
      <c r="A76" s="12">
        <v>43160</v>
      </c>
      <c r="B76">
        <v>2018</v>
      </c>
      <c r="C76">
        <v>167</v>
      </c>
      <c r="D76">
        <v>126.1</v>
      </c>
      <c r="E76">
        <v>25.5</v>
      </c>
      <c r="F76">
        <v>141.5</v>
      </c>
      <c r="G76">
        <v>100.6</v>
      </c>
      <c r="H76">
        <v>11.3</v>
      </c>
      <c r="I76">
        <v>14.2</v>
      </c>
      <c r="J76">
        <v>26.7</v>
      </c>
      <c r="K76">
        <v>4.7</v>
      </c>
      <c r="L76">
        <v>18.8</v>
      </c>
      <c r="M76">
        <v>3.2</v>
      </c>
      <c r="N76">
        <v>3</v>
      </c>
      <c r="O76">
        <v>6.8</v>
      </c>
      <c r="P76">
        <v>19.5</v>
      </c>
      <c r="Q76">
        <v>8.1</v>
      </c>
      <c r="R76">
        <v>17.7</v>
      </c>
      <c r="S76">
        <v>20.7</v>
      </c>
      <c r="T76">
        <v>18.2</v>
      </c>
      <c r="U76">
        <v>6.2</v>
      </c>
      <c r="V76">
        <v>40.9</v>
      </c>
      <c r="W76">
        <v>2.4</v>
      </c>
      <c r="X76">
        <v>23.8</v>
      </c>
      <c r="Y76">
        <v>16.399999999999999</v>
      </c>
      <c r="Z76">
        <v>14.7</v>
      </c>
      <c r="AA76">
        <v>7.7</v>
      </c>
      <c r="AB76" s="19">
        <v>3751</v>
      </c>
      <c r="AC76" s="13">
        <v>9.7316319999999994</v>
      </c>
      <c r="AD76" s="20">
        <v>249.577</v>
      </c>
      <c r="AE76" s="3">
        <f t="shared" si="1"/>
        <v>3.8992503315610008E-2</v>
      </c>
    </row>
    <row r="77" spans="1:31">
      <c r="A77" s="12">
        <v>43191</v>
      </c>
      <c r="B77">
        <v>2018</v>
      </c>
      <c r="C77">
        <v>169.5</v>
      </c>
      <c r="D77">
        <v>128.5</v>
      </c>
      <c r="E77">
        <v>25.7</v>
      </c>
      <c r="F77">
        <v>143.80000000000001</v>
      </c>
      <c r="G77">
        <v>102.8</v>
      </c>
      <c r="H77">
        <v>11.5</v>
      </c>
      <c r="I77">
        <v>14.2</v>
      </c>
      <c r="J77">
        <v>27</v>
      </c>
      <c r="K77">
        <v>4.7</v>
      </c>
      <c r="L77">
        <v>19.100000000000001</v>
      </c>
      <c r="M77">
        <v>3.2</v>
      </c>
      <c r="N77">
        <v>3.1</v>
      </c>
      <c r="O77">
        <v>7</v>
      </c>
      <c r="P77">
        <v>20</v>
      </c>
      <c r="Q77">
        <v>8.5</v>
      </c>
      <c r="R77">
        <v>18</v>
      </c>
      <c r="S77">
        <v>21.4</v>
      </c>
      <c r="T77">
        <v>18.7</v>
      </c>
      <c r="U77">
        <v>6.3</v>
      </c>
      <c r="V77">
        <v>41</v>
      </c>
      <c r="W77">
        <v>2.4</v>
      </c>
      <c r="X77">
        <v>23.8</v>
      </c>
      <c r="Y77">
        <v>16.5</v>
      </c>
      <c r="Z77">
        <v>14.8</v>
      </c>
      <c r="AA77">
        <v>7.5</v>
      </c>
      <c r="AB77" s="19">
        <v>5326</v>
      </c>
      <c r="AC77" s="13">
        <v>9.0034890000000001</v>
      </c>
      <c r="AD77" s="20">
        <v>250.227</v>
      </c>
      <c r="AE77" s="3">
        <f t="shared" si="1"/>
        <v>3.5981284993226149E-2</v>
      </c>
    </row>
    <row r="78" spans="1:31">
      <c r="A78" s="12">
        <v>43221</v>
      </c>
      <c r="B78">
        <v>2018</v>
      </c>
      <c r="C78">
        <v>171.2</v>
      </c>
      <c r="D78">
        <v>129.9</v>
      </c>
      <c r="E78">
        <v>26</v>
      </c>
      <c r="F78">
        <v>145.19999999999999</v>
      </c>
      <c r="G78">
        <v>103.9</v>
      </c>
      <c r="H78">
        <v>11.7</v>
      </c>
      <c r="I78">
        <v>14.3</v>
      </c>
      <c r="J78">
        <v>27.4</v>
      </c>
      <c r="K78">
        <v>4.8</v>
      </c>
      <c r="L78">
        <v>19.3</v>
      </c>
      <c r="M78">
        <v>3.3</v>
      </c>
      <c r="N78">
        <v>3.1</v>
      </c>
      <c r="O78">
        <v>7</v>
      </c>
      <c r="P78">
        <v>20</v>
      </c>
      <c r="Q78">
        <v>8.6999999999999993</v>
      </c>
      <c r="R78">
        <v>18.100000000000001</v>
      </c>
      <c r="S78">
        <v>22</v>
      </c>
      <c r="T78">
        <v>19.3</v>
      </c>
      <c r="U78">
        <v>6.3</v>
      </c>
      <c r="V78">
        <v>41.3</v>
      </c>
      <c r="W78">
        <v>2.5</v>
      </c>
      <c r="X78">
        <v>23.8</v>
      </c>
      <c r="Y78">
        <v>16.399999999999999</v>
      </c>
      <c r="Z78">
        <v>15</v>
      </c>
      <c r="AA78">
        <v>7.6</v>
      </c>
      <c r="AB78" s="19">
        <v>3564</v>
      </c>
      <c r="AC78" s="13">
        <v>9.6109639999999992</v>
      </c>
      <c r="AD78" s="20">
        <v>250.792</v>
      </c>
      <c r="AE78" s="3">
        <f t="shared" si="1"/>
        <v>3.832245047688921E-2</v>
      </c>
    </row>
    <row r="79" spans="1:31">
      <c r="A79" s="12">
        <v>43252</v>
      </c>
      <c r="B79">
        <v>2018</v>
      </c>
      <c r="C79">
        <v>170.8</v>
      </c>
      <c r="D79">
        <v>132.5</v>
      </c>
      <c r="E79">
        <v>26.6</v>
      </c>
      <c r="F79">
        <v>144.19999999999999</v>
      </c>
      <c r="G79">
        <v>105.9</v>
      </c>
      <c r="H79">
        <v>12.1</v>
      </c>
      <c r="I79">
        <v>14.5</v>
      </c>
      <c r="J79">
        <v>27.6</v>
      </c>
      <c r="K79">
        <v>4.8</v>
      </c>
      <c r="L79">
        <v>19.5</v>
      </c>
      <c r="M79">
        <v>3.3</v>
      </c>
      <c r="N79">
        <v>3.1</v>
      </c>
      <c r="O79">
        <v>7.1</v>
      </c>
      <c r="P79">
        <v>20.2</v>
      </c>
      <c r="Q79">
        <v>8.8000000000000007</v>
      </c>
      <c r="R79">
        <v>17.7</v>
      </c>
      <c r="S79">
        <v>23.8</v>
      </c>
      <c r="T79">
        <v>20.3</v>
      </c>
      <c r="U79">
        <v>6.4</v>
      </c>
      <c r="V79">
        <v>38.299999999999997</v>
      </c>
      <c r="W79">
        <v>2.7</v>
      </c>
      <c r="X79">
        <v>20.5</v>
      </c>
      <c r="Y79">
        <v>12.8</v>
      </c>
      <c r="Z79">
        <v>15.1</v>
      </c>
      <c r="AA79">
        <v>7.6</v>
      </c>
      <c r="AB79" s="19">
        <v>3423</v>
      </c>
      <c r="AC79" s="13">
        <v>10.379725000000001</v>
      </c>
      <c r="AD79" s="20">
        <v>251.018</v>
      </c>
      <c r="AE79" s="3">
        <f t="shared" si="1"/>
        <v>4.1350520679791891E-2</v>
      </c>
    </row>
    <row r="80" spans="1:31">
      <c r="A80" s="12">
        <v>43282</v>
      </c>
      <c r="B80">
        <v>2018</v>
      </c>
      <c r="C80">
        <v>170.3</v>
      </c>
      <c r="D80">
        <v>133.4</v>
      </c>
      <c r="E80">
        <v>26.6</v>
      </c>
      <c r="F80">
        <v>143.69999999999999</v>
      </c>
      <c r="G80">
        <v>106.8</v>
      </c>
      <c r="H80">
        <v>12.1</v>
      </c>
      <c r="I80">
        <v>14.5</v>
      </c>
      <c r="J80">
        <v>27.9</v>
      </c>
      <c r="K80">
        <v>5</v>
      </c>
      <c r="L80">
        <v>19.600000000000001</v>
      </c>
      <c r="M80">
        <v>3.3</v>
      </c>
      <c r="N80">
        <v>3.1</v>
      </c>
      <c r="O80">
        <v>7.1</v>
      </c>
      <c r="P80">
        <v>20.6</v>
      </c>
      <c r="Q80">
        <v>9.1</v>
      </c>
      <c r="R80">
        <v>18</v>
      </c>
      <c r="S80">
        <v>23.7</v>
      </c>
      <c r="T80">
        <v>20.399999999999999</v>
      </c>
      <c r="U80">
        <v>6.4</v>
      </c>
      <c r="V80">
        <v>36.9</v>
      </c>
      <c r="W80">
        <v>2.7</v>
      </c>
      <c r="X80">
        <v>20.399999999999999</v>
      </c>
      <c r="Y80">
        <v>12.8</v>
      </c>
      <c r="Z80">
        <v>13.8</v>
      </c>
      <c r="AA80">
        <v>6.5</v>
      </c>
      <c r="AB80" s="19">
        <v>5602</v>
      </c>
      <c r="AC80" s="13">
        <v>9.654776</v>
      </c>
      <c r="AD80" s="20">
        <v>251.214</v>
      </c>
      <c r="AE80" s="3">
        <f t="shared" si="1"/>
        <v>3.8432475897043954E-2</v>
      </c>
    </row>
    <row r="81" spans="1:31">
      <c r="A81" s="12">
        <v>43313</v>
      </c>
      <c r="B81">
        <v>2018</v>
      </c>
      <c r="C81">
        <v>171.9</v>
      </c>
      <c r="D81">
        <v>133.4</v>
      </c>
      <c r="E81">
        <v>26.6</v>
      </c>
      <c r="F81">
        <v>145.30000000000001</v>
      </c>
      <c r="G81">
        <v>106.8</v>
      </c>
      <c r="H81">
        <v>12.1</v>
      </c>
      <c r="I81">
        <v>14.5</v>
      </c>
      <c r="J81">
        <v>27.9</v>
      </c>
      <c r="K81">
        <v>5</v>
      </c>
      <c r="L81">
        <v>19.600000000000001</v>
      </c>
      <c r="M81">
        <v>3.3</v>
      </c>
      <c r="N81">
        <v>3.1</v>
      </c>
      <c r="O81">
        <v>7.1</v>
      </c>
      <c r="P81">
        <v>20.6</v>
      </c>
      <c r="Q81">
        <v>9.1</v>
      </c>
      <c r="R81">
        <v>18.2</v>
      </c>
      <c r="S81">
        <v>23.5</v>
      </c>
      <c r="T81">
        <v>20.399999999999999</v>
      </c>
      <c r="U81">
        <v>6.4</v>
      </c>
      <c r="V81">
        <v>38.5</v>
      </c>
      <c r="W81">
        <v>2.7</v>
      </c>
      <c r="X81">
        <v>21.6</v>
      </c>
      <c r="Y81">
        <v>13.9</v>
      </c>
      <c r="Z81">
        <v>14.2</v>
      </c>
      <c r="AA81">
        <v>6.8</v>
      </c>
      <c r="AB81" s="19">
        <v>3801</v>
      </c>
      <c r="AC81" s="13">
        <v>10.181628999999999</v>
      </c>
      <c r="AD81" s="20">
        <v>251.66300000000001</v>
      </c>
      <c r="AE81" s="3">
        <f t="shared" si="1"/>
        <v>4.0457393418976959E-2</v>
      </c>
    </row>
    <row r="82" spans="1:31">
      <c r="A82" s="12">
        <v>43344</v>
      </c>
      <c r="B82">
        <v>2018</v>
      </c>
      <c r="C82">
        <v>171.9</v>
      </c>
      <c r="D82">
        <v>131.1</v>
      </c>
      <c r="E82">
        <v>26.4</v>
      </c>
      <c r="F82">
        <v>145.5</v>
      </c>
      <c r="G82">
        <v>104.7</v>
      </c>
      <c r="H82">
        <v>11.9</v>
      </c>
      <c r="I82">
        <v>14.5</v>
      </c>
      <c r="J82">
        <v>27.5</v>
      </c>
      <c r="K82">
        <v>4.9000000000000004</v>
      </c>
      <c r="L82">
        <v>19.399999999999999</v>
      </c>
      <c r="M82">
        <v>3.2</v>
      </c>
      <c r="N82">
        <v>3.2</v>
      </c>
      <c r="O82">
        <v>6.9</v>
      </c>
      <c r="P82">
        <v>20.2</v>
      </c>
      <c r="Q82">
        <v>8.9</v>
      </c>
      <c r="R82">
        <v>18.100000000000001</v>
      </c>
      <c r="S82">
        <v>22.4</v>
      </c>
      <c r="T82">
        <v>19.600000000000001</v>
      </c>
      <c r="U82">
        <v>6.4</v>
      </c>
      <c r="V82">
        <v>40.799999999999997</v>
      </c>
      <c r="W82">
        <v>2.6</v>
      </c>
      <c r="X82">
        <v>23.8</v>
      </c>
      <c r="Y82">
        <v>16.100000000000001</v>
      </c>
      <c r="Z82">
        <v>14.4</v>
      </c>
      <c r="AA82">
        <v>7.3</v>
      </c>
      <c r="AB82" s="19">
        <v>3425</v>
      </c>
      <c r="AC82" s="13">
        <v>10.070069999999999</v>
      </c>
      <c r="AD82" s="20">
        <v>252.18199999999999</v>
      </c>
      <c r="AE82" s="3">
        <f t="shared" si="1"/>
        <v>3.9931755636801992E-2</v>
      </c>
    </row>
    <row r="83" spans="1:31">
      <c r="A83" s="12">
        <v>43374</v>
      </c>
      <c r="B83">
        <v>2018</v>
      </c>
      <c r="C83">
        <v>172.9</v>
      </c>
      <c r="D83">
        <v>131</v>
      </c>
      <c r="E83">
        <v>26.3</v>
      </c>
      <c r="F83">
        <v>146.6</v>
      </c>
      <c r="G83">
        <v>104.7</v>
      </c>
      <c r="H83">
        <v>11.9</v>
      </c>
      <c r="I83">
        <v>14.4</v>
      </c>
      <c r="J83">
        <v>27.7</v>
      </c>
      <c r="K83">
        <v>5</v>
      </c>
      <c r="L83">
        <v>19.5</v>
      </c>
      <c r="M83">
        <v>3.2</v>
      </c>
      <c r="N83">
        <v>3.2</v>
      </c>
      <c r="O83">
        <v>6.9</v>
      </c>
      <c r="P83">
        <v>20.399999999999999</v>
      </c>
      <c r="Q83">
        <v>8.9</v>
      </c>
      <c r="R83">
        <v>18.399999999999999</v>
      </c>
      <c r="S83">
        <v>21.6</v>
      </c>
      <c r="T83">
        <v>19.2</v>
      </c>
      <c r="U83">
        <v>6.5</v>
      </c>
      <c r="V83">
        <v>41.9</v>
      </c>
      <c r="W83">
        <v>2.5</v>
      </c>
      <c r="X83">
        <v>24.7</v>
      </c>
      <c r="Y83">
        <v>16.899999999999999</v>
      </c>
      <c r="Z83">
        <v>14.7</v>
      </c>
      <c r="AA83">
        <v>7.5</v>
      </c>
      <c r="AB83" s="19">
        <v>5496</v>
      </c>
      <c r="AC83" s="13">
        <v>9.4115579999999994</v>
      </c>
      <c r="AD83" s="20">
        <v>252.77199999999999</v>
      </c>
      <c r="AE83" s="3">
        <f t="shared" si="1"/>
        <v>3.7233388191730096E-2</v>
      </c>
    </row>
    <row r="84" spans="1:31">
      <c r="A84" s="12">
        <v>43405</v>
      </c>
      <c r="B84">
        <v>2018</v>
      </c>
      <c r="C84">
        <v>173</v>
      </c>
      <c r="D84">
        <v>131.19999999999999</v>
      </c>
      <c r="E84">
        <v>26.3</v>
      </c>
      <c r="F84">
        <v>146.69999999999999</v>
      </c>
      <c r="G84">
        <v>104.9</v>
      </c>
      <c r="H84">
        <v>11.8</v>
      </c>
      <c r="I84">
        <v>14.5</v>
      </c>
      <c r="J84">
        <v>28.3</v>
      </c>
      <c r="K84">
        <v>5</v>
      </c>
      <c r="L84">
        <v>20.100000000000001</v>
      </c>
      <c r="M84">
        <v>3.2</v>
      </c>
      <c r="N84">
        <v>3.2</v>
      </c>
      <c r="O84">
        <v>6.9</v>
      </c>
      <c r="P84">
        <v>20.399999999999999</v>
      </c>
      <c r="Q84">
        <v>9</v>
      </c>
      <c r="R84">
        <v>18.5</v>
      </c>
      <c r="S84">
        <v>21.2</v>
      </c>
      <c r="T84">
        <v>18.7</v>
      </c>
      <c r="U84">
        <v>6.4</v>
      </c>
      <c r="V84">
        <v>41.8</v>
      </c>
      <c r="W84">
        <v>2.4</v>
      </c>
      <c r="X84">
        <v>24.5</v>
      </c>
      <c r="Y84">
        <v>16.8</v>
      </c>
      <c r="Z84">
        <v>14.9</v>
      </c>
      <c r="AA84">
        <v>7.6</v>
      </c>
      <c r="AB84" s="19">
        <v>3424</v>
      </c>
      <c r="AC84" s="13">
        <v>9.4528339999999993</v>
      </c>
      <c r="AD84" s="20">
        <v>252.59399999999999</v>
      </c>
      <c r="AE84" s="3">
        <f t="shared" si="1"/>
        <v>3.7423034593062385E-2</v>
      </c>
    </row>
    <row r="85" spans="1:31">
      <c r="A85" s="12">
        <v>43435</v>
      </c>
      <c r="B85">
        <v>2018</v>
      </c>
      <c r="C85">
        <v>172.4</v>
      </c>
      <c r="D85">
        <v>130.80000000000001</v>
      </c>
      <c r="E85">
        <v>26.3</v>
      </c>
      <c r="F85">
        <v>146.1</v>
      </c>
      <c r="G85">
        <v>104.5</v>
      </c>
      <c r="H85">
        <v>11.7</v>
      </c>
      <c r="I85">
        <v>14.6</v>
      </c>
      <c r="J85">
        <v>28.6</v>
      </c>
      <c r="K85">
        <v>5</v>
      </c>
      <c r="L85">
        <v>20.2</v>
      </c>
      <c r="M85">
        <v>3.4</v>
      </c>
      <c r="N85">
        <v>3.2</v>
      </c>
      <c r="O85">
        <v>7</v>
      </c>
      <c r="P85">
        <v>20.100000000000001</v>
      </c>
      <c r="Q85">
        <v>8.6</v>
      </c>
      <c r="R85">
        <v>18.5</v>
      </c>
      <c r="S85">
        <v>20.7</v>
      </c>
      <c r="T85">
        <v>18.399999999999999</v>
      </c>
      <c r="U85">
        <v>6.4</v>
      </c>
      <c r="V85">
        <v>41.6</v>
      </c>
      <c r="W85">
        <v>2.4</v>
      </c>
      <c r="X85">
        <v>24.5</v>
      </c>
      <c r="Y85">
        <v>16.7</v>
      </c>
      <c r="Z85">
        <v>14.7</v>
      </c>
      <c r="AA85">
        <v>7.6</v>
      </c>
      <c r="AB85" s="19">
        <v>3872</v>
      </c>
      <c r="AC85" s="13">
        <v>12.301518</v>
      </c>
      <c r="AD85" s="20">
        <v>252.767</v>
      </c>
      <c r="AE85" s="3">
        <f t="shared" si="1"/>
        <v>4.8667420984543075E-2</v>
      </c>
    </row>
    <row r="86" spans="1:31">
      <c r="A86" s="12">
        <v>43466</v>
      </c>
      <c r="B86">
        <v>2019</v>
      </c>
      <c r="C86">
        <v>168.6</v>
      </c>
      <c r="D86">
        <v>128.1</v>
      </c>
      <c r="E86">
        <v>26</v>
      </c>
      <c r="F86">
        <v>142.6</v>
      </c>
      <c r="G86">
        <v>102.1</v>
      </c>
      <c r="H86">
        <v>11.5</v>
      </c>
      <c r="I86">
        <v>14.5</v>
      </c>
      <c r="J86">
        <v>27.6</v>
      </c>
      <c r="K86">
        <v>5</v>
      </c>
      <c r="L86">
        <v>19.3</v>
      </c>
      <c r="M86">
        <v>3.3</v>
      </c>
      <c r="N86">
        <v>3.1</v>
      </c>
      <c r="O86">
        <v>6.8</v>
      </c>
      <c r="P86">
        <v>19.399999999999999</v>
      </c>
      <c r="Q86">
        <v>8</v>
      </c>
      <c r="R86">
        <v>18.600000000000001</v>
      </c>
      <c r="S86">
        <v>20.2</v>
      </c>
      <c r="T86">
        <v>17.8</v>
      </c>
      <c r="U86">
        <v>6.4</v>
      </c>
      <c r="V86">
        <v>40.5</v>
      </c>
      <c r="W86">
        <v>2.4</v>
      </c>
      <c r="X86">
        <v>23.4</v>
      </c>
      <c r="Y86">
        <v>15.5</v>
      </c>
      <c r="Z86">
        <v>14.7</v>
      </c>
      <c r="AA86">
        <v>7.5</v>
      </c>
      <c r="AB86" s="19">
        <v>10336</v>
      </c>
      <c r="AC86" s="13">
        <v>8.6265719999999995</v>
      </c>
      <c r="AD86" s="20">
        <v>252.56100000000001</v>
      </c>
      <c r="AE86" s="3">
        <f t="shared" si="1"/>
        <v>3.4156389941439887E-2</v>
      </c>
    </row>
    <row r="87" spans="1:31">
      <c r="A87" s="12">
        <v>43497</v>
      </c>
      <c r="B87">
        <v>2019</v>
      </c>
      <c r="C87">
        <v>169.9</v>
      </c>
      <c r="D87">
        <v>128.5</v>
      </c>
      <c r="E87">
        <v>26.1</v>
      </c>
      <c r="F87">
        <v>143.80000000000001</v>
      </c>
      <c r="G87">
        <v>102.4</v>
      </c>
      <c r="H87">
        <v>11.6</v>
      </c>
      <c r="I87">
        <v>14.5</v>
      </c>
      <c r="J87">
        <v>27.4</v>
      </c>
      <c r="K87">
        <v>5.0999999999999996</v>
      </c>
      <c r="L87">
        <v>19.100000000000001</v>
      </c>
      <c r="M87">
        <v>3.2</v>
      </c>
      <c r="N87">
        <v>3.2</v>
      </c>
      <c r="O87">
        <v>6.8</v>
      </c>
      <c r="P87">
        <v>19.5</v>
      </c>
      <c r="Q87">
        <v>7.9</v>
      </c>
      <c r="R87">
        <v>18.7</v>
      </c>
      <c r="S87">
        <v>20.5</v>
      </c>
      <c r="T87">
        <v>18.100000000000001</v>
      </c>
      <c r="U87">
        <v>6.3</v>
      </c>
      <c r="V87">
        <v>41.4</v>
      </c>
      <c r="W87">
        <v>2.4</v>
      </c>
      <c r="X87">
        <v>24.2</v>
      </c>
      <c r="Y87">
        <v>16.3</v>
      </c>
      <c r="Z87">
        <v>14.8</v>
      </c>
      <c r="AA87">
        <v>7.7</v>
      </c>
      <c r="AB87" s="19">
        <v>3751</v>
      </c>
      <c r="AC87" s="13">
        <v>8.4558949999999999</v>
      </c>
      <c r="AD87" s="20">
        <v>253.31899999999999</v>
      </c>
      <c r="AE87" s="3">
        <f t="shared" si="1"/>
        <v>3.3380421523849374E-2</v>
      </c>
    </row>
    <row r="88" spans="1:31">
      <c r="A88" s="12">
        <v>43525</v>
      </c>
      <c r="B88">
        <v>2019</v>
      </c>
      <c r="C88">
        <v>170.6</v>
      </c>
      <c r="D88">
        <v>128.5</v>
      </c>
      <c r="E88">
        <v>26.1</v>
      </c>
      <c r="F88">
        <v>144.5</v>
      </c>
      <c r="G88">
        <v>102.4</v>
      </c>
      <c r="H88">
        <v>11.5</v>
      </c>
      <c r="I88">
        <v>14.6</v>
      </c>
      <c r="J88">
        <v>27.3</v>
      </c>
      <c r="K88">
        <v>5.0999999999999996</v>
      </c>
      <c r="L88">
        <v>19.100000000000001</v>
      </c>
      <c r="M88">
        <v>3.1</v>
      </c>
      <c r="N88">
        <v>3.2</v>
      </c>
      <c r="O88">
        <v>6.8</v>
      </c>
      <c r="P88">
        <v>19.600000000000001</v>
      </c>
      <c r="Q88">
        <v>8.1</v>
      </c>
      <c r="R88">
        <v>18.399999999999999</v>
      </c>
      <c r="S88">
        <v>20.7</v>
      </c>
      <c r="T88">
        <v>18.2</v>
      </c>
      <c r="U88">
        <v>6.4</v>
      </c>
      <c r="V88">
        <v>42.1</v>
      </c>
      <c r="W88">
        <v>2.4</v>
      </c>
      <c r="X88">
        <v>24.8</v>
      </c>
      <c r="Y88">
        <v>16.7</v>
      </c>
      <c r="Z88">
        <v>14.9</v>
      </c>
      <c r="AA88">
        <v>7.8</v>
      </c>
      <c r="AB88" s="19">
        <v>3661</v>
      </c>
      <c r="AC88" s="13">
        <v>9.7691739999999996</v>
      </c>
      <c r="AD88" s="20">
        <v>254.27699999999999</v>
      </c>
      <c r="AE88" s="3">
        <f t="shared" si="1"/>
        <v>3.8419416620457218E-2</v>
      </c>
    </row>
    <row r="89" spans="1:31">
      <c r="A89" s="12">
        <v>43556</v>
      </c>
      <c r="B89">
        <v>2019</v>
      </c>
      <c r="C89">
        <v>173.4</v>
      </c>
      <c r="D89">
        <v>131</v>
      </c>
      <c r="E89">
        <v>26.3</v>
      </c>
      <c r="F89">
        <v>147.1</v>
      </c>
      <c r="G89">
        <v>104.7</v>
      </c>
      <c r="H89">
        <v>11.7</v>
      </c>
      <c r="I89">
        <v>14.6</v>
      </c>
      <c r="J89">
        <v>27.5</v>
      </c>
      <c r="K89">
        <v>5.2</v>
      </c>
      <c r="L89">
        <v>19.100000000000001</v>
      </c>
      <c r="M89">
        <v>3.2</v>
      </c>
      <c r="N89">
        <v>3.3</v>
      </c>
      <c r="O89">
        <v>6.9</v>
      </c>
      <c r="P89">
        <v>20.2</v>
      </c>
      <c r="Q89">
        <v>8.4</v>
      </c>
      <c r="R89">
        <v>18.8</v>
      </c>
      <c r="S89">
        <v>21.5</v>
      </c>
      <c r="T89">
        <v>18.7</v>
      </c>
      <c r="U89">
        <v>6.5</v>
      </c>
      <c r="V89">
        <v>42.4</v>
      </c>
      <c r="W89">
        <v>2.4</v>
      </c>
      <c r="X89">
        <v>25</v>
      </c>
      <c r="Y89">
        <v>16.899999999999999</v>
      </c>
      <c r="Z89">
        <v>15</v>
      </c>
      <c r="AA89">
        <v>7.7</v>
      </c>
      <c r="AB89" s="19">
        <v>6052</v>
      </c>
      <c r="AC89" s="13">
        <v>9.3290780000000009</v>
      </c>
      <c r="AD89" s="20">
        <v>255.233</v>
      </c>
      <c r="AE89" s="3">
        <f t="shared" si="1"/>
        <v>3.6551221824764044E-2</v>
      </c>
    </row>
    <row r="90" spans="1:31">
      <c r="A90" s="12">
        <v>43586</v>
      </c>
      <c r="B90">
        <v>2019</v>
      </c>
      <c r="C90">
        <v>175.6</v>
      </c>
      <c r="D90">
        <v>132.80000000000001</v>
      </c>
      <c r="E90">
        <v>26.5</v>
      </c>
      <c r="F90">
        <v>149.1</v>
      </c>
      <c r="G90">
        <v>106.3</v>
      </c>
      <c r="H90">
        <v>11.9</v>
      </c>
      <c r="I90">
        <v>14.6</v>
      </c>
      <c r="J90">
        <v>27.8</v>
      </c>
      <c r="K90">
        <v>5.2</v>
      </c>
      <c r="L90">
        <v>19.3</v>
      </c>
      <c r="M90">
        <v>3.3</v>
      </c>
      <c r="N90">
        <v>3.2</v>
      </c>
      <c r="O90">
        <v>6.9</v>
      </c>
      <c r="P90">
        <v>20.399999999999999</v>
      </c>
      <c r="Q90">
        <v>8.6999999999999993</v>
      </c>
      <c r="R90">
        <v>18.8</v>
      </c>
      <c r="S90">
        <v>22.5</v>
      </c>
      <c r="T90">
        <v>19.7</v>
      </c>
      <c r="U90">
        <v>6.7</v>
      </c>
      <c r="V90">
        <v>42.8</v>
      </c>
      <c r="W90">
        <v>2.6</v>
      </c>
      <c r="X90">
        <v>25</v>
      </c>
      <c r="Y90">
        <v>16.899999999999999</v>
      </c>
      <c r="Z90">
        <v>15.2</v>
      </c>
      <c r="AA90">
        <v>7.8</v>
      </c>
      <c r="AB90" s="19">
        <v>3661</v>
      </c>
      <c r="AC90" s="13">
        <v>9.7852720000000009</v>
      </c>
      <c r="AD90" s="20">
        <v>255.29599999999999</v>
      </c>
      <c r="AE90" s="3">
        <f t="shared" si="1"/>
        <v>3.8329123840561551E-2</v>
      </c>
    </row>
    <row r="91" spans="1:31">
      <c r="A91" s="12">
        <v>43617</v>
      </c>
      <c r="B91">
        <v>2019</v>
      </c>
      <c r="C91">
        <v>175.4</v>
      </c>
      <c r="D91">
        <v>134.1</v>
      </c>
      <c r="E91">
        <v>26.6</v>
      </c>
      <c r="F91">
        <v>148.80000000000001</v>
      </c>
      <c r="G91">
        <v>107.5</v>
      </c>
      <c r="H91">
        <v>11.9</v>
      </c>
      <c r="I91">
        <v>14.7</v>
      </c>
      <c r="J91">
        <v>28</v>
      </c>
      <c r="K91">
        <v>5.2</v>
      </c>
      <c r="L91">
        <v>19.5</v>
      </c>
      <c r="M91">
        <v>3.3</v>
      </c>
      <c r="N91">
        <v>3.3</v>
      </c>
      <c r="O91">
        <v>6.9</v>
      </c>
      <c r="P91">
        <v>20.5</v>
      </c>
      <c r="Q91">
        <v>8.8000000000000007</v>
      </c>
      <c r="R91">
        <v>18.399999999999999</v>
      </c>
      <c r="S91">
        <v>23.5</v>
      </c>
      <c r="T91">
        <v>20.100000000000001</v>
      </c>
      <c r="U91">
        <v>6.9</v>
      </c>
      <c r="V91">
        <v>41.3</v>
      </c>
      <c r="W91">
        <v>2.6</v>
      </c>
      <c r="X91">
        <v>23.4</v>
      </c>
      <c r="Y91">
        <v>15.2</v>
      </c>
      <c r="Z91">
        <v>15.3</v>
      </c>
      <c r="AA91">
        <v>7.6</v>
      </c>
      <c r="AB91" s="19">
        <v>3471</v>
      </c>
      <c r="AC91" s="13">
        <v>10.638681</v>
      </c>
      <c r="AD91" s="20">
        <v>255.21299999999999</v>
      </c>
      <c r="AE91" s="3">
        <f t="shared" si="1"/>
        <v>4.168549799579175E-2</v>
      </c>
    </row>
    <row r="92" spans="1:31">
      <c r="A92" s="12">
        <v>43647</v>
      </c>
      <c r="B92">
        <v>2019</v>
      </c>
      <c r="C92">
        <v>174.6</v>
      </c>
      <c r="D92">
        <v>136.1</v>
      </c>
      <c r="E92">
        <v>26.9</v>
      </c>
      <c r="F92">
        <v>147.69999999999999</v>
      </c>
      <c r="G92">
        <v>109.2</v>
      </c>
      <c r="H92">
        <v>12.1</v>
      </c>
      <c r="I92">
        <v>14.8</v>
      </c>
      <c r="J92">
        <v>28.1</v>
      </c>
      <c r="K92">
        <v>5.3</v>
      </c>
      <c r="L92">
        <v>19.5</v>
      </c>
      <c r="M92">
        <v>3.3</v>
      </c>
      <c r="N92">
        <v>3.4</v>
      </c>
      <c r="O92">
        <v>7</v>
      </c>
      <c r="P92">
        <v>20.7</v>
      </c>
      <c r="Q92">
        <v>8.8000000000000007</v>
      </c>
      <c r="R92">
        <v>18.7</v>
      </c>
      <c r="S92">
        <v>24.3</v>
      </c>
      <c r="T92">
        <v>20.5</v>
      </c>
      <c r="U92">
        <v>7</v>
      </c>
      <c r="V92">
        <v>38.5</v>
      </c>
      <c r="W92">
        <v>2.7</v>
      </c>
      <c r="X92">
        <v>21.4</v>
      </c>
      <c r="Y92">
        <v>13.1</v>
      </c>
      <c r="Z92">
        <v>14.4</v>
      </c>
      <c r="AA92">
        <v>6.8</v>
      </c>
      <c r="AB92" s="19">
        <v>5963</v>
      </c>
      <c r="AC92" s="13">
        <v>10.002262</v>
      </c>
      <c r="AD92" s="20">
        <v>255.80199999999999</v>
      </c>
      <c r="AE92" s="3">
        <f t="shared" si="1"/>
        <v>3.9101578564671113E-2</v>
      </c>
    </row>
    <row r="93" spans="1:31">
      <c r="A93" s="12">
        <v>43678</v>
      </c>
      <c r="B93">
        <v>2019</v>
      </c>
      <c r="C93">
        <v>174.9</v>
      </c>
      <c r="D93">
        <v>135.6</v>
      </c>
      <c r="E93">
        <v>26.8</v>
      </c>
      <c r="F93">
        <v>148.1</v>
      </c>
      <c r="G93">
        <v>108.8</v>
      </c>
      <c r="H93">
        <v>12.1</v>
      </c>
      <c r="I93">
        <v>14.7</v>
      </c>
      <c r="J93">
        <v>27.9</v>
      </c>
      <c r="K93">
        <v>5.3</v>
      </c>
      <c r="L93">
        <v>19.3</v>
      </c>
      <c r="M93">
        <v>3.3</v>
      </c>
      <c r="N93">
        <v>3.5</v>
      </c>
      <c r="O93">
        <v>7</v>
      </c>
      <c r="P93">
        <v>20.9</v>
      </c>
      <c r="Q93">
        <v>8.9</v>
      </c>
      <c r="R93">
        <v>18.899999999999999</v>
      </c>
      <c r="S93">
        <v>23.7</v>
      </c>
      <c r="T93">
        <v>20.3</v>
      </c>
      <c r="U93">
        <v>6.9</v>
      </c>
      <c r="V93">
        <v>39.299999999999997</v>
      </c>
      <c r="W93">
        <v>2.6</v>
      </c>
      <c r="X93">
        <v>22.5</v>
      </c>
      <c r="Y93">
        <v>14.1</v>
      </c>
      <c r="Z93">
        <v>14.2</v>
      </c>
      <c r="AA93">
        <v>6.8</v>
      </c>
      <c r="AB93" s="19">
        <v>3787</v>
      </c>
      <c r="AC93" s="13">
        <v>10.557762</v>
      </c>
      <c r="AD93" s="20">
        <v>256.036</v>
      </c>
      <c r="AE93" s="3">
        <f t="shared" si="1"/>
        <v>4.1235459076067432E-2</v>
      </c>
    </row>
    <row r="94" spans="1:31">
      <c r="A94" s="12">
        <v>43709</v>
      </c>
      <c r="B94">
        <v>2019</v>
      </c>
      <c r="C94">
        <v>176.6</v>
      </c>
      <c r="D94">
        <v>133.6</v>
      </c>
      <c r="E94">
        <v>26.6</v>
      </c>
      <c r="F94">
        <v>150</v>
      </c>
      <c r="G94">
        <v>107</v>
      </c>
      <c r="H94">
        <v>12</v>
      </c>
      <c r="I94">
        <v>14.6</v>
      </c>
      <c r="J94">
        <v>27.7</v>
      </c>
      <c r="K94">
        <v>5.2</v>
      </c>
      <c r="L94">
        <v>19.2</v>
      </c>
      <c r="M94">
        <v>3.3</v>
      </c>
      <c r="N94">
        <v>3.5</v>
      </c>
      <c r="O94">
        <v>6.9</v>
      </c>
      <c r="P94">
        <v>20.6</v>
      </c>
      <c r="Q94">
        <v>8.8000000000000007</v>
      </c>
      <c r="R94">
        <v>18.8</v>
      </c>
      <c r="S94">
        <v>22.7</v>
      </c>
      <c r="T94">
        <v>19.899999999999999</v>
      </c>
      <c r="U94">
        <v>6.8</v>
      </c>
      <c r="V94">
        <v>43</v>
      </c>
      <c r="W94">
        <v>2.6</v>
      </c>
      <c r="X94">
        <v>25.4</v>
      </c>
      <c r="Y94">
        <v>17</v>
      </c>
      <c r="Z94">
        <v>15</v>
      </c>
      <c r="AA94">
        <v>7.5</v>
      </c>
      <c r="AB94" s="19">
        <v>3570</v>
      </c>
      <c r="AC94" s="13">
        <v>10.640438</v>
      </c>
      <c r="AD94" s="20">
        <v>256.43</v>
      </c>
      <c r="AE94" s="3">
        <f t="shared" si="1"/>
        <v>4.1494513122489564E-2</v>
      </c>
    </row>
    <row r="95" spans="1:31">
      <c r="A95" s="12">
        <v>43739</v>
      </c>
      <c r="B95">
        <v>2019</v>
      </c>
      <c r="C95">
        <v>177.3</v>
      </c>
      <c r="D95">
        <v>134.19999999999999</v>
      </c>
      <c r="E95">
        <v>26.6</v>
      </c>
      <c r="F95">
        <v>150.69999999999999</v>
      </c>
      <c r="G95">
        <v>107.6</v>
      </c>
      <c r="H95">
        <v>12</v>
      </c>
      <c r="I95">
        <v>14.6</v>
      </c>
      <c r="J95">
        <v>28</v>
      </c>
      <c r="K95">
        <v>5.2</v>
      </c>
      <c r="L95">
        <v>19.399999999999999</v>
      </c>
      <c r="M95">
        <v>3.4</v>
      </c>
      <c r="N95">
        <v>3.5</v>
      </c>
      <c r="O95">
        <v>7</v>
      </c>
      <c r="P95">
        <v>21</v>
      </c>
      <c r="Q95">
        <v>8.9</v>
      </c>
      <c r="R95">
        <v>19</v>
      </c>
      <c r="S95">
        <v>22.4</v>
      </c>
      <c r="T95">
        <v>19.600000000000001</v>
      </c>
      <c r="U95">
        <v>6.7</v>
      </c>
      <c r="V95">
        <v>43.1</v>
      </c>
      <c r="W95">
        <v>2.5</v>
      </c>
      <c r="X95">
        <v>25.2</v>
      </c>
      <c r="Y95">
        <v>16.7</v>
      </c>
      <c r="Z95">
        <v>15.4</v>
      </c>
      <c r="AA95">
        <v>7.8</v>
      </c>
      <c r="AB95" s="19">
        <v>6232</v>
      </c>
      <c r="AC95" s="13">
        <v>9.7515560000000008</v>
      </c>
      <c r="AD95" s="20">
        <v>257.15499999999997</v>
      </c>
      <c r="AE95" s="3">
        <f t="shared" si="1"/>
        <v>3.7920927067332938E-2</v>
      </c>
    </row>
    <row r="96" spans="1:31">
      <c r="A96" s="12">
        <v>43770</v>
      </c>
      <c r="B96">
        <v>2019</v>
      </c>
      <c r="C96">
        <v>176.9</v>
      </c>
      <c r="D96">
        <v>133.9</v>
      </c>
      <c r="E96">
        <v>26.4</v>
      </c>
      <c r="F96">
        <v>150.5</v>
      </c>
      <c r="G96">
        <v>107.5</v>
      </c>
      <c r="H96">
        <v>11.8</v>
      </c>
      <c r="I96">
        <v>14.6</v>
      </c>
      <c r="J96">
        <v>28.4</v>
      </c>
      <c r="K96">
        <v>5.2</v>
      </c>
      <c r="L96">
        <v>19.8</v>
      </c>
      <c r="M96">
        <v>3.4</v>
      </c>
      <c r="N96">
        <v>3.5</v>
      </c>
      <c r="O96">
        <v>7</v>
      </c>
      <c r="P96">
        <v>21.1</v>
      </c>
      <c r="Q96">
        <v>9</v>
      </c>
      <c r="R96">
        <v>19</v>
      </c>
      <c r="S96">
        <v>21.8</v>
      </c>
      <c r="T96">
        <v>19.100000000000001</v>
      </c>
      <c r="U96">
        <v>6.7</v>
      </c>
      <c r="V96">
        <v>43</v>
      </c>
      <c r="W96">
        <v>2.4</v>
      </c>
      <c r="X96">
        <v>25.3</v>
      </c>
      <c r="Y96">
        <v>16.8</v>
      </c>
      <c r="Z96">
        <v>15.3</v>
      </c>
      <c r="AA96">
        <v>7.8</v>
      </c>
      <c r="AB96" s="19">
        <v>3559</v>
      </c>
      <c r="AC96" s="13">
        <v>9.832516</v>
      </c>
      <c r="AD96" s="20">
        <v>257.87900000000002</v>
      </c>
      <c r="AE96" s="3">
        <f t="shared" si="1"/>
        <v>3.8128409060063047E-2</v>
      </c>
    </row>
    <row r="97" spans="1:31">
      <c r="A97" s="12">
        <v>43800</v>
      </c>
      <c r="B97">
        <v>2019</v>
      </c>
      <c r="C97">
        <v>175.7</v>
      </c>
      <c r="D97">
        <v>133.19999999999999</v>
      </c>
      <c r="E97">
        <v>26.2</v>
      </c>
      <c r="F97">
        <v>149.5</v>
      </c>
      <c r="G97">
        <v>107</v>
      </c>
      <c r="H97">
        <v>11.6</v>
      </c>
      <c r="I97">
        <v>14.6</v>
      </c>
      <c r="J97">
        <v>28.8</v>
      </c>
      <c r="K97">
        <v>5.3</v>
      </c>
      <c r="L97">
        <v>19.899999999999999</v>
      </c>
      <c r="M97">
        <v>3.6</v>
      </c>
      <c r="N97">
        <v>3.5</v>
      </c>
      <c r="O97">
        <v>7</v>
      </c>
      <c r="P97">
        <v>20.6</v>
      </c>
      <c r="Q97">
        <v>8.5</v>
      </c>
      <c r="R97">
        <v>19</v>
      </c>
      <c r="S97">
        <v>21.4</v>
      </c>
      <c r="T97">
        <v>18.8</v>
      </c>
      <c r="U97">
        <v>6.7</v>
      </c>
      <c r="V97">
        <v>42.5</v>
      </c>
      <c r="W97">
        <v>2.4</v>
      </c>
      <c r="X97">
        <v>24.9</v>
      </c>
      <c r="Y97">
        <v>16.399999999999999</v>
      </c>
      <c r="Z97">
        <v>15.2</v>
      </c>
      <c r="AA97">
        <v>7.9</v>
      </c>
      <c r="AB97" s="19">
        <v>3989</v>
      </c>
      <c r="AC97" s="13">
        <v>13.246840000000001</v>
      </c>
      <c r="AD97" s="20">
        <v>258.63</v>
      </c>
      <c r="AE97" s="3">
        <f t="shared" si="1"/>
        <v>5.1219270772918844E-2</v>
      </c>
    </row>
    <row r="98" spans="1:31">
      <c r="A98" s="12">
        <v>43831</v>
      </c>
      <c r="B98">
        <v>2020</v>
      </c>
      <c r="C98">
        <v>172.3</v>
      </c>
      <c r="D98">
        <v>130.1</v>
      </c>
      <c r="E98">
        <v>25.7</v>
      </c>
      <c r="F98">
        <v>146.6</v>
      </c>
      <c r="G98">
        <v>104.4</v>
      </c>
      <c r="H98">
        <v>11.3</v>
      </c>
      <c r="I98">
        <v>14.4</v>
      </c>
      <c r="J98">
        <v>27.7</v>
      </c>
      <c r="K98">
        <v>5.2</v>
      </c>
      <c r="L98">
        <v>18.899999999999999</v>
      </c>
      <c r="M98">
        <v>3.6</v>
      </c>
      <c r="N98">
        <v>3.4</v>
      </c>
      <c r="O98">
        <v>6.9</v>
      </c>
      <c r="P98">
        <v>20.2</v>
      </c>
      <c r="Q98">
        <v>8.1</v>
      </c>
      <c r="R98">
        <v>18.899999999999999</v>
      </c>
      <c r="S98">
        <v>20.7</v>
      </c>
      <c r="T98">
        <v>18.100000000000001</v>
      </c>
      <c r="U98">
        <v>6.6</v>
      </c>
      <c r="V98">
        <v>42.2</v>
      </c>
      <c r="W98">
        <v>2.4</v>
      </c>
      <c r="X98">
        <v>24.8</v>
      </c>
      <c r="Y98">
        <v>16.2</v>
      </c>
      <c r="Z98">
        <v>15</v>
      </c>
      <c r="AA98">
        <v>7.8</v>
      </c>
      <c r="AB98" s="19">
        <v>10520</v>
      </c>
      <c r="AC98" s="13">
        <v>8.8617659999999994</v>
      </c>
      <c r="AD98" s="20">
        <v>259.12700000000001</v>
      </c>
      <c r="AE98" s="3">
        <f t="shared" si="1"/>
        <v>3.4198543571299013E-2</v>
      </c>
    </row>
    <row r="99" spans="1:31">
      <c r="A99" s="12">
        <v>43862</v>
      </c>
      <c r="B99">
        <v>2020</v>
      </c>
      <c r="C99">
        <v>174.2</v>
      </c>
      <c r="D99">
        <v>130.9</v>
      </c>
      <c r="E99">
        <v>25.8</v>
      </c>
      <c r="F99">
        <v>148.4</v>
      </c>
      <c r="G99">
        <v>105.1</v>
      </c>
      <c r="H99">
        <v>11.3</v>
      </c>
      <c r="I99">
        <v>14.5</v>
      </c>
      <c r="J99">
        <v>27.7</v>
      </c>
      <c r="K99">
        <v>5.3</v>
      </c>
      <c r="L99">
        <v>18.8</v>
      </c>
      <c r="M99">
        <v>3.6</v>
      </c>
      <c r="N99">
        <v>3.4</v>
      </c>
      <c r="O99">
        <v>6.9</v>
      </c>
      <c r="P99">
        <v>20.3</v>
      </c>
      <c r="Q99">
        <v>8</v>
      </c>
      <c r="R99">
        <v>19.100000000000001</v>
      </c>
      <c r="S99">
        <v>21</v>
      </c>
      <c r="T99">
        <v>18.399999999999999</v>
      </c>
      <c r="U99">
        <v>6.7</v>
      </c>
      <c r="V99">
        <v>43.3</v>
      </c>
      <c r="W99">
        <v>2.4</v>
      </c>
      <c r="X99">
        <v>25.5</v>
      </c>
      <c r="Y99">
        <v>17</v>
      </c>
      <c r="Z99">
        <v>15.4</v>
      </c>
      <c r="AA99">
        <v>8</v>
      </c>
      <c r="AB99" s="19">
        <v>3889</v>
      </c>
      <c r="AC99" s="13">
        <v>8.4594799999999992</v>
      </c>
      <c r="AD99" s="20">
        <v>259.25</v>
      </c>
      <c r="AE99" s="3">
        <f t="shared" si="1"/>
        <v>3.2630588235294113E-2</v>
      </c>
    </row>
    <row r="100" spans="1:31">
      <c r="A100" s="12">
        <v>43891</v>
      </c>
      <c r="B100">
        <v>2020</v>
      </c>
      <c r="C100">
        <v>173.4</v>
      </c>
      <c r="D100">
        <v>129.80000000000001</v>
      </c>
      <c r="E100">
        <v>26</v>
      </c>
      <c r="F100">
        <v>147.4</v>
      </c>
      <c r="G100">
        <v>103.8</v>
      </c>
      <c r="H100">
        <v>11.5</v>
      </c>
      <c r="I100">
        <v>14.5</v>
      </c>
      <c r="J100">
        <v>27.6</v>
      </c>
      <c r="K100">
        <v>5.3</v>
      </c>
      <c r="L100">
        <v>18.7</v>
      </c>
      <c r="M100">
        <v>3.6</v>
      </c>
      <c r="N100">
        <v>3.4</v>
      </c>
      <c r="O100">
        <v>6.8</v>
      </c>
      <c r="P100">
        <v>20.100000000000001</v>
      </c>
      <c r="Q100">
        <v>8</v>
      </c>
      <c r="R100">
        <v>18.600000000000001</v>
      </c>
      <c r="S100">
        <v>20.7</v>
      </c>
      <c r="T100">
        <v>18.100000000000001</v>
      </c>
      <c r="U100">
        <v>6.6</v>
      </c>
      <c r="V100">
        <v>43.6</v>
      </c>
      <c r="W100">
        <v>2.4</v>
      </c>
      <c r="X100">
        <v>25.5</v>
      </c>
      <c r="Y100">
        <v>16.899999999999999</v>
      </c>
      <c r="Z100">
        <v>15.7</v>
      </c>
      <c r="AA100">
        <v>8.1</v>
      </c>
      <c r="AB100" s="19">
        <v>3501</v>
      </c>
      <c r="AC100" s="13">
        <v>8.9228020000000008</v>
      </c>
      <c r="AD100" s="20">
        <v>258.07600000000002</v>
      </c>
      <c r="AE100" s="3">
        <f t="shared" si="1"/>
        <v>3.4574319192795917E-2</v>
      </c>
    </row>
    <row r="101" spans="1:31">
      <c r="A101" s="12">
        <v>43922</v>
      </c>
      <c r="B101">
        <v>2020</v>
      </c>
      <c r="C101">
        <v>151.69999999999999</v>
      </c>
      <c r="D101">
        <v>109.3</v>
      </c>
      <c r="E101">
        <v>24.7</v>
      </c>
      <c r="F101">
        <v>127</v>
      </c>
      <c r="G101">
        <v>84.6</v>
      </c>
      <c r="H101">
        <v>11.1</v>
      </c>
      <c r="I101">
        <v>13.6</v>
      </c>
      <c r="J101">
        <v>24.5</v>
      </c>
      <c r="K101">
        <v>5.2</v>
      </c>
      <c r="L101">
        <v>15.5</v>
      </c>
      <c r="M101">
        <v>3.8</v>
      </c>
      <c r="N101">
        <v>2.9</v>
      </c>
      <c r="O101">
        <v>6.7</v>
      </c>
      <c r="P101">
        <v>19.3</v>
      </c>
      <c r="Q101">
        <v>7.4</v>
      </c>
      <c r="R101">
        <v>15.8</v>
      </c>
      <c r="S101">
        <v>10.3</v>
      </c>
      <c r="T101">
        <v>9.3000000000000007</v>
      </c>
      <c r="U101">
        <v>5.0999999999999996</v>
      </c>
      <c r="V101">
        <v>42.4</v>
      </c>
      <c r="W101">
        <v>2.5</v>
      </c>
      <c r="X101">
        <v>25.1</v>
      </c>
      <c r="Y101">
        <v>16.600000000000001</v>
      </c>
      <c r="Z101">
        <v>14.8</v>
      </c>
      <c r="AA101">
        <v>7.4</v>
      </c>
      <c r="AB101" s="19">
        <v>5714</v>
      </c>
      <c r="AC101" s="13">
        <v>7.1625759999999996</v>
      </c>
      <c r="AD101" s="20">
        <v>256.03199999999998</v>
      </c>
      <c r="AE101" s="3">
        <f t="shared" si="1"/>
        <v>2.7975315585551806E-2</v>
      </c>
    </row>
    <row r="102" spans="1:31">
      <c r="A102" s="12">
        <v>43952</v>
      </c>
      <c r="B102">
        <v>2020</v>
      </c>
      <c r="C102">
        <v>158.6</v>
      </c>
      <c r="D102">
        <v>117.2</v>
      </c>
      <c r="E102">
        <v>25.2</v>
      </c>
      <c r="F102">
        <v>133.4</v>
      </c>
      <c r="G102">
        <v>92</v>
      </c>
      <c r="H102">
        <v>11.5</v>
      </c>
      <c r="I102">
        <v>13.7</v>
      </c>
      <c r="J102">
        <v>26.1</v>
      </c>
      <c r="K102">
        <v>5.2</v>
      </c>
      <c r="L102">
        <v>17</v>
      </c>
      <c r="M102">
        <v>3.9</v>
      </c>
      <c r="N102">
        <v>2.9</v>
      </c>
      <c r="O102">
        <v>6.7</v>
      </c>
      <c r="P102">
        <v>19.7</v>
      </c>
      <c r="Q102">
        <v>7.7</v>
      </c>
      <c r="R102">
        <v>17.5</v>
      </c>
      <c r="S102">
        <v>13</v>
      </c>
      <c r="T102">
        <v>11.3</v>
      </c>
      <c r="U102">
        <v>6.1</v>
      </c>
      <c r="V102">
        <v>41.4</v>
      </c>
      <c r="W102">
        <v>2.6</v>
      </c>
      <c r="X102">
        <v>25</v>
      </c>
      <c r="Y102">
        <v>16.600000000000001</v>
      </c>
      <c r="Z102">
        <v>13.8</v>
      </c>
      <c r="AA102">
        <v>7.1</v>
      </c>
      <c r="AB102" s="19">
        <v>3655</v>
      </c>
      <c r="AC102" s="13">
        <v>9.1332889999999995</v>
      </c>
      <c r="AD102" s="20">
        <v>255.80199999999999</v>
      </c>
      <c r="AE102" s="3">
        <f t="shared" si="1"/>
        <v>3.5704525375094796E-2</v>
      </c>
    </row>
    <row r="103" spans="1:31">
      <c r="A103" s="12">
        <v>43983</v>
      </c>
      <c r="B103">
        <v>2020</v>
      </c>
      <c r="C103">
        <v>164</v>
      </c>
      <c r="D103">
        <v>123.9</v>
      </c>
      <c r="E103">
        <v>25.6</v>
      </c>
      <c r="F103">
        <v>138.4</v>
      </c>
      <c r="G103">
        <v>98.3</v>
      </c>
      <c r="H103">
        <v>11.7</v>
      </c>
      <c r="I103">
        <v>13.9</v>
      </c>
      <c r="J103">
        <v>27.4</v>
      </c>
      <c r="K103">
        <v>5.2</v>
      </c>
      <c r="L103">
        <v>18.100000000000001</v>
      </c>
      <c r="M103">
        <v>4.0999999999999996</v>
      </c>
      <c r="N103">
        <v>2.9</v>
      </c>
      <c r="O103">
        <v>6.7</v>
      </c>
      <c r="P103">
        <v>19.899999999999999</v>
      </c>
      <c r="Q103">
        <v>7.9</v>
      </c>
      <c r="R103">
        <v>17.600000000000001</v>
      </c>
      <c r="S103">
        <v>17.3</v>
      </c>
      <c r="T103">
        <v>14.9</v>
      </c>
      <c r="U103">
        <v>6.5</v>
      </c>
      <c r="V103">
        <v>40.1</v>
      </c>
      <c r="W103">
        <v>2.7</v>
      </c>
      <c r="X103">
        <v>23.5</v>
      </c>
      <c r="Y103">
        <v>15.1</v>
      </c>
      <c r="Z103">
        <v>13.9</v>
      </c>
      <c r="AA103">
        <v>6.9</v>
      </c>
      <c r="AB103" s="19">
        <v>3643</v>
      </c>
      <c r="AC103" s="13">
        <v>10.234047</v>
      </c>
      <c r="AD103" s="20">
        <v>257.04199999999997</v>
      </c>
      <c r="AE103" s="3">
        <f t="shared" si="1"/>
        <v>3.9814687872020922E-2</v>
      </c>
    </row>
    <row r="104" spans="1:31">
      <c r="A104" s="12">
        <v>44013</v>
      </c>
      <c r="B104">
        <v>2020</v>
      </c>
      <c r="C104">
        <v>162.69999999999999</v>
      </c>
      <c r="D104">
        <v>126.6</v>
      </c>
      <c r="E104">
        <v>25.7</v>
      </c>
      <c r="F104">
        <v>137</v>
      </c>
      <c r="G104">
        <v>100.9</v>
      </c>
      <c r="H104">
        <v>11.8</v>
      </c>
      <c r="I104">
        <v>13.9</v>
      </c>
      <c r="J104">
        <v>27.9</v>
      </c>
      <c r="K104">
        <v>5.2</v>
      </c>
      <c r="L104">
        <v>18.600000000000001</v>
      </c>
      <c r="M104">
        <v>4.0999999999999996</v>
      </c>
      <c r="N104">
        <v>2.8</v>
      </c>
      <c r="O104">
        <v>6.8</v>
      </c>
      <c r="P104">
        <v>20.2</v>
      </c>
      <c r="Q104">
        <v>8.1</v>
      </c>
      <c r="R104">
        <v>17.7</v>
      </c>
      <c r="S104">
        <v>18.8</v>
      </c>
      <c r="T104">
        <v>16.100000000000001</v>
      </c>
      <c r="U104">
        <v>6.7</v>
      </c>
      <c r="V104">
        <v>36.1</v>
      </c>
      <c r="W104">
        <v>2.7</v>
      </c>
      <c r="X104">
        <v>20.100000000000001</v>
      </c>
      <c r="Y104">
        <v>11.6</v>
      </c>
      <c r="Z104">
        <v>13.3</v>
      </c>
      <c r="AA104">
        <v>6.4</v>
      </c>
      <c r="AB104" s="19">
        <v>5887</v>
      </c>
      <c r="AC104" s="13">
        <v>9.5456050000000001</v>
      </c>
      <c r="AD104" s="20">
        <v>258.35199999999998</v>
      </c>
      <c r="AE104" s="3">
        <f t="shared" si="1"/>
        <v>3.6948059237009973E-2</v>
      </c>
    </row>
    <row r="105" spans="1:31">
      <c r="A105" s="12">
        <v>44044</v>
      </c>
      <c r="B105">
        <v>2020</v>
      </c>
      <c r="C105">
        <v>165.7</v>
      </c>
      <c r="D105">
        <v>127.6</v>
      </c>
      <c r="E105">
        <v>25.7</v>
      </c>
      <c r="F105">
        <v>140</v>
      </c>
      <c r="G105">
        <v>101.9</v>
      </c>
      <c r="H105">
        <v>11.8</v>
      </c>
      <c r="I105">
        <v>13.9</v>
      </c>
      <c r="J105">
        <v>27.9</v>
      </c>
      <c r="K105">
        <v>5.2</v>
      </c>
      <c r="L105">
        <v>18.7</v>
      </c>
      <c r="M105">
        <v>4</v>
      </c>
      <c r="N105">
        <v>2.9</v>
      </c>
      <c r="O105">
        <v>6.8</v>
      </c>
      <c r="P105">
        <v>20.3</v>
      </c>
      <c r="Q105">
        <v>8.1999999999999993</v>
      </c>
      <c r="R105">
        <v>18.2</v>
      </c>
      <c r="S105">
        <v>19.100000000000001</v>
      </c>
      <c r="T105">
        <v>16.399999999999999</v>
      </c>
      <c r="U105">
        <v>6.7</v>
      </c>
      <c r="V105">
        <v>38.1</v>
      </c>
      <c r="W105">
        <v>3.1</v>
      </c>
      <c r="X105">
        <v>21.8</v>
      </c>
      <c r="Y105">
        <v>13.3</v>
      </c>
      <c r="Z105">
        <v>13.2</v>
      </c>
      <c r="AA105">
        <v>6.3</v>
      </c>
      <c r="AB105" s="19">
        <v>3664</v>
      </c>
      <c r="AC105" s="13">
        <v>9.8345009999999995</v>
      </c>
      <c r="AD105" s="20">
        <v>259.31599999999997</v>
      </c>
      <c r="AE105" s="3">
        <f t="shared" si="1"/>
        <v>3.7924775177775379E-2</v>
      </c>
    </row>
    <row r="106" spans="1:31">
      <c r="A106" s="12">
        <v>44075</v>
      </c>
      <c r="B106">
        <v>2020</v>
      </c>
      <c r="C106">
        <v>166.7</v>
      </c>
      <c r="D106">
        <v>127</v>
      </c>
      <c r="E106">
        <v>25.6</v>
      </c>
      <c r="F106">
        <v>141.1</v>
      </c>
      <c r="G106">
        <v>101.4</v>
      </c>
      <c r="H106">
        <v>11.7</v>
      </c>
      <c r="I106">
        <v>13.9</v>
      </c>
      <c r="J106">
        <v>28</v>
      </c>
      <c r="K106">
        <v>5.2</v>
      </c>
      <c r="L106">
        <v>18.7</v>
      </c>
      <c r="M106">
        <v>4.0999999999999996</v>
      </c>
      <c r="N106">
        <v>2.9</v>
      </c>
      <c r="O106">
        <v>6.8</v>
      </c>
      <c r="P106">
        <v>20</v>
      </c>
      <c r="Q106">
        <v>7.9</v>
      </c>
      <c r="R106">
        <v>18.3</v>
      </c>
      <c r="S106">
        <v>18.7</v>
      </c>
      <c r="T106">
        <v>16.3</v>
      </c>
      <c r="U106">
        <v>6.7</v>
      </c>
      <c r="V106">
        <v>39.700000000000003</v>
      </c>
      <c r="W106">
        <v>3</v>
      </c>
      <c r="X106">
        <v>23.4</v>
      </c>
      <c r="Y106">
        <v>15</v>
      </c>
      <c r="Z106">
        <v>13.3</v>
      </c>
      <c r="AA106">
        <v>6.5</v>
      </c>
      <c r="AB106" s="19">
        <v>3617</v>
      </c>
      <c r="AC106" s="13">
        <v>10.668877</v>
      </c>
      <c r="AD106" s="20">
        <v>259.99700000000001</v>
      </c>
      <c r="AE106" s="3">
        <f t="shared" si="1"/>
        <v>4.1034615784028276E-2</v>
      </c>
    </row>
    <row r="107" spans="1:31">
      <c r="A107" s="12">
        <v>44105</v>
      </c>
      <c r="B107">
        <v>2020</v>
      </c>
      <c r="C107">
        <v>168.5</v>
      </c>
      <c r="D107">
        <v>128</v>
      </c>
      <c r="E107">
        <v>25.7</v>
      </c>
      <c r="F107">
        <v>142.80000000000001</v>
      </c>
      <c r="G107">
        <v>102.3</v>
      </c>
      <c r="H107">
        <v>11.7</v>
      </c>
      <c r="I107">
        <v>14</v>
      </c>
      <c r="J107">
        <v>28.6</v>
      </c>
      <c r="K107">
        <v>5.3</v>
      </c>
      <c r="L107">
        <v>19</v>
      </c>
      <c r="M107">
        <v>4.3</v>
      </c>
      <c r="N107">
        <v>2.9</v>
      </c>
      <c r="O107">
        <v>6.9</v>
      </c>
      <c r="P107">
        <v>20.2</v>
      </c>
      <c r="Q107">
        <v>8.1</v>
      </c>
      <c r="R107">
        <v>18.600000000000001</v>
      </c>
      <c r="S107">
        <v>18.3</v>
      </c>
      <c r="T107">
        <v>16.2</v>
      </c>
      <c r="U107">
        <v>6.8</v>
      </c>
      <c r="V107">
        <v>40.5</v>
      </c>
      <c r="W107">
        <v>2.8</v>
      </c>
      <c r="X107">
        <v>23.7</v>
      </c>
      <c r="Y107">
        <v>15.1</v>
      </c>
      <c r="Z107">
        <v>14</v>
      </c>
      <c r="AA107">
        <v>6.7</v>
      </c>
      <c r="AB107" s="19">
        <v>6032</v>
      </c>
      <c r="AC107" s="13">
        <v>9.8419749999999997</v>
      </c>
      <c r="AD107" s="20">
        <v>260.31900000000002</v>
      </c>
      <c r="AE107" s="3">
        <f t="shared" si="1"/>
        <v>3.7807363273522097E-2</v>
      </c>
    </row>
    <row r="108" spans="1:31">
      <c r="A108" s="12">
        <v>44136</v>
      </c>
      <c r="B108">
        <v>2020</v>
      </c>
      <c r="C108">
        <v>168.4</v>
      </c>
      <c r="D108">
        <v>127.7</v>
      </c>
      <c r="E108">
        <v>25.7</v>
      </c>
      <c r="F108">
        <v>142.69999999999999</v>
      </c>
      <c r="G108">
        <v>102</v>
      </c>
      <c r="H108">
        <v>11.7</v>
      </c>
      <c r="I108">
        <v>14</v>
      </c>
      <c r="J108">
        <v>29.3</v>
      </c>
      <c r="K108">
        <v>5.3</v>
      </c>
      <c r="L108">
        <v>19.5</v>
      </c>
      <c r="M108">
        <v>4.5</v>
      </c>
      <c r="N108">
        <v>2.9</v>
      </c>
      <c r="O108">
        <v>6.9</v>
      </c>
      <c r="P108">
        <v>20</v>
      </c>
      <c r="Q108">
        <v>7.9</v>
      </c>
      <c r="R108">
        <v>18.600000000000001</v>
      </c>
      <c r="S108">
        <v>17.5</v>
      </c>
      <c r="T108">
        <v>15.5</v>
      </c>
      <c r="U108">
        <v>6.8</v>
      </c>
      <c r="V108">
        <v>40.700000000000003</v>
      </c>
      <c r="W108">
        <v>2.5</v>
      </c>
      <c r="X108">
        <v>23.8</v>
      </c>
      <c r="Y108">
        <v>15.2</v>
      </c>
      <c r="Z108">
        <v>14.4</v>
      </c>
      <c r="AA108">
        <v>6.9</v>
      </c>
      <c r="AB108" s="19">
        <v>3760</v>
      </c>
      <c r="AC108" s="13">
        <v>9.7493029999999994</v>
      </c>
      <c r="AD108" s="20">
        <v>260.911</v>
      </c>
      <c r="AE108" s="3">
        <f t="shared" si="1"/>
        <v>3.7366393137889926E-2</v>
      </c>
    </row>
    <row r="109" spans="1:31">
      <c r="A109" s="12">
        <v>44166</v>
      </c>
      <c r="B109">
        <v>2020</v>
      </c>
      <c r="C109">
        <v>165.1</v>
      </c>
      <c r="D109">
        <v>124.5</v>
      </c>
      <c r="E109">
        <v>25.7</v>
      </c>
      <c r="F109">
        <v>139.4</v>
      </c>
      <c r="G109">
        <v>98.8</v>
      </c>
      <c r="H109">
        <v>11.7</v>
      </c>
      <c r="I109">
        <v>14</v>
      </c>
      <c r="J109">
        <v>29.7</v>
      </c>
      <c r="K109">
        <v>5.3</v>
      </c>
      <c r="L109">
        <v>19.7</v>
      </c>
      <c r="M109">
        <v>4.7</v>
      </c>
      <c r="N109">
        <v>2.8</v>
      </c>
      <c r="O109">
        <v>7</v>
      </c>
      <c r="P109">
        <v>19.899999999999999</v>
      </c>
      <c r="Q109">
        <v>7.7</v>
      </c>
      <c r="R109">
        <v>18.5</v>
      </c>
      <c r="S109">
        <v>14.2</v>
      </c>
      <c r="T109">
        <v>12.6</v>
      </c>
      <c r="U109">
        <v>6.7</v>
      </c>
      <c r="V109">
        <v>40.6</v>
      </c>
      <c r="W109">
        <v>2.5</v>
      </c>
      <c r="X109">
        <v>24</v>
      </c>
      <c r="Y109">
        <v>15.2</v>
      </c>
      <c r="Z109">
        <v>14.1</v>
      </c>
      <c r="AA109">
        <v>6.9</v>
      </c>
      <c r="AB109" s="19">
        <v>3953</v>
      </c>
      <c r="AC109" s="13">
        <v>13.211937000000001</v>
      </c>
      <c r="AD109" s="20">
        <v>262.04500000000002</v>
      </c>
      <c r="AE109" s="3">
        <f t="shared" si="1"/>
        <v>5.0418580778110629E-2</v>
      </c>
    </row>
    <row r="110" spans="1:31">
      <c r="A110" s="12">
        <v>44197</v>
      </c>
      <c r="B110">
        <v>2021</v>
      </c>
      <c r="C110">
        <v>162.6</v>
      </c>
      <c r="D110">
        <v>123.8</v>
      </c>
      <c r="E110">
        <v>25.4</v>
      </c>
      <c r="F110">
        <v>137.19999999999999</v>
      </c>
      <c r="G110">
        <v>98.4</v>
      </c>
      <c r="H110">
        <v>11.4</v>
      </c>
      <c r="I110">
        <v>14</v>
      </c>
      <c r="J110">
        <v>28.5</v>
      </c>
      <c r="K110">
        <v>5.2</v>
      </c>
      <c r="L110">
        <v>18.899999999999999</v>
      </c>
      <c r="M110">
        <v>4.4000000000000004</v>
      </c>
      <c r="N110">
        <v>2.8</v>
      </c>
      <c r="O110">
        <v>6.9</v>
      </c>
      <c r="P110">
        <v>19.399999999999999</v>
      </c>
      <c r="Q110">
        <v>7.3</v>
      </c>
      <c r="R110">
        <v>18.600000000000001</v>
      </c>
      <c r="S110">
        <v>15.5</v>
      </c>
      <c r="T110">
        <v>13.8</v>
      </c>
      <c r="U110">
        <v>6.7</v>
      </c>
      <c r="V110">
        <v>38.799999999999997</v>
      </c>
      <c r="W110">
        <v>2.5</v>
      </c>
      <c r="X110">
        <v>22.5</v>
      </c>
      <c r="Y110">
        <v>13.7</v>
      </c>
      <c r="Z110">
        <v>13.8</v>
      </c>
      <c r="AA110">
        <v>6.8</v>
      </c>
      <c r="AB110" s="19">
        <v>10401</v>
      </c>
      <c r="AC110" s="13">
        <v>9.8251100000000005</v>
      </c>
      <c r="AD110" s="20">
        <v>262.63900000000001</v>
      </c>
      <c r="AE110" s="3">
        <f t="shared" si="1"/>
        <v>3.7409181423931709E-2</v>
      </c>
    </row>
    <row r="111" spans="1:31">
      <c r="A111" s="12">
        <v>44228</v>
      </c>
      <c r="B111">
        <v>2021</v>
      </c>
      <c r="C111">
        <v>166</v>
      </c>
      <c r="D111">
        <v>125.6</v>
      </c>
      <c r="E111">
        <v>25.5</v>
      </c>
      <c r="F111">
        <v>140.5</v>
      </c>
      <c r="G111">
        <v>100.1</v>
      </c>
      <c r="H111">
        <v>11.4</v>
      </c>
      <c r="I111">
        <v>14.1</v>
      </c>
      <c r="J111">
        <v>28.7</v>
      </c>
      <c r="K111">
        <v>5.2</v>
      </c>
      <c r="L111">
        <v>19.100000000000001</v>
      </c>
      <c r="M111">
        <v>4.4000000000000004</v>
      </c>
      <c r="N111">
        <v>2.8</v>
      </c>
      <c r="O111">
        <v>6.9</v>
      </c>
      <c r="P111">
        <v>19.600000000000001</v>
      </c>
      <c r="Q111">
        <v>7.3</v>
      </c>
      <c r="R111">
        <v>18.8</v>
      </c>
      <c r="S111">
        <v>16.5</v>
      </c>
      <c r="T111">
        <v>14.6</v>
      </c>
      <c r="U111">
        <v>6.8</v>
      </c>
      <c r="V111">
        <v>40.4</v>
      </c>
      <c r="W111">
        <v>2.5</v>
      </c>
      <c r="X111">
        <v>23.8</v>
      </c>
      <c r="Y111">
        <v>15</v>
      </c>
      <c r="Z111">
        <v>14.1</v>
      </c>
      <c r="AA111">
        <v>7</v>
      </c>
      <c r="AB111" s="19">
        <v>4742</v>
      </c>
      <c r="AC111" s="13">
        <v>9.2072629999999993</v>
      </c>
      <c r="AD111" s="20">
        <v>263.57299999999998</v>
      </c>
      <c r="AE111" s="3">
        <f t="shared" si="1"/>
        <v>3.4932496879422396E-2</v>
      </c>
    </row>
    <row r="112" spans="1:31">
      <c r="A112" s="12">
        <v>44256</v>
      </c>
      <c r="B112">
        <v>2021</v>
      </c>
      <c r="C112">
        <v>167.5</v>
      </c>
      <c r="D112">
        <v>126.6</v>
      </c>
      <c r="E112">
        <v>25.9</v>
      </c>
      <c r="F112">
        <v>141.6</v>
      </c>
      <c r="G112">
        <v>100.7</v>
      </c>
      <c r="H112">
        <v>11.6</v>
      </c>
      <c r="I112">
        <v>14.3</v>
      </c>
      <c r="J112">
        <v>28.7</v>
      </c>
      <c r="K112">
        <v>5.3</v>
      </c>
      <c r="L112">
        <v>19</v>
      </c>
      <c r="M112">
        <v>4.4000000000000004</v>
      </c>
      <c r="N112">
        <v>2.8</v>
      </c>
      <c r="O112">
        <v>6.9</v>
      </c>
      <c r="P112">
        <v>19.7</v>
      </c>
      <c r="Q112">
        <v>7.4</v>
      </c>
      <c r="R112">
        <v>18.8</v>
      </c>
      <c r="S112">
        <v>17</v>
      </c>
      <c r="T112">
        <v>15</v>
      </c>
      <c r="U112">
        <v>6.8</v>
      </c>
      <c r="V112">
        <v>40.9</v>
      </c>
      <c r="W112">
        <v>2.5</v>
      </c>
      <c r="X112">
        <v>24.1</v>
      </c>
      <c r="Y112">
        <v>15.2</v>
      </c>
      <c r="Z112">
        <v>14.3</v>
      </c>
      <c r="AA112">
        <v>7.2</v>
      </c>
      <c r="AB112" s="19">
        <v>4018</v>
      </c>
      <c r="AC112" s="13">
        <v>11.266135999999999</v>
      </c>
      <c r="AD112" s="20">
        <v>264.84699999999998</v>
      </c>
      <c r="AE112" s="3">
        <f t="shared" si="1"/>
        <v>4.2538280592190968E-2</v>
      </c>
    </row>
    <row r="113" spans="1:31">
      <c r="A113" s="12">
        <v>44287</v>
      </c>
      <c r="B113">
        <v>2021</v>
      </c>
      <c r="C113">
        <v>169.6</v>
      </c>
      <c r="D113">
        <v>128.1</v>
      </c>
      <c r="E113">
        <v>26.1</v>
      </c>
      <c r="F113">
        <v>143.5</v>
      </c>
      <c r="G113">
        <v>102</v>
      </c>
      <c r="H113">
        <v>11.8</v>
      </c>
      <c r="I113">
        <v>14.3</v>
      </c>
      <c r="J113">
        <v>28.5</v>
      </c>
      <c r="K113">
        <v>5.3</v>
      </c>
      <c r="L113">
        <v>19.2</v>
      </c>
      <c r="M113">
        <v>4</v>
      </c>
      <c r="N113">
        <v>2.9</v>
      </c>
      <c r="O113">
        <v>6.9</v>
      </c>
      <c r="P113">
        <v>20.2</v>
      </c>
      <c r="Q113">
        <v>7.6</v>
      </c>
      <c r="R113">
        <v>18.8</v>
      </c>
      <c r="S113">
        <v>18.2</v>
      </c>
      <c r="T113">
        <v>15.9</v>
      </c>
      <c r="U113">
        <v>6.5</v>
      </c>
      <c r="V113">
        <v>41.5</v>
      </c>
      <c r="W113">
        <v>2.6</v>
      </c>
      <c r="X113">
        <v>24.2</v>
      </c>
      <c r="Y113">
        <v>15.2</v>
      </c>
      <c r="Z113">
        <v>14.7</v>
      </c>
      <c r="AA113">
        <v>7.4</v>
      </c>
      <c r="AB113" s="19">
        <v>6212</v>
      </c>
      <c r="AC113" s="13">
        <v>10.739497</v>
      </c>
      <c r="AD113" s="20">
        <v>266.625</v>
      </c>
      <c r="AE113" s="3">
        <f t="shared" si="1"/>
        <v>4.027940740740741E-2</v>
      </c>
    </row>
    <row r="114" spans="1:31">
      <c r="A114" s="12">
        <v>44317</v>
      </c>
      <c r="B114">
        <v>2021</v>
      </c>
      <c r="C114">
        <v>172.3</v>
      </c>
      <c r="D114">
        <v>130.69999999999999</v>
      </c>
      <c r="E114">
        <v>26.3</v>
      </c>
      <c r="F114">
        <v>146</v>
      </c>
      <c r="G114">
        <v>104.4</v>
      </c>
      <c r="H114">
        <v>11.9</v>
      </c>
      <c r="I114">
        <v>14.4</v>
      </c>
      <c r="J114">
        <v>28.9</v>
      </c>
      <c r="K114">
        <v>5.3</v>
      </c>
      <c r="L114">
        <v>19.5</v>
      </c>
      <c r="M114">
        <v>4.0999999999999996</v>
      </c>
      <c r="N114">
        <v>2.8</v>
      </c>
      <c r="O114">
        <v>7</v>
      </c>
      <c r="P114">
        <v>20.5</v>
      </c>
      <c r="Q114">
        <v>7.9</v>
      </c>
      <c r="R114">
        <v>19</v>
      </c>
      <c r="S114">
        <v>19.7</v>
      </c>
      <c r="T114">
        <v>17.100000000000001</v>
      </c>
      <c r="U114">
        <v>6.5</v>
      </c>
      <c r="V114">
        <v>41.6</v>
      </c>
      <c r="W114">
        <v>2.8</v>
      </c>
      <c r="X114">
        <v>23.9</v>
      </c>
      <c r="Y114">
        <v>14.9</v>
      </c>
      <c r="Z114">
        <v>14.9</v>
      </c>
      <c r="AA114">
        <v>7.4</v>
      </c>
      <c r="AB114" s="19">
        <v>3768</v>
      </c>
      <c r="AC114" s="13">
        <v>10.971112</v>
      </c>
      <c r="AD114" s="20">
        <v>268.404</v>
      </c>
      <c r="AE114" s="3">
        <f t="shared" si="1"/>
        <v>4.0875366984098598E-2</v>
      </c>
    </row>
    <row r="115" spans="1:31">
      <c r="A115" s="12">
        <v>44348</v>
      </c>
      <c r="B115">
        <v>2021</v>
      </c>
      <c r="C115">
        <v>173.2</v>
      </c>
      <c r="D115">
        <v>133.1</v>
      </c>
      <c r="E115">
        <v>26.7</v>
      </c>
      <c r="F115">
        <v>146.5</v>
      </c>
      <c r="G115">
        <v>106.4</v>
      </c>
      <c r="H115">
        <v>12.1</v>
      </c>
      <c r="I115">
        <v>14.6</v>
      </c>
      <c r="J115">
        <v>29.2</v>
      </c>
      <c r="K115">
        <v>5.5</v>
      </c>
      <c r="L115">
        <v>19.600000000000001</v>
      </c>
      <c r="M115">
        <v>4.0999999999999996</v>
      </c>
      <c r="N115">
        <v>2.9</v>
      </c>
      <c r="O115">
        <v>6.9</v>
      </c>
      <c r="P115">
        <v>20.7</v>
      </c>
      <c r="Q115">
        <v>8.1</v>
      </c>
      <c r="R115">
        <v>18.600000000000001</v>
      </c>
      <c r="S115">
        <v>21.5</v>
      </c>
      <c r="T115">
        <v>18.399999999999999</v>
      </c>
      <c r="U115">
        <v>6.6</v>
      </c>
      <c r="V115">
        <v>40.1</v>
      </c>
      <c r="W115">
        <v>2.8</v>
      </c>
      <c r="X115">
        <v>22.3</v>
      </c>
      <c r="Y115">
        <v>13.2</v>
      </c>
      <c r="Z115">
        <v>15</v>
      </c>
      <c r="AA115">
        <v>7.3</v>
      </c>
      <c r="AB115" s="19">
        <v>3403</v>
      </c>
      <c r="AC115" s="13">
        <v>12.625855</v>
      </c>
      <c r="AD115" s="20">
        <v>270.70999999999998</v>
      </c>
      <c r="AE115" s="3">
        <f t="shared" si="1"/>
        <v>4.6639780577001223E-2</v>
      </c>
    </row>
    <row r="116" spans="1:31">
      <c r="A116" s="12">
        <v>44378</v>
      </c>
      <c r="B116">
        <v>2021</v>
      </c>
      <c r="C116">
        <v>173.2</v>
      </c>
      <c r="D116">
        <v>134.80000000000001</v>
      </c>
      <c r="E116">
        <v>27.2</v>
      </c>
      <c r="F116">
        <v>146</v>
      </c>
      <c r="G116">
        <v>107.6</v>
      </c>
      <c r="H116">
        <v>12.4</v>
      </c>
      <c r="I116">
        <v>14.8</v>
      </c>
      <c r="J116">
        <v>29.2</v>
      </c>
      <c r="K116">
        <v>5.5</v>
      </c>
      <c r="L116">
        <v>19.600000000000001</v>
      </c>
      <c r="M116">
        <v>4.0999999999999996</v>
      </c>
      <c r="N116">
        <v>2.8</v>
      </c>
      <c r="O116">
        <v>7</v>
      </c>
      <c r="P116">
        <v>20.9</v>
      </c>
      <c r="Q116">
        <v>8.1999999999999993</v>
      </c>
      <c r="R116">
        <v>18.8</v>
      </c>
      <c r="S116">
        <v>22.2</v>
      </c>
      <c r="T116">
        <v>18.8</v>
      </c>
      <c r="U116">
        <v>6.7</v>
      </c>
      <c r="V116">
        <v>38.4</v>
      </c>
      <c r="W116">
        <v>2.8</v>
      </c>
      <c r="X116">
        <v>21.4</v>
      </c>
      <c r="Y116">
        <v>12.2</v>
      </c>
      <c r="Z116">
        <v>14.2</v>
      </c>
      <c r="AA116">
        <v>6.4</v>
      </c>
      <c r="AB116" s="19">
        <v>5981</v>
      </c>
      <c r="AC116" s="13">
        <v>11.418124000000001</v>
      </c>
      <c r="AD116" s="20">
        <v>271.96499999999997</v>
      </c>
      <c r="AE116" s="3">
        <f t="shared" si="1"/>
        <v>4.1983799385950406E-2</v>
      </c>
    </row>
    <row r="117" spans="1:31">
      <c r="A117" s="12">
        <v>44409</v>
      </c>
      <c r="B117">
        <v>2021</v>
      </c>
      <c r="C117">
        <v>174.3</v>
      </c>
      <c r="D117">
        <v>134.5</v>
      </c>
      <c r="E117">
        <v>27.1</v>
      </c>
      <c r="F117">
        <v>147.19999999999999</v>
      </c>
      <c r="G117">
        <v>107.4</v>
      </c>
      <c r="H117">
        <v>12.3</v>
      </c>
      <c r="I117">
        <v>14.8</v>
      </c>
      <c r="J117">
        <v>29.2</v>
      </c>
      <c r="K117">
        <v>5.5</v>
      </c>
      <c r="L117">
        <v>19.5</v>
      </c>
      <c r="M117">
        <v>4.2</v>
      </c>
      <c r="N117">
        <v>2.8</v>
      </c>
      <c r="O117">
        <v>7</v>
      </c>
      <c r="P117">
        <v>20.9</v>
      </c>
      <c r="Q117">
        <v>8.1</v>
      </c>
      <c r="R117">
        <v>18.7</v>
      </c>
      <c r="S117">
        <v>22.2</v>
      </c>
      <c r="T117">
        <v>19</v>
      </c>
      <c r="U117">
        <v>6.6</v>
      </c>
      <c r="V117">
        <v>39.799999999999997</v>
      </c>
      <c r="W117">
        <v>2.8</v>
      </c>
      <c r="X117">
        <v>22.8</v>
      </c>
      <c r="Y117">
        <v>13.7</v>
      </c>
      <c r="Z117">
        <v>14.2</v>
      </c>
      <c r="AA117">
        <v>6.4</v>
      </c>
      <c r="AB117" s="19">
        <v>3415</v>
      </c>
      <c r="AC117" s="13">
        <v>12.790770999999999</v>
      </c>
      <c r="AD117" s="20">
        <v>272.75200000000001</v>
      </c>
      <c r="AE117" s="3">
        <f t="shared" si="1"/>
        <v>4.6895241831407281E-2</v>
      </c>
    </row>
    <row r="118" spans="1:31">
      <c r="A118" s="12">
        <v>44440</v>
      </c>
      <c r="B118">
        <v>2021</v>
      </c>
      <c r="C118">
        <v>175.1</v>
      </c>
      <c r="D118">
        <v>132.9</v>
      </c>
      <c r="E118">
        <v>27</v>
      </c>
      <c r="F118">
        <v>148.1</v>
      </c>
      <c r="G118">
        <v>105.9</v>
      </c>
      <c r="H118">
        <v>12.2</v>
      </c>
      <c r="I118">
        <v>14.8</v>
      </c>
      <c r="J118">
        <v>29.1</v>
      </c>
      <c r="K118">
        <v>5.6</v>
      </c>
      <c r="L118">
        <v>19.3</v>
      </c>
      <c r="M118">
        <v>4.2</v>
      </c>
      <c r="N118">
        <v>2.7</v>
      </c>
      <c r="O118">
        <v>6.8</v>
      </c>
      <c r="P118">
        <v>20.7</v>
      </c>
      <c r="Q118">
        <v>7.9</v>
      </c>
      <c r="R118">
        <v>18.7</v>
      </c>
      <c r="S118">
        <v>21.5</v>
      </c>
      <c r="T118">
        <v>18.7</v>
      </c>
      <c r="U118">
        <v>6.4</v>
      </c>
      <c r="V118">
        <v>42.2</v>
      </c>
      <c r="W118">
        <v>2.7</v>
      </c>
      <c r="X118">
        <v>24.6</v>
      </c>
      <c r="Y118">
        <v>15.5</v>
      </c>
      <c r="Z118">
        <v>14.9</v>
      </c>
      <c r="AA118">
        <v>7.2</v>
      </c>
      <c r="AB118" s="19">
        <v>3432</v>
      </c>
      <c r="AC118" s="13">
        <v>12.602952</v>
      </c>
      <c r="AD118" s="20">
        <v>273.94200000000001</v>
      </c>
      <c r="AE118" s="3">
        <f t="shared" si="1"/>
        <v>4.6005913660555883E-2</v>
      </c>
    </row>
    <row r="119" spans="1:31">
      <c r="A119" s="12">
        <v>44470</v>
      </c>
      <c r="B119">
        <v>2021</v>
      </c>
      <c r="C119">
        <v>177.4</v>
      </c>
      <c r="D119">
        <v>134.6</v>
      </c>
      <c r="E119">
        <v>27</v>
      </c>
      <c r="F119">
        <v>150.4</v>
      </c>
      <c r="G119">
        <v>107.6</v>
      </c>
      <c r="H119">
        <v>12.2</v>
      </c>
      <c r="I119">
        <v>14.8</v>
      </c>
      <c r="J119">
        <v>29.7</v>
      </c>
      <c r="K119">
        <v>5.7</v>
      </c>
      <c r="L119">
        <v>19.8</v>
      </c>
      <c r="M119">
        <v>4.2</v>
      </c>
      <c r="N119">
        <v>2.8</v>
      </c>
      <c r="O119">
        <v>7</v>
      </c>
      <c r="P119">
        <v>21.1</v>
      </c>
      <c r="Q119">
        <v>8</v>
      </c>
      <c r="R119">
        <v>19</v>
      </c>
      <c r="S119">
        <v>21.4</v>
      </c>
      <c r="T119">
        <v>18.7</v>
      </c>
      <c r="U119">
        <v>6.6</v>
      </c>
      <c r="V119">
        <v>42.8</v>
      </c>
      <c r="W119">
        <v>2.7</v>
      </c>
      <c r="X119">
        <v>24.9</v>
      </c>
      <c r="Y119">
        <v>15.7</v>
      </c>
      <c r="Z119">
        <v>15.2</v>
      </c>
      <c r="AA119">
        <v>7.6</v>
      </c>
      <c r="AB119" s="19">
        <v>6120</v>
      </c>
      <c r="AC119" s="13">
        <v>11.996249000000001</v>
      </c>
      <c r="AD119" s="20">
        <v>276.52800000000002</v>
      </c>
      <c r="AE119" s="3">
        <f t="shared" si="1"/>
        <v>4.3381679251287393E-2</v>
      </c>
    </row>
    <row r="120" spans="1:31">
      <c r="A120" s="12">
        <v>44501</v>
      </c>
      <c r="B120">
        <v>2021</v>
      </c>
      <c r="C120">
        <v>177.5</v>
      </c>
      <c r="D120">
        <v>134.69999999999999</v>
      </c>
      <c r="E120">
        <v>26.9</v>
      </c>
      <c r="F120">
        <v>150.6</v>
      </c>
      <c r="G120">
        <v>107.8</v>
      </c>
      <c r="H120">
        <v>12</v>
      </c>
      <c r="I120">
        <v>14.9</v>
      </c>
      <c r="J120">
        <v>30.4</v>
      </c>
      <c r="K120">
        <v>5.8</v>
      </c>
      <c r="L120">
        <v>20.2</v>
      </c>
      <c r="M120">
        <v>4.4000000000000004</v>
      </c>
      <c r="N120">
        <v>2.8</v>
      </c>
      <c r="O120">
        <v>7</v>
      </c>
      <c r="P120">
        <v>21.1</v>
      </c>
      <c r="Q120">
        <v>8</v>
      </c>
      <c r="R120">
        <v>19</v>
      </c>
      <c r="S120">
        <v>21</v>
      </c>
      <c r="T120">
        <v>18.399999999999999</v>
      </c>
      <c r="U120">
        <v>6.5</v>
      </c>
      <c r="V120">
        <v>42.8</v>
      </c>
      <c r="W120">
        <v>2.5</v>
      </c>
      <c r="X120">
        <v>25</v>
      </c>
      <c r="Y120">
        <v>15.8</v>
      </c>
      <c r="Z120">
        <v>15.3</v>
      </c>
      <c r="AA120">
        <v>7.7</v>
      </c>
      <c r="AB120" s="19">
        <v>3543</v>
      </c>
      <c r="AC120" s="13">
        <v>11.255201</v>
      </c>
      <c r="AD120" s="20">
        <v>278.82400000000001</v>
      </c>
      <c r="AE120" s="3">
        <f t="shared" si="1"/>
        <v>4.0366686511921497E-2</v>
      </c>
    </row>
    <row r="121" spans="1:31">
      <c r="A121" s="12">
        <v>44531</v>
      </c>
      <c r="B121">
        <v>2021</v>
      </c>
      <c r="C121">
        <v>177</v>
      </c>
      <c r="D121">
        <v>134.4</v>
      </c>
      <c r="E121">
        <v>27</v>
      </c>
      <c r="F121">
        <v>150</v>
      </c>
      <c r="G121">
        <v>107.4</v>
      </c>
      <c r="H121">
        <v>12</v>
      </c>
      <c r="I121">
        <v>15</v>
      </c>
      <c r="J121">
        <v>30.8</v>
      </c>
      <c r="K121">
        <v>5.9</v>
      </c>
      <c r="L121">
        <v>20.3</v>
      </c>
      <c r="M121">
        <v>4.5999999999999996</v>
      </c>
      <c r="N121">
        <v>2.8</v>
      </c>
      <c r="O121">
        <v>7</v>
      </c>
      <c r="P121">
        <v>20.9</v>
      </c>
      <c r="Q121">
        <v>7.6</v>
      </c>
      <c r="R121">
        <v>18.899999999999999</v>
      </c>
      <c r="S121">
        <v>20.6</v>
      </c>
      <c r="T121">
        <v>18.100000000000001</v>
      </c>
      <c r="U121">
        <v>6.4</v>
      </c>
      <c r="V121">
        <v>42.6</v>
      </c>
      <c r="W121">
        <v>2.5</v>
      </c>
      <c r="X121">
        <v>25.2</v>
      </c>
      <c r="Y121">
        <v>15.8</v>
      </c>
      <c r="Z121">
        <v>14.9</v>
      </c>
      <c r="AA121">
        <v>7.6</v>
      </c>
      <c r="AB121" s="19">
        <v>3680</v>
      </c>
      <c r="AC121" s="13">
        <v>16.459181999999998</v>
      </c>
      <c r="AD121" s="20">
        <v>280.80599999999998</v>
      </c>
      <c r="AE121" s="3">
        <f t="shared" si="1"/>
        <v>5.861406807546847E-2</v>
      </c>
    </row>
    <row r="122" spans="1:31">
      <c r="A122" s="12">
        <v>44562</v>
      </c>
      <c r="B122">
        <v>2022</v>
      </c>
      <c r="C122">
        <v>173.5</v>
      </c>
      <c r="D122">
        <v>131.4</v>
      </c>
      <c r="E122">
        <v>26.5</v>
      </c>
      <c r="F122">
        <v>147</v>
      </c>
      <c r="G122">
        <v>104.9</v>
      </c>
      <c r="H122">
        <v>11.5</v>
      </c>
      <c r="I122">
        <v>15</v>
      </c>
      <c r="J122">
        <v>29.8</v>
      </c>
      <c r="K122">
        <v>5.9</v>
      </c>
      <c r="L122">
        <v>19.600000000000001</v>
      </c>
      <c r="M122">
        <v>4.3</v>
      </c>
      <c r="N122">
        <v>2.7</v>
      </c>
      <c r="O122">
        <v>7</v>
      </c>
      <c r="P122">
        <v>20.5</v>
      </c>
      <c r="Q122">
        <v>7.2</v>
      </c>
      <c r="R122">
        <v>18.8</v>
      </c>
      <c r="S122">
        <v>19.7</v>
      </c>
      <c r="T122">
        <v>17.399999999999999</v>
      </c>
      <c r="U122">
        <v>6.4</v>
      </c>
      <c r="V122">
        <v>42.1</v>
      </c>
      <c r="W122">
        <v>2.5</v>
      </c>
      <c r="X122">
        <v>24.8</v>
      </c>
      <c r="Y122">
        <v>15.5</v>
      </c>
      <c r="Z122">
        <v>14.8</v>
      </c>
      <c r="AA122">
        <v>7.6</v>
      </c>
      <c r="AB122" s="19">
        <v>10514</v>
      </c>
      <c r="AC122" s="13">
        <v>10.607570000000001</v>
      </c>
      <c r="AD122" s="20">
        <v>282.54199999999997</v>
      </c>
      <c r="AE122" s="3">
        <f t="shared" si="1"/>
        <v>3.7543338689469186E-2</v>
      </c>
    </row>
    <row r="123" spans="1:31">
      <c r="A123" s="12">
        <v>44593</v>
      </c>
      <c r="B123">
        <v>2022</v>
      </c>
      <c r="C123">
        <v>175.3</v>
      </c>
      <c r="D123">
        <v>132.80000000000001</v>
      </c>
      <c r="E123">
        <v>26.6</v>
      </c>
      <c r="F123">
        <v>148.69999999999999</v>
      </c>
      <c r="G123">
        <v>106.2</v>
      </c>
      <c r="H123">
        <v>11.6</v>
      </c>
      <c r="I123">
        <v>15</v>
      </c>
      <c r="J123">
        <v>29.9</v>
      </c>
      <c r="K123">
        <v>5.9</v>
      </c>
      <c r="L123">
        <v>19.600000000000001</v>
      </c>
      <c r="M123">
        <v>4.4000000000000004</v>
      </c>
      <c r="N123">
        <v>2.8</v>
      </c>
      <c r="O123">
        <v>7</v>
      </c>
      <c r="P123">
        <v>20.9</v>
      </c>
      <c r="Q123">
        <v>7.3</v>
      </c>
      <c r="R123">
        <v>19.100000000000001</v>
      </c>
      <c r="S123">
        <v>20.100000000000001</v>
      </c>
      <c r="T123">
        <v>17.7</v>
      </c>
      <c r="U123">
        <v>6.4</v>
      </c>
      <c r="V123">
        <v>42.5</v>
      </c>
      <c r="W123">
        <v>2.5</v>
      </c>
      <c r="X123">
        <v>25.1</v>
      </c>
      <c r="Y123">
        <v>15.7</v>
      </c>
      <c r="Z123">
        <v>14.9</v>
      </c>
      <c r="AA123">
        <v>7.6</v>
      </c>
      <c r="AB123" s="19">
        <v>5749</v>
      </c>
      <c r="AC123" s="13">
        <v>10.277481999999999</v>
      </c>
      <c r="AD123" s="20">
        <v>284.52499999999998</v>
      </c>
      <c r="AE123" s="3">
        <f t="shared" si="1"/>
        <v>3.6121542922414547E-2</v>
      </c>
    </row>
    <row r="124" spans="1:31">
      <c r="A124" s="12">
        <v>44621</v>
      </c>
      <c r="B124">
        <v>2022</v>
      </c>
      <c r="C124">
        <v>175.9</v>
      </c>
      <c r="D124">
        <v>132.9</v>
      </c>
      <c r="E124">
        <v>26.7</v>
      </c>
      <c r="F124">
        <v>149.19999999999999</v>
      </c>
      <c r="G124">
        <v>106.2</v>
      </c>
      <c r="H124">
        <v>11.7</v>
      </c>
      <c r="I124">
        <v>15</v>
      </c>
      <c r="J124">
        <v>29.7</v>
      </c>
      <c r="K124">
        <v>5.9</v>
      </c>
      <c r="L124">
        <v>19.600000000000001</v>
      </c>
      <c r="M124">
        <v>4.2</v>
      </c>
      <c r="N124">
        <v>2.7</v>
      </c>
      <c r="O124">
        <v>7</v>
      </c>
      <c r="P124">
        <v>21</v>
      </c>
      <c r="Q124">
        <v>7.4</v>
      </c>
      <c r="R124">
        <v>19.100000000000001</v>
      </c>
      <c r="S124">
        <v>20.3</v>
      </c>
      <c r="T124">
        <v>17.899999999999999</v>
      </c>
      <c r="U124">
        <v>6.4</v>
      </c>
      <c r="V124">
        <v>43</v>
      </c>
      <c r="W124">
        <v>2.5</v>
      </c>
      <c r="X124">
        <v>25.4</v>
      </c>
      <c r="Y124">
        <v>15.9</v>
      </c>
      <c r="Z124">
        <v>15.1</v>
      </c>
      <c r="AA124">
        <v>7.7</v>
      </c>
      <c r="AB124" s="19">
        <v>5267</v>
      </c>
      <c r="AC124" s="13">
        <v>12.892465</v>
      </c>
      <c r="AD124" s="20">
        <v>287.46699999999998</v>
      </c>
      <c r="AE124" s="3">
        <f t="shared" si="1"/>
        <v>4.484850435006453E-2</v>
      </c>
    </row>
    <row r="125" spans="1:31">
      <c r="A125" s="12">
        <v>44652</v>
      </c>
      <c r="B125">
        <v>2022</v>
      </c>
      <c r="C125">
        <v>179</v>
      </c>
      <c r="D125">
        <v>135.80000000000001</v>
      </c>
      <c r="E125">
        <v>27.2</v>
      </c>
      <c r="F125">
        <v>151.80000000000001</v>
      </c>
      <c r="G125">
        <v>108.6</v>
      </c>
      <c r="H125">
        <v>12.2</v>
      </c>
      <c r="I125">
        <v>15</v>
      </c>
      <c r="J125">
        <v>30</v>
      </c>
      <c r="K125">
        <v>6</v>
      </c>
      <c r="L125">
        <v>19.8</v>
      </c>
      <c r="M125">
        <v>4.2</v>
      </c>
      <c r="N125">
        <v>2.7</v>
      </c>
      <c r="O125">
        <v>7.1</v>
      </c>
      <c r="P125">
        <v>21.8</v>
      </c>
      <c r="Q125">
        <v>7.8</v>
      </c>
      <c r="R125">
        <v>19</v>
      </c>
      <c r="S125">
        <v>21.4</v>
      </c>
      <c r="T125">
        <v>18.600000000000001</v>
      </c>
      <c r="U125">
        <v>6.6</v>
      </c>
      <c r="V125">
        <v>43.2</v>
      </c>
      <c r="W125">
        <v>2.5</v>
      </c>
      <c r="X125">
        <v>25.5</v>
      </c>
      <c r="Y125">
        <v>15.9</v>
      </c>
      <c r="Z125">
        <v>15.2</v>
      </c>
      <c r="AA125">
        <v>7.7</v>
      </c>
      <c r="AB125" s="19">
        <v>8055</v>
      </c>
      <c r="AC125" s="13">
        <v>11.736319</v>
      </c>
      <c r="AD125" s="20">
        <v>288.58199999999999</v>
      </c>
      <c r="AE125" s="3">
        <f t="shared" si="1"/>
        <v>4.0668922524620385E-2</v>
      </c>
    </row>
    <row r="126" spans="1:31">
      <c r="A126" s="12">
        <v>44682</v>
      </c>
      <c r="B126">
        <v>2022</v>
      </c>
      <c r="C126">
        <v>181</v>
      </c>
      <c r="D126">
        <v>137.30000000000001</v>
      </c>
      <c r="E126">
        <v>27.3</v>
      </c>
      <c r="F126">
        <v>153.69999999999999</v>
      </c>
      <c r="G126">
        <v>110</v>
      </c>
      <c r="H126">
        <v>12.3</v>
      </c>
      <c r="I126">
        <v>15</v>
      </c>
      <c r="J126">
        <v>30</v>
      </c>
      <c r="K126">
        <v>5.9</v>
      </c>
      <c r="L126">
        <v>19.899999999999999</v>
      </c>
      <c r="M126">
        <v>4.2</v>
      </c>
      <c r="N126">
        <v>2.7</v>
      </c>
      <c r="O126">
        <v>7.2</v>
      </c>
      <c r="P126">
        <v>22</v>
      </c>
      <c r="Q126">
        <v>8</v>
      </c>
      <c r="R126">
        <v>19.3</v>
      </c>
      <c r="S126">
        <v>22.2</v>
      </c>
      <c r="T126">
        <v>19.2</v>
      </c>
      <c r="U126">
        <v>6.6</v>
      </c>
      <c r="V126">
        <v>43.7</v>
      </c>
      <c r="W126">
        <v>2.6</v>
      </c>
      <c r="X126">
        <v>25.7</v>
      </c>
      <c r="Y126">
        <v>16</v>
      </c>
      <c r="Z126">
        <v>15.4</v>
      </c>
      <c r="AA126">
        <v>7.6</v>
      </c>
      <c r="AB126" s="19">
        <v>4003</v>
      </c>
      <c r="AC126" s="13">
        <v>11.996428999999999</v>
      </c>
      <c r="AD126" s="20">
        <v>291.29899999999998</v>
      </c>
      <c r="AE126" s="3">
        <f t="shared" si="1"/>
        <v>4.1182527231470069E-2</v>
      </c>
    </row>
    <row r="127" spans="1:31">
      <c r="A127" s="12">
        <v>44713</v>
      </c>
      <c r="B127">
        <v>2022</v>
      </c>
      <c r="C127">
        <v>180.6</v>
      </c>
      <c r="D127">
        <v>138.4</v>
      </c>
      <c r="E127">
        <v>27.7</v>
      </c>
      <c r="F127">
        <v>152.9</v>
      </c>
      <c r="G127">
        <v>110.7</v>
      </c>
      <c r="H127">
        <v>12.5</v>
      </c>
      <c r="I127">
        <v>15.2</v>
      </c>
      <c r="J127">
        <v>29.9</v>
      </c>
      <c r="K127">
        <v>5.9</v>
      </c>
      <c r="L127">
        <v>19.8</v>
      </c>
      <c r="M127">
        <v>4.2</v>
      </c>
      <c r="N127">
        <v>2.6</v>
      </c>
      <c r="O127">
        <v>7.2</v>
      </c>
      <c r="P127">
        <v>22.1</v>
      </c>
      <c r="Q127">
        <v>8.1</v>
      </c>
      <c r="R127">
        <v>18.8</v>
      </c>
      <c r="S127">
        <v>23.4</v>
      </c>
      <c r="T127">
        <v>19.899999999999999</v>
      </c>
      <c r="U127">
        <v>6.7</v>
      </c>
      <c r="V127">
        <v>42.2</v>
      </c>
      <c r="W127">
        <v>2.6</v>
      </c>
      <c r="X127">
        <v>24.2</v>
      </c>
      <c r="Y127">
        <v>14.4</v>
      </c>
      <c r="Z127">
        <v>15.4</v>
      </c>
      <c r="AA127">
        <v>7.5</v>
      </c>
      <c r="AB127" s="19">
        <v>3996</v>
      </c>
      <c r="AC127" s="13">
        <v>13.262179</v>
      </c>
      <c r="AD127" s="20">
        <v>295.072</v>
      </c>
      <c r="AE127" s="3">
        <f t="shared" si="1"/>
        <v>4.4945569217004662E-2</v>
      </c>
    </row>
    <row r="128" spans="1:31">
      <c r="A128" s="12">
        <v>44743</v>
      </c>
      <c r="B128">
        <v>2022</v>
      </c>
      <c r="C128">
        <v>179.9</v>
      </c>
      <c r="D128">
        <v>139.5</v>
      </c>
      <c r="E128">
        <v>27.6</v>
      </c>
      <c r="F128">
        <v>152.30000000000001</v>
      </c>
      <c r="G128">
        <v>111.9</v>
      </c>
      <c r="H128">
        <v>12.4</v>
      </c>
      <c r="I128">
        <v>15.2</v>
      </c>
      <c r="J128">
        <v>30</v>
      </c>
      <c r="K128">
        <v>5.8</v>
      </c>
      <c r="L128">
        <v>19.899999999999999</v>
      </c>
      <c r="M128">
        <v>4.3</v>
      </c>
      <c r="N128">
        <v>2.7</v>
      </c>
      <c r="O128">
        <v>7.3</v>
      </c>
      <c r="P128">
        <v>22.4</v>
      </c>
      <c r="Q128">
        <v>8.1999999999999993</v>
      </c>
      <c r="R128">
        <v>19.2</v>
      </c>
      <c r="S128">
        <v>23.6</v>
      </c>
      <c r="T128">
        <v>19.899999999999999</v>
      </c>
      <c r="U128">
        <v>6.7</v>
      </c>
      <c r="V128">
        <v>40.4</v>
      </c>
      <c r="W128">
        <v>2.7</v>
      </c>
      <c r="X128">
        <v>22.6</v>
      </c>
      <c r="Y128">
        <v>12.6</v>
      </c>
      <c r="Z128">
        <v>15.1</v>
      </c>
      <c r="AA128">
        <v>7.1</v>
      </c>
      <c r="AB128" s="19">
        <v>6803</v>
      </c>
      <c r="AC128" s="13">
        <v>12.090821999999999</v>
      </c>
      <c r="AD128" s="20">
        <v>294.94</v>
      </c>
      <c r="AE128" s="3">
        <f t="shared" si="1"/>
        <v>4.0994175086458258E-2</v>
      </c>
    </row>
    <row r="129" spans="1:37">
      <c r="A129" s="12">
        <v>44774</v>
      </c>
      <c r="B129">
        <v>2022</v>
      </c>
      <c r="C129">
        <v>180.8</v>
      </c>
      <c r="D129">
        <v>138.80000000000001</v>
      </c>
      <c r="E129">
        <v>27.5</v>
      </c>
      <c r="F129">
        <v>153.30000000000001</v>
      </c>
      <c r="G129">
        <v>111.3</v>
      </c>
      <c r="H129">
        <v>12.3</v>
      </c>
      <c r="I129">
        <v>15.2</v>
      </c>
      <c r="J129">
        <v>29.9</v>
      </c>
      <c r="K129">
        <v>5.9</v>
      </c>
      <c r="L129">
        <v>19.7</v>
      </c>
      <c r="M129">
        <v>4.3</v>
      </c>
      <c r="N129">
        <v>2.6</v>
      </c>
      <c r="O129">
        <v>7.2</v>
      </c>
      <c r="P129">
        <v>22.3</v>
      </c>
      <c r="Q129">
        <v>8.1</v>
      </c>
      <c r="R129">
        <v>19.2</v>
      </c>
      <c r="S129">
        <v>23.5</v>
      </c>
      <c r="T129">
        <v>19.899999999999999</v>
      </c>
      <c r="U129">
        <v>6.6</v>
      </c>
      <c r="V129">
        <v>42</v>
      </c>
      <c r="W129">
        <v>2.6</v>
      </c>
      <c r="X129">
        <v>24</v>
      </c>
      <c r="Y129">
        <v>14.1</v>
      </c>
      <c r="Z129">
        <v>15.4</v>
      </c>
      <c r="AA129">
        <v>7.3</v>
      </c>
      <c r="AB129" s="19">
        <v>4207</v>
      </c>
      <c r="AC129" s="13">
        <v>12.782107999999999</v>
      </c>
      <c r="AD129" s="20">
        <v>295.16199999999998</v>
      </c>
      <c r="AE129" s="3">
        <f t="shared" si="1"/>
        <v>4.3305398391391844E-2</v>
      </c>
    </row>
    <row r="130" spans="1:37">
      <c r="A130" s="12">
        <v>44805</v>
      </c>
      <c r="B130">
        <v>2022</v>
      </c>
      <c r="C130">
        <v>180.5</v>
      </c>
      <c r="D130">
        <v>136.69999999999999</v>
      </c>
      <c r="E130">
        <v>27.2</v>
      </c>
      <c r="F130">
        <v>153.30000000000001</v>
      </c>
      <c r="G130">
        <v>109.5</v>
      </c>
      <c r="H130">
        <v>12.1</v>
      </c>
      <c r="I130">
        <v>15.1</v>
      </c>
      <c r="J130">
        <v>29.5</v>
      </c>
      <c r="K130">
        <v>5.8</v>
      </c>
      <c r="L130">
        <v>19.5</v>
      </c>
      <c r="M130">
        <v>4.2</v>
      </c>
      <c r="N130">
        <v>2.6</v>
      </c>
      <c r="O130">
        <v>7</v>
      </c>
      <c r="P130">
        <v>22.1</v>
      </c>
      <c r="Q130">
        <v>8</v>
      </c>
      <c r="R130">
        <v>19.3</v>
      </c>
      <c r="S130">
        <v>22.4</v>
      </c>
      <c r="T130">
        <v>19.3</v>
      </c>
      <c r="U130">
        <v>6.6</v>
      </c>
      <c r="V130">
        <v>43.8</v>
      </c>
      <c r="W130">
        <v>2.6</v>
      </c>
      <c r="X130">
        <v>25.6</v>
      </c>
      <c r="Y130">
        <v>15.7</v>
      </c>
      <c r="Z130">
        <v>15.6</v>
      </c>
      <c r="AA130">
        <v>7.7</v>
      </c>
      <c r="AB130" s="19">
        <v>4068</v>
      </c>
      <c r="AC130" s="13">
        <v>14.126410999999999</v>
      </c>
      <c r="AD130" s="20">
        <v>296.42099999999999</v>
      </c>
      <c r="AE130" s="3">
        <f t="shared" si="1"/>
        <v>4.7656579662034737E-2</v>
      </c>
    </row>
    <row r="131" spans="1:37">
      <c r="A131" s="12">
        <v>44835</v>
      </c>
      <c r="B131">
        <v>2022</v>
      </c>
      <c r="C131">
        <v>181.6</v>
      </c>
      <c r="D131">
        <v>137.30000000000001</v>
      </c>
      <c r="E131">
        <v>27.2</v>
      </c>
      <c r="F131">
        <v>154.4</v>
      </c>
      <c r="G131">
        <v>110.1</v>
      </c>
      <c r="H131">
        <v>12</v>
      </c>
      <c r="I131">
        <v>15.2</v>
      </c>
      <c r="J131">
        <v>30</v>
      </c>
      <c r="K131">
        <v>5.9</v>
      </c>
      <c r="L131">
        <v>19.7</v>
      </c>
      <c r="M131">
        <v>4.4000000000000004</v>
      </c>
      <c r="N131">
        <v>2.5</v>
      </c>
      <c r="O131">
        <v>7.2</v>
      </c>
      <c r="P131">
        <v>22.4</v>
      </c>
      <c r="Q131">
        <v>8</v>
      </c>
      <c r="R131">
        <v>19.5</v>
      </c>
      <c r="S131">
        <v>21.8</v>
      </c>
      <c r="T131">
        <v>19</v>
      </c>
      <c r="U131">
        <v>6.7</v>
      </c>
      <c r="V131">
        <v>44.3</v>
      </c>
      <c r="W131">
        <v>2.6</v>
      </c>
      <c r="X131">
        <v>26</v>
      </c>
      <c r="Y131">
        <v>16</v>
      </c>
      <c r="Z131">
        <v>15.7</v>
      </c>
      <c r="AA131">
        <v>7.7</v>
      </c>
      <c r="AB131" s="19">
        <v>7133</v>
      </c>
      <c r="AC131" s="13">
        <v>12.449733</v>
      </c>
      <c r="AD131" s="20">
        <v>297.97899999999998</v>
      </c>
      <c r="AE131" s="3">
        <f t="shared" ref="AE131:AE159" si="2">AC131/AD131</f>
        <v>4.178057178526004E-2</v>
      </c>
    </row>
    <row r="132" spans="1:37">
      <c r="A132" s="12">
        <v>44866</v>
      </c>
      <c r="B132">
        <v>2022</v>
      </c>
      <c r="C132">
        <v>182.1</v>
      </c>
      <c r="D132">
        <v>137.4</v>
      </c>
      <c r="E132">
        <v>27.3</v>
      </c>
      <c r="F132">
        <v>154.80000000000001</v>
      </c>
      <c r="G132">
        <v>110.1</v>
      </c>
      <c r="H132">
        <v>12</v>
      </c>
      <c r="I132">
        <v>15.3</v>
      </c>
      <c r="J132">
        <v>30.6</v>
      </c>
      <c r="K132">
        <v>5.9</v>
      </c>
      <c r="L132">
        <v>20.100000000000001</v>
      </c>
      <c r="M132">
        <v>4.5999999999999996</v>
      </c>
      <c r="N132">
        <v>2.5</v>
      </c>
      <c r="O132">
        <v>7.1</v>
      </c>
      <c r="P132">
        <v>22.3</v>
      </c>
      <c r="Q132">
        <v>7.8</v>
      </c>
      <c r="R132">
        <v>19.600000000000001</v>
      </c>
      <c r="S132">
        <v>21.4</v>
      </c>
      <c r="T132">
        <v>18.600000000000001</v>
      </c>
      <c r="U132">
        <v>6.6</v>
      </c>
      <c r="V132">
        <v>44.7</v>
      </c>
      <c r="W132">
        <v>2.5</v>
      </c>
      <c r="X132">
        <v>26.4</v>
      </c>
      <c r="Y132">
        <v>16.399999999999999</v>
      </c>
      <c r="Z132">
        <v>15.8</v>
      </c>
      <c r="AA132">
        <v>7.9</v>
      </c>
      <c r="AB132" s="19">
        <v>4320</v>
      </c>
      <c r="AC132" s="13">
        <v>11.864731000000001</v>
      </c>
      <c r="AD132" s="20">
        <v>298.70800000000003</v>
      </c>
      <c r="AE132" s="3">
        <f t="shared" si="2"/>
        <v>3.9720164843258299E-2</v>
      </c>
    </row>
    <row r="133" spans="1:37">
      <c r="A133" s="12">
        <v>44896</v>
      </c>
      <c r="B133">
        <v>2022</v>
      </c>
      <c r="C133">
        <v>181.4</v>
      </c>
      <c r="D133">
        <v>136.69999999999999</v>
      </c>
      <c r="E133">
        <v>27.1</v>
      </c>
      <c r="F133">
        <v>154.30000000000001</v>
      </c>
      <c r="G133">
        <v>109.6</v>
      </c>
      <c r="H133">
        <v>11.7</v>
      </c>
      <c r="I133">
        <v>15.4</v>
      </c>
      <c r="J133">
        <v>30.8</v>
      </c>
      <c r="K133">
        <v>5.9</v>
      </c>
      <c r="L133">
        <v>20.2</v>
      </c>
      <c r="M133">
        <v>4.7</v>
      </c>
      <c r="N133">
        <v>2.5</v>
      </c>
      <c r="O133">
        <v>7.1</v>
      </c>
      <c r="P133">
        <v>21.8</v>
      </c>
      <c r="Q133">
        <v>7.4</v>
      </c>
      <c r="R133">
        <v>19.5</v>
      </c>
      <c r="S133">
        <v>21.2</v>
      </c>
      <c r="T133">
        <v>18.3</v>
      </c>
      <c r="U133">
        <v>6.7</v>
      </c>
      <c r="V133">
        <v>44.7</v>
      </c>
      <c r="W133">
        <v>2.5</v>
      </c>
      <c r="X133">
        <v>26.6</v>
      </c>
      <c r="Y133">
        <v>16.399999999999999</v>
      </c>
      <c r="Z133">
        <v>15.6</v>
      </c>
      <c r="AA133">
        <v>7.9</v>
      </c>
      <c r="AB133" s="19">
        <v>4264</v>
      </c>
      <c r="AC133" s="13">
        <v>16.963280999999998</v>
      </c>
      <c r="AD133" s="20">
        <v>298.80799999999999</v>
      </c>
      <c r="AE133" s="3">
        <f t="shared" si="2"/>
        <v>5.6769835479639097E-2</v>
      </c>
    </row>
    <row r="134" spans="1:37">
      <c r="A134" s="12">
        <v>44927</v>
      </c>
      <c r="B134">
        <v>2023</v>
      </c>
      <c r="C134">
        <v>178.3</v>
      </c>
      <c r="D134">
        <v>134.1</v>
      </c>
      <c r="E134">
        <v>26.7</v>
      </c>
      <c r="F134">
        <v>151.6</v>
      </c>
      <c r="G134">
        <v>107.4</v>
      </c>
      <c r="H134">
        <v>11.4</v>
      </c>
      <c r="I134">
        <v>15.3</v>
      </c>
      <c r="J134">
        <v>29.6</v>
      </c>
      <c r="K134">
        <v>6</v>
      </c>
      <c r="L134">
        <v>19.3</v>
      </c>
      <c r="M134">
        <v>4.3</v>
      </c>
      <c r="N134">
        <v>2.4</v>
      </c>
      <c r="O134">
        <v>7</v>
      </c>
      <c r="P134">
        <v>21.7</v>
      </c>
      <c r="Q134">
        <v>7.2</v>
      </c>
      <c r="R134">
        <v>19.5</v>
      </c>
      <c r="S134">
        <v>20.399999999999999</v>
      </c>
      <c r="T134">
        <v>17.8</v>
      </c>
      <c r="U134">
        <v>6.8</v>
      </c>
      <c r="V134">
        <v>44.2</v>
      </c>
      <c r="W134">
        <v>2.5</v>
      </c>
      <c r="X134">
        <v>26.1</v>
      </c>
      <c r="Y134">
        <v>16.100000000000001</v>
      </c>
      <c r="Z134">
        <v>15.6</v>
      </c>
      <c r="AA134">
        <v>8</v>
      </c>
      <c r="AB134" s="19">
        <v>12487</v>
      </c>
      <c r="AC134" s="13">
        <v>11.409829</v>
      </c>
      <c r="AD134" s="20">
        <v>300.45600000000002</v>
      </c>
      <c r="AE134" s="3">
        <f t="shared" si="2"/>
        <v>3.7975041270602014E-2</v>
      </c>
    </row>
    <row r="135" spans="1:37">
      <c r="A135" s="12">
        <v>44958</v>
      </c>
      <c r="B135">
        <v>2023</v>
      </c>
      <c r="C135">
        <v>179.4</v>
      </c>
      <c r="D135">
        <v>134.30000000000001</v>
      </c>
      <c r="E135">
        <v>26.6</v>
      </c>
      <c r="F135">
        <v>152.80000000000001</v>
      </c>
      <c r="G135">
        <v>107.7</v>
      </c>
      <c r="H135">
        <v>11.4</v>
      </c>
      <c r="I135">
        <v>15.2</v>
      </c>
      <c r="J135">
        <v>29.3</v>
      </c>
      <c r="K135">
        <v>5.9</v>
      </c>
      <c r="L135">
        <v>19.2</v>
      </c>
      <c r="M135">
        <v>4.2</v>
      </c>
      <c r="N135">
        <v>2.5</v>
      </c>
      <c r="O135">
        <v>7</v>
      </c>
      <c r="P135">
        <v>21.7</v>
      </c>
      <c r="Q135">
        <v>7.1</v>
      </c>
      <c r="R135">
        <v>19.8</v>
      </c>
      <c r="S135">
        <v>20.7</v>
      </c>
      <c r="T135">
        <v>18</v>
      </c>
      <c r="U135">
        <v>6.7</v>
      </c>
      <c r="V135">
        <v>45.1</v>
      </c>
      <c r="W135">
        <v>2.5</v>
      </c>
      <c r="X135">
        <v>26.6</v>
      </c>
      <c r="Y135">
        <v>16.5</v>
      </c>
      <c r="Z135">
        <v>16</v>
      </c>
      <c r="AA135">
        <v>8.1999999999999993</v>
      </c>
      <c r="AB135" s="19">
        <v>4671</v>
      </c>
      <c r="AC135" s="13">
        <v>11.462339</v>
      </c>
      <c r="AD135" s="20">
        <v>301.476</v>
      </c>
      <c r="AE135" s="3">
        <f t="shared" si="2"/>
        <v>3.8020734652177951E-2</v>
      </c>
    </row>
    <row r="136" spans="1:37">
      <c r="A136" s="12">
        <v>44986</v>
      </c>
      <c r="B136">
        <v>2023</v>
      </c>
      <c r="C136">
        <v>180.1</v>
      </c>
      <c r="D136">
        <v>134.5</v>
      </c>
      <c r="E136">
        <v>26.8</v>
      </c>
      <c r="F136">
        <v>153.30000000000001</v>
      </c>
      <c r="G136">
        <v>107.7</v>
      </c>
      <c r="H136">
        <v>11.5</v>
      </c>
      <c r="I136">
        <v>15.3</v>
      </c>
      <c r="J136">
        <v>29.1</v>
      </c>
      <c r="K136">
        <v>5.9</v>
      </c>
      <c r="L136">
        <v>19</v>
      </c>
      <c r="M136">
        <v>4.2</v>
      </c>
      <c r="N136">
        <v>2.5</v>
      </c>
      <c r="O136">
        <v>7</v>
      </c>
      <c r="P136">
        <v>21.8</v>
      </c>
      <c r="Q136">
        <v>7.3</v>
      </c>
      <c r="R136">
        <v>19.600000000000001</v>
      </c>
      <c r="S136">
        <v>20.9</v>
      </c>
      <c r="T136">
        <v>18.100000000000001</v>
      </c>
      <c r="U136">
        <v>6.8</v>
      </c>
      <c r="V136">
        <v>45.6</v>
      </c>
      <c r="W136">
        <v>2.5</v>
      </c>
      <c r="X136">
        <v>27</v>
      </c>
      <c r="Y136">
        <v>16.8</v>
      </c>
      <c r="Z136">
        <v>16.100000000000001</v>
      </c>
      <c r="AA136">
        <v>8.4</v>
      </c>
      <c r="AB136" s="19">
        <v>4504</v>
      </c>
      <c r="AC136" s="13">
        <v>13.238704</v>
      </c>
      <c r="AD136" s="20">
        <v>301.64299999999997</v>
      </c>
      <c r="AE136" s="3">
        <f t="shared" si="2"/>
        <v>4.388864982777655E-2</v>
      </c>
    </row>
    <row r="137" spans="1:37">
      <c r="A137" s="12">
        <v>45017</v>
      </c>
      <c r="B137">
        <v>2023</v>
      </c>
      <c r="C137">
        <v>183.1</v>
      </c>
      <c r="D137">
        <v>137</v>
      </c>
      <c r="E137">
        <v>27.2</v>
      </c>
      <c r="F137">
        <v>155.9</v>
      </c>
      <c r="G137">
        <v>109.8</v>
      </c>
      <c r="H137">
        <v>11.7</v>
      </c>
      <c r="I137">
        <v>15.5</v>
      </c>
      <c r="J137">
        <v>29.3</v>
      </c>
      <c r="K137">
        <v>6</v>
      </c>
      <c r="L137">
        <v>19.2</v>
      </c>
      <c r="M137">
        <v>4.0999999999999996</v>
      </c>
      <c r="N137">
        <v>2.5</v>
      </c>
      <c r="O137">
        <v>7</v>
      </c>
      <c r="P137">
        <v>22.6</v>
      </c>
      <c r="Q137">
        <v>7.9</v>
      </c>
      <c r="R137">
        <v>20</v>
      </c>
      <c r="S137">
        <v>21.6</v>
      </c>
      <c r="T137">
        <v>18.600000000000001</v>
      </c>
      <c r="U137">
        <v>6.8</v>
      </c>
      <c r="V137">
        <v>46.1</v>
      </c>
      <c r="W137">
        <v>2.5</v>
      </c>
      <c r="X137">
        <v>27.2</v>
      </c>
      <c r="Y137">
        <v>16.899999999999999</v>
      </c>
      <c r="Z137">
        <v>16.399999999999999</v>
      </c>
      <c r="AA137">
        <v>8.3000000000000007</v>
      </c>
      <c r="AB137" s="19">
        <v>7566</v>
      </c>
      <c r="AC137" s="13">
        <v>12.710895000000001</v>
      </c>
      <c r="AD137" s="20">
        <v>302.858</v>
      </c>
      <c r="AE137" s="3">
        <f t="shared" si="2"/>
        <v>4.1969817538252255E-2</v>
      </c>
    </row>
    <row r="138" spans="1:37">
      <c r="A138" s="12">
        <v>45047</v>
      </c>
      <c r="B138">
        <v>2023</v>
      </c>
      <c r="C138">
        <v>185.2</v>
      </c>
      <c r="D138">
        <v>138.5</v>
      </c>
      <c r="E138">
        <v>27.2</v>
      </c>
      <c r="F138">
        <v>158</v>
      </c>
      <c r="G138">
        <v>111.3</v>
      </c>
      <c r="H138">
        <v>11.9</v>
      </c>
      <c r="I138">
        <v>15.3</v>
      </c>
      <c r="J138">
        <v>29.5</v>
      </c>
      <c r="K138">
        <v>6</v>
      </c>
      <c r="L138">
        <v>19.399999999999999</v>
      </c>
      <c r="M138">
        <v>4.0999999999999996</v>
      </c>
      <c r="N138">
        <v>2.5</v>
      </c>
      <c r="O138">
        <v>7.1</v>
      </c>
      <c r="P138">
        <v>22.7</v>
      </c>
      <c r="Q138">
        <v>8</v>
      </c>
      <c r="R138">
        <v>20.100000000000001</v>
      </c>
      <c r="S138">
        <v>22.6</v>
      </c>
      <c r="T138">
        <v>19.3</v>
      </c>
      <c r="U138">
        <v>6.8</v>
      </c>
      <c r="V138">
        <v>46.7</v>
      </c>
      <c r="W138">
        <v>2.7</v>
      </c>
      <c r="X138">
        <v>27.5</v>
      </c>
      <c r="Y138">
        <v>17.100000000000001</v>
      </c>
      <c r="Z138">
        <v>16.5</v>
      </c>
      <c r="AA138">
        <v>8.3000000000000007</v>
      </c>
      <c r="AB138" s="19">
        <v>4563</v>
      </c>
      <c r="AC138" s="13">
        <v>12.421695</v>
      </c>
      <c r="AD138" s="20">
        <v>303.31599999999997</v>
      </c>
      <c r="AE138" s="3">
        <f t="shared" si="2"/>
        <v>4.0952983027601579E-2</v>
      </c>
    </row>
    <row r="139" spans="1:37">
      <c r="A139" s="12">
        <v>45078</v>
      </c>
      <c r="B139">
        <v>2023</v>
      </c>
      <c r="C139">
        <v>186</v>
      </c>
      <c r="D139">
        <v>140.80000000000001</v>
      </c>
      <c r="E139">
        <v>27.6</v>
      </c>
      <c r="F139">
        <v>158.4</v>
      </c>
      <c r="G139">
        <v>113.2</v>
      </c>
      <c r="H139">
        <v>12.1</v>
      </c>
      <c r="I139">
        <v>15.5</v>
      </c>
      <c r="J139">
        <v>29.6</v>
      </c>
      <c r="K139">
        <v>6.1</v>
      </c>
      <c r="L139">
        <v>19.3</v>
      </c>
      <c r="M139">
        <v>4.2</v>
      </c>
      <c r="N139">
        <v>2.5</v>
      </c>
      <c r="O139">
        <v>7.2</v>
      </c>
      <c r="P139">
        <v>23</v>
      </c>
      <c r="Q139">
        <v>8.1999999999999993</v>
      </c>
      <c r="R139">
        <v>20.100000000000001</v>
      </c>
      <c r="S139">
        <v>23.8</v>
      </c>
      <c r="T139">
        <v>20</v>
      </c>
      <c r="U139">
        <v>7</v>
      </c>
      <c r="V139">
        <v>45.2</v>
      </c>
      <c r="W139">
        <v>2.8</v>
      </c>
      <c r="X139">
        <v>25.9</v>
      </c>
      <c r="Y139">
        <v>15.3</v>
      </c>
      <c r="Z139">
        <v>16.5</v>
      </c>
      <c r="AA139">
        <v>8.1999999999999993</v>
      </c>
      <c r="AB139" s="19">
        <v>4502</v>
      </c>
      <c r="AC139" s="13">
        <v>13.435069</v>
      </c>
      <c r="AD139" s="20">
        <v>304.09899999999999</v>
      </c>
      <c r="AE139" s="3">
        <f t="shared" si="2"/>
        <v>4.4179918381842757E-2</v>
      </c>
    </row>
    <row r="140" spans="1:37">
      <c r="A140" s="12">
        <v>45108</v>
      </c>
      <c r="B140">
        <v>2023</v>
      </c>
      <c r="C140">
        <v>185</v>
      </c>
      <c r="D140">
        <v>142.69999999999999</v>
      </c>
      <c r="E140">
        <v>27.8</v>
      </c>
      <c r="F140">
        <v>157.19999999999999</v>
      </c>
      <c r="G140">
        <v>114.9</v>
      </c>
      <c r="H140">
        <v>12.2</v>
      </c>
      <c r="I140">
        <v>15.6</v>
      </c>
      <c r="J140">
        <v>29.4</v>
      </c>
      <c r="K140">
        <v>6.1</v>
      </c>
      <c r="L140">
        <v>19.100000000000001</v>
      </c>
      <c r="M140">
        <v>4.2</v>
      </c>
      <c r="N140">
        <v>2.5</v>
      </c>
      <c r="O140">
        <v>7.2</v>
      </c>
      <c r="P140">
        <v>23.4</v>
      </c>
      <c r="Q140">
        <v>8.1999999999999993</v>
      </c>
      <c r="R140">
        <v>20.2</v>
      </c>
      <c r="S140">
        <v>25.2</v>
      </c>
      <c r="T140">
        <v>21</v>
      </c>
      <c r="U140">
        <v>7</v>
      </c>
      <c r="V140">
        <v>42.3</v>
      </c>
      <c r="W140">
        <v>2.8</v>
      </c>
      <c r="X140">
        <v>24.2</v>
      </c>
      <c r="Y140">
        <v>13.1</v>
      </c>
      <c r="Z140">
        <v>15.3</v>
      </c>
      <c r="AA140">
        <v>7.1</v>
      </c>
      <c r="AB140" s="19">
        <v>7689</v>
      </c>
      <c r="AC140" s="13">
        <v>12.815814</v>
      </c>
      <c r="AD140" s="20">
        <v>304.61500000000001</v>
      </c>
      <c r="AE140" s="3">
        <f t="shared" si="2"/>
        <v>4.2072169788093167E-2</v>
      </c>
    </row>
    <row r="141" spans="1:37">
      <c r="A141" s="12">
        <v>45139</v>
      </c>
      <c r="B141">
        <v>2023</v>
      </c>
      <c r="C141">
        <v>185.9</v>
      </c>
      <c r="D141">
        <v>141.80000000000001</v>
      </c>
      <c r="E141">
        <v>27.5</v>
      </c>
      <c r="F141">
        <v>158.4</v>
      </c>
      <c r="G141">
        <v>114.3</v>
      </c>
      <c r="H141">
        <v>12</v>
      </c>
      <c r="I141">
        <v>15.5</v>
      </c>
      <c r="J141">
        <v>29.3</v>
      </c>
      <c r="K141">
        <v>6</v>
      </c>
      <c r="L141">
        <v>19.100000000000001</v>
      </c>
      <c r="M141">
        <v>4.2</v>
      </c>
      <c r="N141">
        <v>2.5</v>
      </c>
      <c r="O141">
        <v>7.1</v>
      </c>
      <c r="P141">
        <v>23.3</v>
      </c>
      <c r="Q141">
        <v>8.3000000000000007</v>
      </c>
      <c r="R141">
        <v>20.5</v>
      </c>
      <c r="S141">
        <v>24.6</v>
      </c>
      <c r="T141">
        <v>20.9</v>
      </c>
      <c r="U141">
        <v>7</v>
      </c>
      <c r="V141">
        <v>44.1</v>
      </c>
      <c r="W141">
        <v>2.8</v>
      </c>
      <c r="X141">
        <v>25.8</v>
      </c>
      <c r="Y141">
        <v>15</v>
      </c>
      <c r="Z141">
        <v>15.5</v>
      </c>
      <c r="AA141">
        <v>7.3</v>
      </c>
      <c r="AB141" s="19">
        <v>4685</v>
      </c>
      <c r="AC141" s="13">
        <v>13.100754999999999</v>
      </c>
      <c r="AD141" s="20">
        <v>306.13799999999998</v>
      </c>
      <c r="AE141" s="3">
        <f t="shared" si="2"/>
        <v>4.2793625750478542E-2</v>
      </c>
    </row>
    <row r="142" spans="1:37">
      <c r="A142" s="12">
        <v>45170</v>
      </c>
      <c r="B142">
        <v>2023</v>
      </c>
      <c r="C142">
        <v>189.1</v>
      </c>
      <c r="D142">
        <v>142.5</v>
      </c>
      <c r="E142">
        <v>27.6</v>
      </c>
      <c r="F142">
        <v>161.5</v>
      </c>
      <c r="G142">
        <v>114.9</v>
      </c>
      <c r="H142">
        <v>12</v>
      </c>
      <c r="I142">
        <v>15.6</v>
      </c>
      <c r="J142">
        <v>29.2</v>
      </c>
      <c r="K142">
        <v>6</v>
      </c>
      <c r="L142">
        <v>19</v>
      </c>
      <c r="M142">
        <v>4.2</v>
      </c>
      <c r="N142">
        <v>2.5</v>
      </c>
      <c r="O142">
        <v>7.1</v>
      </c>
      <c r="P142">
        <v>24</v>
      </c>
      <c r="Q142">
        <v>8.1999999999999993</v>
      </c>
      <c r="R142">
        <v>20.399999999999999</v>
      </c>
      <c r="S142">
        <v>24.8</v>
      </c>
      <c r="T142">
        <v>20.5</v>
      </c>
      <c r="U142">
        <v>6.9</v>
      </c>
      <c r="V142">
        <v>46.6</v>
      </c>
      <c r="W142">
        <v>2.8</v>
      </c>
      <c r="X142">
        <v>27.6</v>
      </c>
      <c r="Y142">
        <v>16.8</v>
      </c>
      <c r="Z142">
        <v>16.2</v>
      </c>
      <c r="AA142">
        <v>8</v>
      </c>
      <c r="AB142" s="19">
        <v>4554</v>
      </c>
      <c r="AC142" s="13">
        <v>13.557729999999999</v>
      </c>
      <c r="AD142" s="20">
        <v>307.37400000000002</v>
      </c>
      <c r="AE142" s="3">
        <f t="shared" si="2"/>
        <v>4.4108252487197998E-2</v>
      </c>
    </row>
    <row r="143" spans="1:37">
      <c r="A143" s="12">
        <v>45200</v>
      </c>
      <c r="B143">
        <v>2023</v>
      </c>
      <c r="C143">
        <v>189.4</v>
      </c>
      <c r="D143">
        <v>142.30000000000001</v>
      </c>
      <c r="E143">
        <v>27.6</v>
      </c>
      <c r="F143">
        <v>161.80000000000001</v>
      </c>
      <c r="G143">
        <v>114.7</v>
      </c>
      <c r="H143">
        <v>11.9</v>
      </c>
      <c r="I143">
        <v>15.7</v>
      </c>
      <c r="J143">
        <v>29.6</v>
      </c>
      <c r="K143">
        <v>6.1</v>
      </c>
      <c r="L143">
        <v>19.3</v>
      </c>
      <c r="M143">
        <v>4.2</v>
      </c>
      <c r="N143">
        <v>2.5</v>
      </c>
      <c r="O143">
        <v>7.1</v>
      </c>
      <c r="P143">
        <v>23.6</v>
      </c>
      <c r="Q143">
        <v>8.1999999999999993</v>
      </c>
      <c r="R143">
        <v>20.8</v>
      </c>
      <c r="S143">
        <v>24.2</v>
      </c>
      <c r="T143">
        <v>20.3</v>
      </c>
      <c r="U143">
        <v>6.9</v>
      </c>
      <c r="V143">
        <v>47.1</v>
      </c>
      <c r="W143">
        <v>2.7</v>
      </c>
      <c r="X143">
        <v>27.8</v>
      </c>
      <c r="Y143">
        <v>17</v>
      </c>
      <c r="Z143">
        <v>16.600000000000001</v>
      </c>
      <c r="AA143">
        <v>8.1999999999999993</v>
      </c>
      <c r="AB143" s="19">
        <v>7893</v>
      </c>
      <c r="AC143" s="13">
        <v>12.319749</v>
      </c>
      <c r="AD143" s="20">
        <v>307.65300000000002</v>
      </c>
      <c r="AE143" s="3">
        <f t="shared" si="2"/>
        <v>4.0044299909313415E-2</v>
      </c>
    </row>
    <row r="144" spans="1:37">
      <c r="A144" s="12">
        <v>45231</v>
      </c>
      <c r="B144">
        <v>2023</v>
      </c>
      <c r="C144">
        <v>188.8</v>
      </c>
      <c r="D144">
        <v>141.69999999999999</v>
      </c>
      <c r="E144">
        <v>27.3</v>
      </c>
      <c r="F144">
        <v>161.5</v>
      </c>
      <c r="G144">
        <v>114.4</v>
      </c>
      <c r="H144">
        <v>11.7</v>
      </c>
      <c r="I144">
        <v>15.6</v>
      </c>
      <c r="J144">
        <v>30</v>
      </c>
      <c r="K144">
        <v>6.1</v>
      </c>
      <c r="L144">
        <v>19.600000000000001</v>
      </c>
      <c r="M144">
        <v>4.3</v>
      </c>
      <c r="N144">
        <v>2.5</v>
      </c>
      <c r="O144">
        <v>7.2</v>
      </c>
      <c r="P144">
        <v>23.2</v>
      </c>
      <c r="Q144">
        <v>7.9</v>
      </c>
      <c r="R144">
        <v>20.7</v>
      </c>
      <c r="S144">
        <v>23.8</v>
      </c>
      <c r="T144">
        <v>19.899999999999999</v>
      </c>
      <c r="U144">
        <v>7</v>
      </c>
      <c r="V144">
        <v>47.1</v>
      </c>
      <c r="W144">
        <v>2.5</v>
      </c>
      <c r="X144">
        <v>27.9</v>
      </c>
      <c r="Y144">
        <v>17.2</v>
      </c>
      <c r="Z144">
        <v>16.7</v>
      </c>
      <c r="AA144">
        <v>8.3000000000000007</v>
      </c>
      <c r="AB144" s="19">
        <v>4756</v>
      </c>
      <c r="AC144" s="13">
        <v>11.925471999999999</v>
      </c>
      <c r="AD144" s="20">
        <v>308.08699999999999</v>
      </c>
      <c r="AE144" s="3">
        <f t="shared" si="2"/>
        <v>3.870813114477404E-2</v>
      </c>
      <c r="AH144" s="14"/>
      <c r="AK144" s="14"/>
    </row>
    <row r="145" spans="1:38">
      <c r="A145" s="12">
        <v>45261</v>
      </c>
      <c r="B145">
        <v>2023</v>
      </c>
      <c r="C145">
        <v>189.1</v>
      </c>
      <c r="D145">
        <v>141.80000000000001</v>
      </c>
      <c r="E145">
        <v>27.3</v>
      </c>
      <c r="F145">
        <v>161.80000000000001</v>
      </c>
      <c r="G145">
        <v>114.5</v>
      </c>
      <c r="H145">
        <v>11.6</v>
      </c>
      <c r="I145">
        <v>15.7</v>
      </c>
      <c r="J145">
        <v>30.4</v>
      </c>
      <c r="K145">
        <v>6.1</v>
      </c>
      <c r="L145">
        <v>19.899999999999999</v>
      </c>
      <c r="M145">
        <v>4.4000000000000004</v>
      </c>
      <c r="N145">
        <v>2.4</v>
      </c>
      <c r="O145">
        <v>7.2</v>
      </c>
      <c r="P145">
        <v>23</v>
      </c>
      <c r="Q145">
        <v>7.6</v>
      </c>
      <c r="R145">
        <v>20.7</v>
      </c>
      <c r="S145">
        <v>23.9</v>
      </c>
      <c r="T145">
        <v>19.899999999999999</v>
      </c>
      <c r="U145">
        <v>6.9</v>
      </c>
      <c r="V145">
        <v>47.3</v>
      </c>
      <c r="W145">
        <v>2.5</v>
      </c>
      <c r="X145">
        <v>28.1</v>
      </c>
      <c r="Y145">
        <v>17.399999999999999</v>
      </c>
      <c r="Z145">
        <v>16.7</v>
      </c>
      <c r="AA145">
        <v>8.4</v>
      </c>
      <c r="AB145" s="19">
        <v>4727</v>
      </c>
      <c r="AC145" s="13">
        <v>16.978649999999998</v>
      </c>
      <c r="AD145" s="20">
        <v>308.73500000000001</v>
      </c>
      <c r="AE145" s="3">
        <f t="shared" si="2"/>
        <v>5.4994250732829118E-2</v>
      </c>
      <c r="AH145" s="14"/>
      <c r="AI145" s="15"/>
      <c r="AK145" s="14"/>
      <c r="AL145" s="15"/>
    </row>
    <row r="146" spans="1:38">
      <c r="A146" s="12">
        <v>45292</v>
      </c>
      <c r="B146">
        <v>2024</v>
      </c>
      <c r="C146">
        <v>185.9</v>
      </c>
      <c r="D146">
        <v>139.30000000000001</v>
      </c>
      <c r="E146">
        <v>26.9</v>
      </c>
      <c r="F146">
        <v>159</v>
      </c>
      <c r="G146">
        <v>112.4</v>
      </c>
      <c r="H146">
        <v>11.3</v>
      </c>
      <c r="I146">
        <v>15.6</v>
      </c>
      <c r="J146">
        <v>29.4</v>
      </c>
      <c r="K146">
        <v>6.1</v>
      </c>
      <c r="L146">
        <v>19.2</v>
      </c>
      <c r="M146">
        <v>4.0999999999999996</v>
      </c>
      <c r="N146">
        <v>2.4</v>
      </c>
      <c r="O146">
        <v>7.1</v>
      </c>
      <c r="P146">
        <v>22.5</v>
      </c>
      <c r="Q146">
        <v>7.4</v>
      </c>
      <c r="R146">
        <v>20.8</v>
      </c>
      <c r="S146">
        <v>23.4</v>
      </c>
      <c r="T146">
        <v>19.3</v>
      </c>
      <c r="U146">
        <v>6.8</v>
      </c>
      <c r="V146">
        <v>46.6</v>
      </c>
      <c r="W146">
        <v>2.5</v>
      </c>
      <c r="X146">
        <v>27.5</v>
      </c>
      <c r="Y146">
        <v>17</v>
      </c>
      <c r="Z146">
        <v>16.600000000000001</v>
      </c>
      <c r="AA146">
        <v>8.3000000000000007</v>
      </c>
      <c r="AB146" s="19">
        <v>12477</v>
      </c>
      <c r="AC146" s="13">
        <v>13.147443000000001</v>
      </c>
      <c r="AD146" s="20">
        <v>309.79399999999998</v>
      </c>
      <c r="AE146" s="3">
        <f t="shared" si="2"/>
        <v>4.2439308056321304E-2</v>
      </c>
      <c r="AH146" s="14"/>
      <c r="AI146" s="15"/>
      <c r="AK146" s="14"/>
      <c r="AL146" s="15"/>
    </row>
    <row r="147" spans="1:38">
      <c r="A147" s="12">
        <v>45323</v>
      </c>
      <c r="B147">
        <v>2024</v>
      </c>
      <c r="C147">
        <v>186.9</v>
      </c>
      <c r="D147">
        <v>139.6</v>
      </c>
      <c r="E147">
        <v>27.2</v>
      </c>
      <c r="F147">
        <v>159.69999999999999</v>
      </c>
      <c r="G147">
        <v>112.4</v>
      </c>
      <c r="H147">
        <v>11.4</v>
      </c>
      <c r="I147">
        <v>15.8</v>
      </c>
      <c r="J147">
        <v>29.1</v>
      </c>
      <c r="K147">
        <v>6.1</v>
      </c>
      <c r="L147">
        <v>18.899999999999999</v>
      </c>
      <c r="M147">
        <v>4.0999999999999996</v>
      </c>
      <c r="N147">
        <v>2.4</v>
      </c>
      <c r="O147">
        <v>7.1</v>
      </c>
      <c r="P147">
        <v>22.7</v>
      </c>
      <c r="Q147">
        <v>7.6</v>
      </c>
      <c r="R147">
        <v>21.1</v>
      </c>
      <c r="S147">
        <v>23.1</v>
      </c>
      <c r="T147">
        <v>19.3</v>
      </c>
      <c r="U147">
        <v>6.9</v>
      </c>
      <c r="V147">
        <v>47.3</v>
      </c>
      <c r="W147">
        <v>2.5</v>
      </c>
      <c r="X147">
        <v>28.1</v>
      </c>
      <c r="Y147">
        <v>17.399999999999999</v>
      </c>
      <c r="Z147">
        <v>16.7</v>
      </c>
      <c r="AA147">
        <v>8.5</v>
      </c>
      <c r="AB147" s="19">
        <v>5183</v>
      </c>
      <c r="AC147" s="13">
        <v>11.931972999999999</v>
      </c>
      <c r="AD147" s="20">
        <v>311.02199999999999</v>
      </c>
      <c r="AE147" s="3">
        <f t="shared" si="2"/>
        <v>3.8363758833780244E-2</v>
      </c>
    </row>
    <row r="148" spans="1:38">
      <c r="A148" s="12">
        <v>45352</v>
      </c>
      <c r="B148">
        <v>2024</v>
      </c>
      <c r="C148">
        <v>188</v>
      </c>
      <c r="D148">
        <v>140</v>
      </c>
      <c r="E148">
        <v>27.1</v>
      </c>
      <c r="F148">
        <v>160.9</v>
      </c>
      <c r="G148">
        <v>112.9</v>
      </c>
      <c r="H148">
        <v>11.4</v>
      </c>
      <c r="I148">
        <v>15.7</v>
      </c>
      <c r="J148">
        <v>29</v>
      </c>
      <c r="K148">
        <v>6.1</v>
      </c>
      <c r="L148">
        <v>18.8</v>
      </c>
      <c r="M148">
        <v>4.0999999999999996</v>
      </c>
      <c r="N148">
        <v>2.4</v>
      </c>
      <c r="O148">
        <v>7.1</v>
      </c>
      <c r="P148">
        <v>22.6</v>
      </c>
      <c r="Q148">
        <v>7.6</v>
      </c>
      <c r="R148">
        <v>21.1</v>
      </c>
      <c r="S148">
        <v>23.8</v>
      </c>
      <c r="T148">
        <v>19.8</v>
      </c>
      <c r="U148">
        <v>6.9</v>
      </c>
      <c r="V148">
        <v>48</v>
      </c>
      <c r="W148">
        <v>2.5</v>
      </c>
      <c r="X148">
        <v>28.5</v>
      </c>
      <c r="Y148">
        <v>17.7</v>
      </c>
      <c r="Z148">
        <v>17</v>
      </c>
      <c r="AA148">
        <v>8.6999999999999993</v>
      </c>
      <c r="AB148" s="19">
        <v>4931</v>
      </c>
      <c r="AC148" s="13">
        <v>16.046817000000001</v>
      </c>
      <c r="AD148" s="20">
        <v>312.10700000000003</v>
      </c>
      <c r="AE148" s="3">
        <f t="shared" si="2"/>
        <v>5.1414473241548568E-2</v>
      </c>
    </row>
    <row r="149" spans="1:38">
      <c r="A149" s="12">
        <v>45383</v>
      </c>
      <c r="B149">
        <v>2024</v>
      </c>
      <c r="C149">
        <v>188.8</v>
      </c>
      <c r="D149">
        <v>140.30000000000001</v>
      </c>
      <c r="E149">
        <v>27.1</v>
      </c>
      <c r="F149">
        <v>161.69999999999999</v>
      </c>
      <c r="G149">
        <v>113.2</v>
      </c>
      <c r="H149">
        <v>11.4</v>
      </c>
      <c r="I149">
        <v>15.7</v>
      </c>
      <c r="J149">
        <v>29</v>
      </c>
      <c r="K149">
        <v>6.1</v>
      </c>
      <c r="L149">
        <v>18.899999999999999</v>
      </c>
      <c r="M149">
        <v>4</v>
      </c>
      <c r="N149">
        <v>2.4</v>
      </c>
      <c r="O149">
        <v>7.1</v>
      </c>
      <c r="P149">
        <v>22.6</v>
      </c>
      <c r="Q149">
        <v>7.7</v>
      </c>
      <c r="R149">
        <v>21.1</v>
      </c>
      <c r="S149">
        <v>24.1</v>
      </c>
      <c r="T149">
        <v>19.899999999999999</v>
      </c>
      <c r="U149">
        <v>6.9</v>
      </c>
      <c r="V149">
        <v>48.5</v>
      </c>
      <c r="W149">
        <v>2.6</v>
      </c>
      <c r="X149">
        <v>28.6</v>
      </c>
      <c r="Y149">
        <v>17.899999999999999</v>
      </c>
      <c r="Z149">
        <v>17.3</v>
      </c>
      <c r="AA149">
        <v>8.6</v>
      </c>
      <c r="AB149" s="19">
        <v>8365</v>
      </c>
      <c r="AC149" s="13">
        <v>14.778048999999999</v>
      </c>
      <c r="AD149" s="20">
        <v>313.01600000000002</v>
      </c>
      <c r="AE149" s="3">
        <f t="shared" si="2"/>
        <v>4.7211800674725884E-2</v>
      </c>
    </row>
    <row r="150" spans="1:38">
      <c r="A150" s="12">
        <v>45413</v>
      </c>
      <c r="B150">
        <v>2024</v>
      </c>
      <c r="C150">
        <v>190.8</v>
      </c>
      <c r="D150">
        <v>141.80000000000001</v>
      </c>
      <c r="E150">
        <v>27.3</v>
      </c>
      <c r="F150">
        <v>163.5</v>
      </c>
      <c r="G150">
        <v>114.5</v>
      </c>
      <c r="H150">
        <v>11.5</v>
      </c>
      <c r="I150">
        <v>15.8</v>
      </c>
      <c r="J150">
        <v>29.1</v>
      </c>
      <c r="K150">
        <v>6.2</v>
      </c>
      <c r="L150">
        <v>18.8</v>
      </c>
      <c r="M150">
        <v>4.0999999999999996</v>
      </c>
      <c r="N150">
        <v>2.4</v>
      </c>
      <c r="O150">
        <v>7.1</v>
      </c>
      <c r="P150">
        <v>23</v>
      </c>
      <c r="Q150">
        <v>7.8</v>
      </c>
      <c r="R150">
        <v>21.1</v>
      </c>
      <c r="S150">
        <v>24.9</v>
      </c>
      <c r="T150">
        <v>20.5</v>
      </c>
      <c r="U150">
        <v>6.9</v>
      </c>
      <c r="V150">
        <v>49</v>
      </c>
      <c r="W150">
        <v>2.7</v>
      </c>
      <c r="X150">
        <v>28.9</v>
      </c>
      <c r="Y150">
        <v>18.100000000000001</v>
      </c>
      <c r="Z150">
        <v>17.399999999999999</v>
      </c>
      <c r="AA150">
        <v>8.6</v>
      </c>
      <c r="AB150" s="19">
        <v>5223</v>
      </c>
      <c r="AC150" s="13">
        <v>14.379472</v>
      </c>
      <c r="AD150" s="20">
        <v>313.14</v>
      </c>
      <c r="AE150" s="3">
        <f t="shared" si="2"/>
        <v>4.5920265695854889E-2</v>
      </c>
    </row>
    <row r="151" spans="1:38">
      <c r="A151" s="12">
        <v>45444</v>
      </c>
      <c r="B151">
        <v>2024</v>
      </c>
      <c r="C151">
        <v>190.3</v>
      </c>
      <c r="D151">
        <v>142.9</v>
      </c>
      <c r="E151">
        <v>27.5</v>
      </c>
      <c r="F151">
        <v>162.80000000000001</v>
      </c>
      <c r="G151">
        <v>115.4</v>
      </c>
      <c r="H151">
        <v>11.6</v>
      </c>
      <c r="I151">
        <v>15.9</v>
      </c>
      <c r="J151">
        <v>29.3</v>
      </c>
      <c r="K151">
        <v>6.2</v>
      </c>
      <c r="L151">
        <v>19</v>
      </c>
      <c r="M151">
        <v>4.0999999999999996</v>
      </c>
      <c r="N151">
        <v>2.4</v>
      </c>
      <c r="O151">
        <v>7.2</v>
      </c>
      <c r="P151">
        <v>22.9</v>
      </c>
      <c r="Q151">
        <v>7.8</v>
      </c>
      <c r="R151">
        <v>21</v>
      </c>
      <c r="S151">
        <v>25.6</v>
      </c>
      <c r="T151">
        <v>21.1</v>
      </c>
      <c r="U151">
        <v>7</v>
      </c>
      <c r="V151">
        <v>47.4</v>
      </c>
      <c r="W151">
        <v>2.8</v>
      </c>
      <c r="X151">
        <v>27.2</v>
      </c>
      <c r="Y151">
        <v>16.100000000000001</v>
      </c>
      <c r="Z151">
        <v>17.399999999999999</v>
      </c>
      <c r="AA151">
        <v>8.4</v>
      </c>
      <c r="AB151" s="19">
        <v>5040</v>
      </c>
      <c r="AC151" s="13">
        <v>15.132960000000001</v>
      </c>
      <c r="AD151" s="20">
        <v>313.13099999999997</v>
      </c>
      <c r="AE151" s="3">
        <f t="shared" si="2"/>
        <v>4.8327888327888334E-2</v>
      </c>
    </row>
    <row r="152" spans="1:38">
      <c r="A152" s="12">
        <v>45474</v>
      </c>
      <c r="B152">
        <v>2024</v>
      </c>
      <c r="C152">
        <v>187</v>
      </c>
      <c r="D152">
        <v>142.80000000000001</v>
      </c>
      <c r="E152">
        <v>27.6</v>
      </c>
      <c r="F152">
        <v>159.4</v>
      </c>
      <c r="G152">
        <v>115.2</v>
      </c>
      <c r="H152">
        <v>11.7</v>
      </c>
      <c r="I152">
        <v>15.9</v>
      </c>
      <c r="J152">
        <v>29.3</v>
      </c>
      <c r="K152">
        <v>6.1</v>
      </c>
      <c r="L152">
        <v>19.100000000000001</v>
      </c>
      <c r="M152">
        <v>4.0999999999999996</v>
      </c>
      <c r="N152">
        <v>2.4</v>
      </c>
      <c r="O152">
        <v>7.2</v>
      </c>
      <c r="P152">
        <v>22.9</v>
      </c>
      <c r="Q152">
        <v>7.8</v>
      </c>
      <c r="R152">
        <v>21</v>
      </c>
      <c r="S152">
        <v>25.4</v>
      </c>
      <c r="T152">
        <v>21.4</v>
      </c>
      <c r="U152">
        <v>7</v>
      </c>
      <c r="V152">
        <v>44.2</v>
      </c>
      <c r="W152">
        <v>2.8</v>
      </c>
      <c r="X152">
        <v>25.4</v>
      </c>
      <c r="Y152">
        <v>13.9</v>
      </c>
      <c r="Z152">
        <v>16</v>
      </c>
      <c r="AA152">
        <v>7.3</v>
      </c>
      <c r="AB152" s="19">
        <v>8732</v>
      </c>
      <c r="AC152" s="13">
        <v>14.398631</v>
      </c>
      <c r="AD152" s="20">
        <v>313.56599999999997</v>
      </c>
      <c r="AE152" s="3">
        <f t="shared" si="2"/>
        <v>4.5918980374147711E-2</v>
      </c>
    </row>
    <row r="153" spans="1:38">
      <c r="A153" s="12">
        <v>45505</v>
      </c>
      <c r="B153">
        <v>2024</v>
      </c>
      <c r="C153">
        <v>188.1</v>
      </c>
      <c r="D153">
        <v>142.30000000000001</v>
      </c>
      <c r="E153">
        <v>27.3</v>
      </c>
      <c r="F153">
        <v>160.80000000000001</v>
      </c>
      <c r="G153">
        <v>115</v>
      </c>
      <c r="H153">
        <v>11.6</v>
      </c>
      <c r="I153">
        <v>15.7</v>
      </c>
      <c r="J153">
        <v>29.1</v>
      </c>
      <c r="K153">
        <v>6.1</v>
      </c>
      <c r="L153">
        <v>18.899999999999999</v>
      </c>
      <c r="M153">
        <v>4.0999999999999996</v>
      </c>
      <c r="N153">
        <v>2.4</v>
      </c>
      <c r="O153">
        <v>7.2</v>
      </c>
      <c r="P153">
        <v>22.9</v>
      </c>
      <c r="Q153">
        <v>7.9</v>
      </c>
      <c r="R153">
        <v>21.2</v>
      </c>
      <c r="S153">
        <v>25.2</v>
      </c>
      <c r="T153">
        <v>21.4</v>
      </c>
      <c r="U153">
        <v>7</v>
      </c>
      <c r="V153">
        <v>45.8</v>
      </c>
      <c r="W153">
        <v>2.8</v>
      </c>
      <c r="X153">
        <v>27.1</v>
      </c>
      <c r="Y153">
        <v>15.9</v>
      </c>
      <c r="Z153">
        <v>15.9</v>
      </c>
      <c r="AA153">
        <v>7.3</v>
      </c>
      <c r="AB153" s="19">
        <v>5319</v>
      </c>
      <c r="AC153" s="13">
        <v>14.815225999999999</v>
      </c>
      <c r="AD153" s="20">
        <v>314.13099999999997</v>
      </c>
      <c r="AE153" s="3">
        <f t="shared" si="2"/>
        <v>4.7162572302638074E-2</v>
      </c>
    </row>
    <row r="154" spans="1:38">
      <c r="A154" s="12">
        <v>45536</v>
      </c>
      <c r="B154">
        <v>2024</v>
      </c>
      <c r="C154">
        <v>190.5</v>
      </c>
      <c r="D154">
        <v>142.1</v>
      </c>
      <c r="E154">
        <v>27.1</v>
      </c>
      <c r="F154">
        <v>163.4</v>
      </c>
      <c r="G154">
        <v>115</v>
      </c>
      <c r="H154">
        <v>11.4</v>
      </c>
      <c r="I154">
        <v>15.7</v>
      </c>
      <c r="J154">
        <v>29.2</v>
      </c>
      <c r="K154">
        <v>6.1</v>
      </c>
      <c r="L154">
        <v>18.899999999999999</v>
      </c>
      <c r="M154">
        <v>4.2</v>
      </c>
      <c r="N154">
        <v>2.4</v>
      </c>
      <c r="O154">
        <v>7.1</v>
      </c>
      <c r="P154">
        <v>23.3</v>
      </c>
      <c r="Q154">
        <v>7.9</v>
      </c>
      <c r="R154">
        <v>21.2</v>
      </c>
      <c r="S154">
        <v>24.8</v>
      </c>
      <c r="T154">
        <v>20.8</v>
      </c>
      <c r="U154">
        <v>7</v>
      </c>
      <c r="V154">
        <v>48.4</v>
      </c>
      <c r="W154">
        <v>2.8</v>
      </c>
      <c r="X154">
        <v>29</v>
      </c>
      <c r="Y154">
        <v>17.7</v>
      </c>
      <c r="Z154">
        <v>16.600000000000001</v>
      </c>
      <c r="AA154">
        <v>8</v>
      </c>
      <c r="AB154" s="19">
        <v>5328</v>
      </c>
      <c r="AC154" s="13">
        <v>15.341219000000001</v>
      </c>
      <c r="AD154" s="20">
        <v>314.851</v>
      </c>
      <c r="AE154" s="3">
        <f t="shared" si="2"/>
        <v>4.8725330394377028E-2</v>
      </c>
    </row>
    <row r="155" spans="1:38">
      <c r="A155" s="12">
        <v>45566</v>
      </c>
      <c r="B155">
        <v>2024</v>
      </c>
      <c r="C155">
        <v>191.7</v>
      </c>
      <c r="D155">
        <v>142.4</v>
      </c>
      <c r="E155">
        <v>27.2</v>
      </c>
      <c r="F155">
        <v>164.5</v>
      </c>
      <c r="G155">
        <v>115.2</v>
      </c>
      <c r="H155">
        <v>11.5</v>
      </c>
      <c r="I155">
        <v>15.7</v>
      </c>
      <c r="J155">
        <v>29.2</v>
      </c>
      <c r="K155">
        <v>6.1</v>
      </c>
      <c r="L155">
        <v>18.899999999999999</v>
      </c>
      <c r="M155">
        <v>4.2</v>
      </c>
      <c r="N155">
        <v>2.4</v>
      </c>
      <c r="O155">
        <v>7.1</v>
      </c>
      <c r="P155">
        <v>23.3</v>
      </c>
      <c r="Q155">
        <v>7.9</v>
      </c>
      <c r="R155">
        <v>21.3</v>
      </c>
      <c r="S155">
        <v>24.9</v>
      </c>
      <c r="T155">
        <v>20.6</v>
      </c>
      <c r="U155">
        <v>7</v>
      </c>
      <c r="V155">
        <v>49.3</v>
      </c>
      <c r="W155">
        <v>2.7</v>
      </c>
      <c r="X155">
        <v>29.4</v>
      </c>
      <c r="Y155">
        <v>17.899999999999999</v>
      </c>
      <c r="Z155">
        <v>17.2</v>
      </c>
      <c r="AA155">
        <v>8.4</v>
      </c>
      <c r="AB155" s="19">
        <v>8865</v>
      </c>
      <c r="AC155" s="13">
        <v>13.927353</v>
      </c>
      <c r="AD155" s="20">
        <v>315.56400000000002</v>
      </c>
      <c r="AE155" s="3">
        <f t="shared" si="2"/>
        <v>4.4134796744875839E-2</v>
      </c>
    </row>
    <row r="156" spans="1:38">
      <c r="A156" s="12">
        <v>45597</v>
      </c>
      <c r="B156">
        <v>2024</v>
      </c>
      <c r="C156">
        <v>191.9</v>
      </c>
      <c r="D156">
        <v>142.30000000000001</v>
      </c>
      <c r="E156">
        <v>26.9</v>
      </c>
      <c r="F156">
        <v>165</v>
      </c>
      <c r="G156">
        <v>115.4</v>
      </c>
      <c r="H156">
        <v>11.3</v>
      </c>
      <c r="I156">
        <v>15.6</v>
      </c>
      <c r="J156">
        <v>29.6</v>
      </c>
      <c r="K156">
        <v>6.1</v>
      </c>
      <c r="L156">
        <v>19.2</v>
      </c>
      <c r="M156">
        <v>4.3</v>
      </c>
      <c r="N156">
        <v>2.4</v>
      </c>
      <c r="O156">
        <v>7.1</v>
      </c>
      <c r="P156">
        <v>23.8</v>
      </c>
      <c r="Q156">
        <v>8</v>
      </c>
      <c r="R156">
        <v>21.4</v>
      </c>
      <c r="S156">
        <v>24.1</v>
      </c>
      <c r="T156">
        <v>20.100000000000001</v>
      </c>
      <c r="U156">
        <v>7</v>
      </c>
      <c r="V156">
        <v>49.6</v>
      </c>
      <c r="W156">
        <v>2.6</v>
      </c>
      <c r="X156">
        <v>29.7</v>
      </c>
      <c r="Y156">
        <v>18.2</v>
      </c>
      <c r="Z156">
        <v>17.3</v>
      </c>
      <c r="AA156">
        <v>8.6</v>
      </c>
      <c r="AB156" s="19">
        <v>5428</v>
      </c>
      <c r="AC156" s="13">
        <v>13.750949</v>
      </c>
      <c r="AD156" s="20">
        <v>316.44900000000001</v>
      </c>
      <c r="AE156" s="3">
        <f t="shared" si="2"/>
        <v>4.3453918324911751E-2</v>
      </c>
    </row>
    <row r="157" spans="1:38">
      <c r="A157" s="12">
        <v>45627</v>
      </c>
      <c r="B157">
        <v>2024</v>
      </c>
      <c r="C157">
        <v>192.2</v>
      </c>
      <c r="D157">
        <v>142.6</v>
      </c>
      <c r="E157">
        <v>26.9</v>
      </c>
      <c r="F157">
        <v>165.3</v>
      </c>
      <c r="G157">
        <v>115.7</v>
      </c>
      <c r="H157">
        <v>11.2</v>
      </c>
      <c r="I157">
        <v>15.7</v>
      </c>
      <c r="J157">
        <v>30.2</v>
      </c>
      <c r="K157">
        <v>6.1</v>
      </c>
      <c r="L157">
        <v>19.600000000000001</v>
      </c>
      <c r="M157">
        <v>4.5</v>
      </c>
      <c r="N157">
        <v>2.4</v>
      </c>
      <c r="O157">
        <v>7.1</v>
      </c>
      <c r="P157">
        <v>23.5</v>
      </c>
      <c r="Q157">
        <v>7.9</v>
      </c>
      <c r="R157">
        <v>21.4</v>
      </c>
      <c r="S157">
        <v>24.2</v>
      </c>
      <c r="T157">
        <v>20.2</v>
      </c>
      <c r="U157">
        <v>6.9</v>
      </c>
      <c r="V157">
        <v>49.6</v>
      </c>
      <c r="W157">
        <v>2.6</v>
      </c>
      <c r="X157">
        <v>29.9</v>
      </c>
      <c r="Y157">
        <v>18.3</v>
      </c>
      <c r="Z157">
        <v>17.100000000000001</v>
      </c>
      <c r="AA157">
        <v>8.5</v>
      </c>
      <c r="AB157" s="19">
        <v>5554</v>
      </c>
      <c r="AC157" s="13">
        <f>19826037/1000000</f>
        <v>19.826036999999999</v>
      </c>
      <c r="AD157" s="20">
        <v>317.60300000000001</v>
      </c>
      <c r="AE157" s="3">
        <f t="shared" si="2"/>
        <v>6.242396010113254E-2</v>
      </c>
    </row>
    <row r="158" spans="1:38">
      <c r="A158" s="12">
        <v>45658</v>
      </c>
      <c r="B158">
        <v>2025</v>
      </c>
      <c r="AB158" s="19"/>
      <c r="AC158" s="13">
        <f>12856074/1000000</f>
        <v>12.856074</v>
      </c>
      <c r="AD158" s="20">
        <v>319.08600000000001</v>
      </c>
      <c r="AE158" s="3">
        <f t="shared" si="2"/>
        <v>4.029031044922058E-2</v>
      </c>
    </row>
    <row r="159" spans="1:38">
      <c r="A159" s="12">
        <v>45689</v>
      </c>
      <c r="AB159" s="19"/>
      <c r="AC159" s="22">
        <f>12391861/1000000</f>
        <v>12.391861</v>
      </c>
      <c r="AD159" s="3">
        <v>319.77499999999998</v>
      </c>
      <c r="AE159" s="3">
        <f t="shared" si="2"/>
        <v>3.8751812993511069E-2</v>
      </c>
    </row>
    <row r="160" spans="1:38">
      <c r="A160" s="12">
        <v>45717</v>
      </c>
      <c r="AB160" s="19"/>
      <c r="AC160" s="13"/>
      <c r="AD160" s="3">
        <v>319.61500000000001</v>
      </c>
    </row>
    <row r="161" spans="1:30">
      <c r="A161" s="12">
        <v>45748</v>
      </c>
      <c r="AB161" s="19"/>
      <c r="AC161" s="13"/>
      <c r="AD161" s="21">
        <f>AD148*(1+AF161/100)</f>
        <v>312.10700000000003</v>
      </c>
    </row>
    <row r="162" spans="1:30">
      <c r="A162" s="12">
        <v>45778</v>
      </c>
      <c r="AB162" s="19"/>
      <c r="AC162" s="19"/>
      <c r="AD162" s="21">
        <f t="shared" ref="AD162:AD168" si="3">AD149*(1+AF162/100)</f>
        <v>313.01600000000002</v>
      </c>
    </row>
    <row r="163" spans="1:30">
      <c r="A163" s="12">
        <v>45809</v>
      </c>
      <c r="AB163" s="19"/>
      <c r="AC163" s="19"/>
      <c r="AD163" s="21">
        <f t="shared" si="3"/>
        <v>313.14</v>
      </c>
    </row>
    <row r="164" spans="1:30">
      <c r="A164" s="12">
        <v>45839</v>
      </c>
      <c r="AB164" s="19"/>
      <c r="AC164" s="19"/>
      <c r="AD164" s="21">
        <f t="shared" si="3"/>
        <v>313.13099999999997</v>
      </c>
    </row>
    <row r="165" spans="1:30">
      <c r="A165" s="12">
        <v>45870</v>
      </c>
      <c r="AB165" s="19"/>
      <c r="AC165" s="19"/>
      <c r="AD165" s="21">
        <f t="shared" si="3"/>
        <v>313.56599999999997</v>
      </c>
    </row>
    <row r="166" spans="1:30">
      <c r="A166" s="12">
        <v>45901</v>
      </c>
      <c r="AB166" s="19"/>
      <c r="AC166" s="19"/>
      <c r="AD166" s="21">
        <f t="shared" si="3"/>
        <v>314.13099999999997</v>
      </c>
    </row>
    <row r="167" spans="1:30">
      <c r="A167" s="12">
        <v>45931</v>
      </c>
      <c r="AB167" s="19"/>
      <c r="AC167" s="19"/>
      <c r="AD167" s="21">
        <f t="shared" si="3"/>
        <v>314.851</v>
      </c>
    </row>
    <row r="168" spans="1:30">
      <c r="A168" s="12">
        <v>45962</v>
      </c>
      <c r="AB168" s="19"/>
      <c r="AC168" s="19"/>
      <c r="AD168" s="21">
        <f t="shared" si="3"/>
        <v>315.56400000000002</v>
      </c>
    </row>
    <row r="169" spans="1:30">
      <c r="AB169" s="19"/>
      <c r="AC169" s="19"/>
      <c r="AD169" s="21"/>
    </row>
    <row r="170" spans="1:30">
      <c r="AB170" s="19"/>
      <c r="AC170" s="19"/>
    </row>
    <row r="171" spans="1:30">
      <c r="AB171" s="19"/>
      <c r="AC171" s="19"/>
    </row>
    <row r="172" spans="1:30">
      <c r="AB172" s="19"/>
      <c r="AC172" s="19"/>
    </row>
    <row r="173" spans="1:30">
      <c r="AB173" s="19"/>
      <c r="AC173" s="19"/>
    </row>
    <row r="174" spans="1:30">
      <c r="AB174" s="19"/>
      <c r="AC174" s="19"/>
    </row>
    <row r="175" spans="1:30">
      <c r="AB175" s="19"/>
      <c r="AC175" s="19"/>
    </row>
    <row r="176" spans="1:30">
      <c r="AB176" s="19"/>
      <c r="AC176" s="19"/>
    </row>
    <row r="177" spans="28:29">
      <c r="AB177" s="19"/>
      <c r="AC177" s="19"/>
    </row>
    <row r="178" spans="28:29">
      <c r="AB178" s="19"/>
      <c r="AC178" s="19"/>
    </row>
    <row r="179" spans="28:29">
      <c r="AB179" s="19"/>
      <c r="AC179" s="19"/>
    </row>
    <row r="180" spans="28:29">
      <c r="AB180" s="19"/>
      <c r="AC180" s="19"/>
    </row>
    <row r="181" spans="28:29">
      <c r="AB181" s="19"/>
      <c r="AC181" s="19"/>
    </row>
    <row r="182" spans="28:29">
      <c r="AB182" s="19"/>
      <c r="AC182" s="19"/>
    </row>
    <row r="183" spans="28:29">
      <c r="AB183" s="19"/>
      <c r="AC183" s="19"/>
    </row>
    <row r="184" spans="28:29">
      <c r="AB184" s="19"/>
      <c r="AC184" s="19"/>
    </row>
    <row r="185" spans="28:29">
      <c r="AB185" s="19"/>
      <c r="AC185" s="19"/>
    </row>
    <row r="186" spans="28:29">
      <c r="AB186" s="19"/>
      <c r="AC186" s="19"/>
    </row>
    <row r="187" spans="28:29">
      <c r="AB187" s="19"/>
      <c r="AC187" s="19"/>
    </row>
    <row r="188" spans="28:29">
      <c r="AB188" s="19"/>
      <c r="AC188" s="19"/>
    </row>
    <row r="189" spans="28:29">
      <c r="AB189" s="19"/>
      <c r="AC189" s="19"/>
    </row>
    <row r="190" spans="28:29">
      <c r="AB190" s="19"/>
      <c r="AC190" s="19"/>
    </row>
    <row r="191" spans="28:29">
      <c r="AB191" s="19"/>
      <c r="AC191" s="19"/>
    </row>
    <row r="192" spans="28:29">
      <c r="AB192" s="19"/>
      <c r="AC192" s="19"/>
    </row>
    <row r="193" spans="28:29">
      <c r="AB193" s="19"/>
      <c r="AC193" s="19"/>
    </row>
    <row r="194" spans="28:29">
      <c r="AB194" s="19"/>
      <c r="AC194" s="19"/>
    </row>
    <row r="195" spans="28:29">
      <c r="AB195" s="19"/>
      <c r="AC195" s="19"/>
    </row>
    <row r="196" spans="28:29">
      <c r="AB196" s="19"/>
      <c r="AC196" s="19"/>
    </row>
    <row r="197" spans="28:29">
      <c r="AB197" s="19"/>
      <c r="AC197" s="19"/>
    </row>
    <row r="198" spans="28:29">
      <c r="AB198" s="19"/>
      <c r="AC198" s="19"/>
    </row>
    <row r="199" spans="28:29">
      <c r="AB199" s="19"/>
      <c r="AC199" s="19"/>
    </row>
    <row r="200" spans="28:29">
      <c r="AB200" s="19"/>
      <c r="AC200" s="19"/>
    </row>
    <row r="201" spans="28:29">
      <c r="AB201" s="19"/>
      <c r="AC201" s="19"/>
    </row>
    <row r="202" spans="28:29">
      <c r="AB202" s="19"/>
      <c r="AC202" s="19"/>
    </row>
    <row r="203" spans="28:29">
      <c r="AB203" s="19"/>
      <c r="AC203" s="19"/>
    </row>
    <row r="204" spans="28:29">
      <c r="AB204" s="19"/>
      <c r="AC204" s="19"/>
    </row>
    <row r="205" spans="28:29">
      <c r="AB205" s="19"/>
      <c r="AC205" s="19"/>
    </row>
    <row r="206" spans="28:29">
      <c r="AB206" s="19"/>
      <c r="AC206" s="19"/>
    </row>
    <row r="207" spans="28:29">
      <c r="AB207" s="19"/>
      <c r="AC207" s="19"/>
    </row>
    <row r="208" spans="28:29">
      <c r="AB208" s="19"/>
      <c r="AC208" s="19"/>
    </row>
    <row r="209" spans="28:29">
      <c r="AB209" s="19"/>
      <c r="AC209" s="19"/>
    </row>
    <row r="210" spans="28:29">
      <c r="AB210" s="19"/>
      <c r="AC210" s="19"/>
    </row>
    <row r="211" spans="28:29">
      <c r="AB211" s="19"/>
      <c r="AC211" s="19"/>
    </row>
    <row r="212" spans="28:29">
      <c r="AB212" s="19"/>
      <c r="AC212" s="19"/>
    </row>
    <row r="213" spans="28:29">
      <c r="AB213" s="19"/>
      <c r="AC213" s="19"/>
    </row>
    <row r="214" spans="28:29">
      <c r="AB214" s="19"/>
      <c r="AC214" s="19"/>
    </row>
    <row r="215" spans="28:29">
      <c r="AB215" s="19"/>
      <c r="AC215" s="19"/>
    </row>
    <row r="216" spans="28:29">
      <c r="AB216" s="19"/>
      <c r="AC216" s="19"/>
    </row>
    <row r="217" spans="28:29">
      <c r="AB217" s="19"/>
      <c r="AC217" s="19"/>
    </row>
    <row r="218" spans="28:29">
      <c r="AB218" s="19"/>
      <c r="AC218" s="19"/>
    </row>
    <row r="219" spans="28:29">
      <c r="AB219" s="19"/>
      <c r="AC219" s="19"/>
    </row>
    <row r="220" spans="28:29">
      <c r="AB220" s="19"/>
      <c r="AC220" s="19"/>
    </row>
    <row r="221" spans="28:29">
      <c r="AB221" s="19"/>
      <c r="AC221" s="19"/>
    </row>
    <row r="222" spans="28:29">
      <c r="AB222" s="19"/>
      <c r="AC222" s="19"/>
    </row>
    <row r="223" spans="28:29">
      <c r="AB223" s="19"/>
      <c r="AC223" s="19"/>
    </row>
    <row r="224" spans="28:29">
      <c r="AB224" s="19"/>
      <c r="AC224" s="19"/>
    </row>
    <row r="225" spans="28:29">
      <c r="AB225" s="19"/>
      <c r="AC225" s="19"/>
    </row>
    <row r="226" spans="28:29">
      <c r="AB226" s="19"/>
      <c r="AC226" s="19"/>
    </row>
    <row r="227" spans="28:29">
      <c r="AB227" s="19"/>
      <c r="AC227" s="19"/>
    </row>
    <row r="228" spans="28:29">
      <c r="AB228" s="19"/>
      <c r="AC228" s="19"/>
    </row>
    <row r="229" spans="28:29">
      <c r="AB229" s="19"/>
      <c r="AC229" s="19"/>
    </row>
    <row r="230" spans="28:29">
      <c r="AB230" s="19"/>
      <c r="AC230" s="19"/>
    </row>
    <row r="231" spans="28:29">
      <c r="AB231" s="19"/>
      <c r="AC231" s="19"/>
    </row>
    <row r="232" spans="28:29">
      <c r="AB232" s="19"/>
      <c r="AC232" s="19"/>
    </row>
    <row r="233" spans="28:29">
      <c r="AB233" s="19"/>
      <c r="AC233" s="19"/>
    </row>
    <row r="234" spans="28:29">
      <c r="AB234" s="19"/>
      <c r="AC234" s="19"/>
    </row>
    <row r="235" spans="28:29">
      <c r="AB235" s="19"/>
      <c r="AC235" s="19"/>
    </row>
    <row r="236" spans="28:29">
      <c r="AB236" s="19"/>
      <c r="AC236" s="19"/>
    </row>
    <row r="237" spans="28:29">
      <c r="AB237" s="19"/>
      <c r="AC237" s="19"/>
    </row>
    <row r="238" spans="28:29">
      <c r="AB238" s="19"/>
      <c r="AC238" s="19"/>
    </row>
    <row r="239" spans="28:29">
      <c r="AB239" s="19"/>
      <c r="AC239" s="19"/>
    </row>
    <row r="240" spans="28:29">
      <c r="AB240" s="19"/>
      <c r="AC240" s="19"/>
    </row>
    <row r="241" spans="28:29">
      <c r="AB241" s="19"/>
      <c r="AC241" s="19"/>
    </row>
    <row r="242" spans="28:29">
      <c r="AB242" s="19"/>
      <c r="AC242" s="19"/>
    </row>
    <row r="243" spans="28:29">
      <c r="AB243" s="19"/>
      <c r="AC243" s="19"/>
    </row>
    <row r="244" spans="28:29">
      <c r="AB244" s="19"/>
      <c r="AC244" s="19"/>
    </row>
    <row r="245" spans="28:29">
      <c r="AB245" s="19"/>
      <c r="AC245" s="19"/>
    </row>
    <row r="246" spans="28:29">
      <c r="AB246" s="19"/>
      <c r="AC246" s="19"/>
    </row>
    <row r="247" spans="28:29">
      <c r="AB247" s="19"/>
      <c r="AC247" s="19"/>
    </row>
    <row r="248" spans="28:29">
      <c r="AB248" s="19"/>
      <c r="AC248" s="19"/>
    </row>
    <row r="249" spans="28:29">
      <c r="AB249" s="19"/>
      <c r="AC249" s="19"/>
    </row>
    <row r="250" spans="28:29">
      <c r="AB250" s="19"/>
      <c r="AC250" s="19"/>
    </row>
    <row r="251" spans="28:29">
      <c r="AB251" s="19"/>
      <c r="AC251" s="19"/>
    </row>
    <row r="252" spans="28:29">
      <c r="AB252" s="19"/>
      <c r="AC252" s="19"/>
    </row>
    <row r="253" spans="28:29">
      <c r="AB253" s="19"/>
      <c r="AC253" s="19"/>
    </row>
    <row r="254" spans="28:29">
      <c r="AB254" s="19"/>
      <c r="AC254" s="19"/>
    </row>
    <row r="255" spans="28:29">
      <c r="AB255" s="19"/>
      <c r="AC255" s="19"/>
    </row>
    <row r="256" spans="28:29">
      <c r="AB256" s="19"/>
      <c r="AC256" s="19"/>
    </row>
    <row r="257" spans="28:29">
      <c r="AB257" s="19"/>
      <c r="AC257" s="19"/>
    </row>
    <row r="258" spans="28:29">
      <c r="AB258" s="19"/>
      <c r="AC258" s="19"/>
    </row>
    <row r="259" spans="28:29">
      <c r="AB259" s="19"/>
      <c r="AC259" s="19"/>
    </row>
    <row r="260" spans="28:29">
      <c r="AB260" s="19"/>
      <c r="AC260" s="19"/>
    </row>
    <row r="261" spans="28:29">
      <c r="AB261" s="19"/>
      <c r="AC261" s="19"/>
    </row>
    <row r="262" spans="28:29">
      <c r="AB262" s="19"/>
      <c r="AC262" s="19"/>
    </row>
    <row r="263" spans="28:29">
      <c r="AB263" s="19"/>
      <c r="AC263" s="19"/>
    </row>
    <row r="264" spans="28:29">
      <c r="AB264" s="19"/>
      <c r="AC264" s="19"/>
    </row>
    <row r="265" spans="28:29">
      <c r="AB265" s="19"/>
      <c r="AC265" s="19"/>
    </row>
    <row r="266" spans="28:29">
      <c r="AB266" s="19"/>
      <c r="AC266" s="19"/>
    </row>
    <row r="267" spans="28:29">
      <c r="AB267" s="19"/>
      <c r="AC267" s="19"/>
    </row>
    <row r="268" spans="28:29">
      <c r="AB268" s="19"/>
      <c r="AC268" s="19"/>
    </row>
    <row r="269" spans="28:29">
      <c r="AB269" s="19"/>
      <c r="AC269" s="19"/>
    </row>
    <row r="270" spans="28:29">
      <c r="AB270" s="19"/>
      <c r="AC270" s="19"/>
    </row>
    <row r="271" spans="28:29">
      <c r="AB271" s="19"/>
      <c r="AC271" s="19"/>
    </row>
    <row r="272" spans="28:29">
      <c r="AB272" s="19"/>
      <c r="AC272" s="19"/>
    </row>
    <row r="273" spans="28:29">
      <c r="AB273" s="19"/>
      <c r="AC273" s="19"/>
    </row>
    <row r="274" spans="28:29">
      <c r="AB274" s="19"/>
      <c r="AC274" s="19"/>
    </row>
    <row r="275" spans="28:29">
      <c r="AB275" s="19"/>
      <c r="AC275" s="19"/>
    </row>
    <row r="276" spans="28:29">
      <c r="AB276" s="19"/>
      <c r="AC276" s="19"/>
    </row>
    <row r="277" spans="28:29">
      <c r="AB277" s="19"/>
      <c r="AC277" s="19"/>
    </row>
    <row r="278" spans="28:29">
      <c r="AB278" s="19"/>
      <c r="AC278" s="19"/>
    </row>
    <row r="279" spans="28:29">
      <c r="AB279" s="19"/>
      <c r="AC279" s="19"/>
    </row>
    <row r="280" spans="28:29">
      <c r="AB280" s="19"/>
      <c r="AC280" s="19"/>
    </row>
    <row r="281" spans="28:29">
      <c r="AB281" s="19"/>
      <c r="AC281" s="19"/>
    </row>
    <row r="282" spans="28:29">
      <c r="AB282" s="19"/>
      <c r="AC282" s="19"/>
    </row>
    <row r="283" spans="28:29">
      <c r="AB283" s="19"/>
      <c r="AC283" s="19"/>
    </row>
    <row r="284" spans="28:29">
      <c r="AB284" s="19"/>
      <c r="AC284" s="19"/>
    </row>
    <row r="285" spans="28:29">
      <c r="AB285" s="19"/>
      <c r="AC285" s="19"/>
    </row>
    <row r="286" spans="28:29">
      <c r="AB286" s="19"/>
      <c r="AC286" s="19"/>
    </row>
    <row r="287" spans="28:29">
      <c r="AB287" s="19"/>
      <c r="AC287" s="19"/>
    </row>
    <row r="288" spans="28:29">
      <c r="AB288" s="19"/>
      <c r="AC288" s="19"/>
    </row>
    <row r="289" spans="28:29">
      <c r="AB289" s="19"/>
      <c r="AC289" s="19"/>
    </row>
    <row r="290" spans="28:29">
      <c r="AB290" s="19"/>
      <c r="AC290" s="19"/>
    </row>
    <row r="291" spans="28:29">
      <c r="AB291" s="19"/>
      <c r="AC291" s="19"/>
    </row>
    <row r="292" spans="28:29">
      <c r="AB292" s="19"/>
      <c r="AC292" s="19"/>
    </row>
    <row r="293" spans="28:29">
      <c r="AB293" s="19"/>
      <c r="AC293" s="19"/>
    </row>
    <row r="294" spans="28:29">
      <c r="AB294" s="19"/>
      <c r="AC294" s="19"/>
    </row>
    <row r="295" spans="28:29">
      <c r="AB295" s="19"/>
      <c r="AC295" s="19"/>
    </row>
    <row r="296" spans="28:29">
      <c r="AB296" s="19"/>
      <c r="AC296" s="19"/>
    </row>
    <row r="297" spans="28:29">
      <c r="AB297" s="19"/>
      <c r="AC297" s="19"/>
    </row>
    <row r="298" spans="28:29">
      <c r="AB298" s="19"/>
      <c r="AC298" s="19"/>
    </row>
    <row r="299" spans="28:29">
      <c r="AB299" s="19"/>
      <c r="AC299" s="19"/>
    </row>
    <row r="300" spans="28:29">
      <c r="AB300" s="19"/>
      <c r="AC300" s="19"/>
    </row>
    <row r="301" spans="28:29">
      <c r="AB301" s="19"/>
      <c r="AC301" s="19"/>
    </row>
    <row r="302" spans="28:29">
      <c r="AB302" s="19"/>
      <c r="AC302" s="19"/>
    </row>
    <row r="303" spans="28:29">
      <c r="AB303" s="19"/>
      <c r="AC303" s="19"/>
    </row>
    <row r="304" spans="28:29">
      <c r="AB304" s="19"/>
      <c r="AC304" s="19"/>
    </row>
    <row r="305" spans="28:29">
      <c r="AB305" s="19"/>
      <c r="AC305" s="19"/>
    </row>
    <row r="306" spans="28:29">
      <c r="AB306" s="19"/>
      <c r="AC306" s="19"/>
    </row>
    <row r="307" spans="28:29">
      <c r="AB307" s="19"/>
      <c r="AC307" s="19"/>
    </row>
    <row r="308" spans="28:29">
      <c r="AB308" s="19"/>
      <c r="AC308" s="19"/>
    </row>
    <row r="309" spans="28:29">
      <c r="AB309" s="19"/>
      <c r="AC309" s="19"/>
    </row>
    <row r="310" spans="28:29">
      <c r="AB310" s="19"/>
      <c r="AC310" s="19"/>
    </row>
    <row r="311" spans="28:29">
      <c r="AB311" s="19"/>
      <c r="AC311" s="19"/>
    </row>
    <row r="312" spans="28:29">
      <c r="AB312" s="19"/>
      <c r="AC312" s="19"/>
    </row>
    <row r="313" spans="28:29">
      <c r="AB313" s="19"/>
      <c r="AC313" s="19"/>
    </row>
    <row r="314" spans="28:29">
      <c r="AB314" s="19"/>
      <c r="AC314" s="19"/>
    </row>
    <row r="315" spans="28:29">
      <c r="AB315" s="19"/>
      <c r="AC315" s="19"/>
    </row>
    <row r="316" spans="28:29">
      <c r="AB316" s="19"/>
      <c r="AC316" s="19"/>
    </row>
    <row r="317" spans="28:29">
      <c r="AB317" s="19"/>
      <c r="AC317" s="19"/>
    </row>
    <row r="318" spans="28:29">
      <c r="AB318" s="19"/>
      <c r="AC318" s="19"/>
    </row>
    <row r="319" spans="28:29">
      <c r="AB319" s="19"/>
      <c r="AC319" s="19"/>
    </row>
    <row r="320" spans="28:29">
      <c r="AB320" s="19"/>
      <c r="AC320" s="19"/>
    </row>
    <row r="321" spans="28:29">
      <c r="AB321" s="19"/>
      <c r="AC321" s="19"/>
    </row>
    <row r="322" spans="28:29">
      <c r="AB322" s="19"/>
      <c r="AC322" s="19"/>
    </row>
    <row r="323" spans="28:29">
      <c r="AB323" s="19"/>
      <c r="AC323" s="19"/>
    </row>
    <row r="324" spans="28:29">
      <c r="AB324" s="19"/>
      <c r="AC324" s="19"/>
    </row>
    <row r="325" spans="28:29">
      <c r="AB325" s="19"/>
      <c r="AC325" s="19"/>
    </row>
    <row r="326" spans="28:29">
      <c r="AB326" s="19"/>
      <c r="AC326" s="19"/>
    </row>
    <row r="327" spans="28:29">
      <c r="AB327" s="19"/>
      <c r="AC327" s="19"/>
    </row>
    <row r="328" spans="28:29">
      <c r="AB328" s="19"/>
      <c r="AC328" s="19"/>
    </row>
    <row r="329" spans="28:29">
      <c r="AB329" s="19"/>
      <c r="AC329" s="19"/>
    </row>
    <row r="330" spans="28:29">
      <c r="AB330" s="19"/>
      <c r="AC330" s="19"/>
    </row>
    <row r="331" spans="28:29">
      <c r="AB331" s="19"/>
      <c r="AC331" s="19"/>
    </row>
    <row r="332" spans="28:29">
      <c r="AB332" s="19"/>
      <c r="AC332" s="19"/>
    </row>
    <row r="333" spans="28:29">
      <c r="AB333" s="19"/>
      <c r="AC333" s="19"/>
    </row>
    <row r="334" spans="28:29">
      <c r="AB334" s="19"/>
      <c r="AC334" s="19"/>
    </row>
    <row r="335" spans="28:29">
      <c r="AB335" s="19"/>
      <c r="AC335" s="19"/>
    </row>
    <row r="336" spans="28:29">
      <c r="AB336" s="19"/>
      <c r="AC336" s="19"/>
    </row>
    <row r="337" spans="28:29">
      <c r="AB337" s="19"/>
      <c r="AC337" s="19"/>
    </row>
    <row r="338" spans="28:29">
      <c r="AB338" s="19"/>
      <c r="AC338" s="19"/>
    </row>
    <row r="339" spans="28:29">
      <c r="AB339" s="19"/>
      <c r="AC339" s="19"/>
    </row>
    <row r="340" spans="28:29">
      <c r="AB340" s="19"/>
      <c r="AC340" s="19"/>
    </row>
    <row r="341" spans="28:29">
      <c r="AB341" s="19"/>
      <c r="AC341" s="19"/>
    </row>
    <row r="342" spans="28:29">
      <c r="AB342" s="19"/>
      <c r="AC342" s="19"/>
    </row>
    <row r="343" spans="28:29">
      <c r="AB343" s="19"/>
      <c r="AC343" s="19"/>
    </row>
    <row r="344" spans="28:29">
      <c r="AB344" s="19"/>
      <c r="AC344" s="19"/>
    </row>
    <row r="345" spans="28:29">
      <c r="AB345" s="19"/>
      <c r="AC345" s="19"/>
    </row>
    <row r="346" spans="28:29">
      <c r="AB346" s="19"/>
      <c r="AC346" s="19"/>
    </row>
    <row r="347" spans="28:29">
      <c r="AB347" s="19"/>
      <c r="AC347" s="19"/>
    </row>
    <row r="348" spans="28:29">
      <c r="AB348" s="19"/>
      <c r="AC348" s="19"/>
    </row>
    <row r="349" spans="28:29">
      <c r="AB349" s="19"/>
      <c r="AC349" s="19"/>
    </row>
    <row r="350" spans="28:29">
      <c r="AB350" s="19"/>
      <c r="AC350" s="19"/>
    </row>
    <row r="351" spans="28:29">
      <c r="AB351" s="19"/>
      <c r="AC351" s="19"/>
    </row>
    <row r="352" spans="28:29">
      <c r="AB352" s="19"/>
      <c r="AC352" s="19"/>
    </row>
    <row r="353" spans="28:29">
      <c r="AB353" s="19"/>
      <c r="AC353" s="19"/>
    </row>
    <row r="354" spans="28:29">
      <c r="AB354" s="19"/>
      <c r="AC354" s="19"/>
    </row>
    <row r="355" spans="28:29">
      <c r="AB355" s="19"/>
      <c r="AC355" s="19"/>
    </row>
    <row r="356" spans="28:29">
      <c r="AB356" s="19"/>
      <c r="AC356" s="19"/>
    </row>
    <row r="357" spans="28:29">
      <c r="AB357" s="19"/>
      <c r="AC357" s="19"/>
    </row>
    <row r="358" spans="28:29">
      <c r="AB358" s="19"/>
      <c r="AC358" s="19"/>
    </row>
    <row r="359" spans="28:29">
      <c r="AB359" s="19"/>
      <c r="AC359" s="19"/>
    </row>
    <row r="360" spans="28:29">
      <c r="AB360" s="19"/>
      <c r="AC360" s="19"/>
    </row>
    <row r="361" spans="28:29">
      <c r="AB361" s="19"/>
      <c r="AC361" s="19"/>
    </row>
    <row r="362" spans="28:29">
      <c r="AB362" s="19"/>
      <c r="AC362" s="19"/>
    </row>
    <row r="363" spans="28:29">
      <c r="AB363" s="19"/>
      <c r="AC363" s="19"/>
    </row>
    <row r="364" spans="28:29">
      <c r="AB364" s="19"/>
      <c r="AC364" s="19"/>
    </row>
    <row r="365" spans="28:29">
      <c r="AB365" s="19"/>
      <c r="AC365" s="19"/>
    </row>
    <row r="366" spans="28:29">
      <c r="AB366" s="19"/>
      <c r="AC366" s="19"/>
    </row>
    <row r="367" spans="28:29">
      <c r="AB367" s="19"/>
      <c r="AC367" s="19"/>
    </row>
    <row r="368" spans="28:29">
      <c r="AB368" s="19"/>
      <c r="AC368" s="19"/>
    </row>
    <row r="369" spans="28:29">
      <c r="AB369" s="19"/>
      <c r="AC369" s="19"/>
    </row>
    <row r="370" spans="28:29">
      <c r="AB370" s="19"/>
      <c r="AC370" s="19"/>
    </row>
    <row r="371" spans="28:29">
      <c r="AB371" s="19"/>
      <c r="AC371" s="19"/>
    </row>
    <row r="372" spans="28:29">
      <c r="AB372" s="19"/>
      <c r="AC372" s="19"/>
    </row>
    <row r="373" spans="28:29">
      <c r="AB373" s="19"/>
      <c r="AC373" s="19"/>
    </row>
    <row r="374" spans="28:29">
      <c r="AB374" s="19"/>
      <c r="AC374" s="19"/>
    </row>
    <row r="375" spans="28:29">
      <c r="AB375" s="19"/>
      <c r="AC375" s="19"/>
    </row>
    <row r="376" spans="28:29">
      <c r="AB376" s="19"/>
      <c r="AC376" s="19"/>
    </row>
    <row r="377" spans="28:29">
      <c r="AB377" s="19"/>
      <c r="AC377" s="19"/>
    </row>
    <row r="378" spans="28:29">
      <c r="AB378" s="19"/>
      <c r="AC378" s="19"/>
    </row>
    <row r="379" spans="28:29">
      <c r="AB379" s="19"/>
      <c r="AC379" s="19"/>
    </row>
    <row r="380" spans="28:29">
      <c r="AB380" s="19"/>
      <c r="AC380" s="19"/>
    </row>
    <row r="381" spans="28:29">
      <c r="AB381" s="19"/>
      <c r="AC381" s="19"/>
    </row>
    <row r="382" spans="28:29">
      <c r="AB382" s="19"/>
      <c r="AC382" s="19"/>
    </row>
    <row r="383" spans="28:29">
      <c r="AB383" s="19"/>
      <c r="AC383" s="19"/>
    </row>
    <row r="384" spans="28:29">
      <c r="AB384" s="19"/>
      <c r="AC384" s="19"/>
    </row>
    <row r="385" spans="28:29">
      <c r="AB385" s="19"/>
      <c r="AC385" s="19"/>
    </row>
    <row r="386" spans="28:29">
      <c r="AB386" s="19"/>
      <c r="AC386" s="19"/>
    </row>
    <row r="387" spans="28:29">
      <c r="AB387" s="19"/>
      <c r="AC387" s="19"/>
    </row>
    <row r="388" spans="28:29">
      <c r="AB388" s="19"/>
      <c r="AC388" s="19"/>
    </row>
    <row r="389" spans="28:29">
      <c r="AB389" s="19"/>
      <c r="AC389" s="19"/>
    </row>
    <row r="390" spans="28:29">
      <c r="AB390" s="19"/>
      <c r="AC390" s="19"/>
    </row>
    <row r="391" spans="28:29">
      <c r="AB391" s="19"/>
      <c r="AC391" s="19"/>
    </row>
    <row r="392" spans="28:29">
      <c r="AB392" s="19"/>
      <c r="AC392" s="19"/>
    </row>
    <row r="393" spans="28:29">
      <c r="AB393" s="19"/>
      <c r="AC393" s="19"/>
    </row>
    <row r="394" spans="28:29">
      <c r="AB394" s="19"/>
      <c r="AC394" s="19"/>
    </row>
    <row r="395" spans="28:29">
      <c r="AB395" s="19"/>
      <c r="AC395" s="19"/>
    </row>
    <row r="396" spans="28:29">
      <c r="AB396" s="19"/>
      <c r="AC396" s="19"/>
    </row>
    <row r="397" spans="28:29">
      <c r="AB397" s="19"/>
      <c r="AC397" s="19"/>
    </row>
    <row r="398" spans="28:29">
      <c r="AB398" s="19"/>
      <c r="AC398" s="19"/>
    </row>
    <row r="399" spans="28:29">
      <c r="AB399" s="19"/>
      <c r="AC399" s="19"/>
    </row>
    <row r="400" spans="28:29">
      <c r="AB400" s="19"/>
      <c r="AC400" s="19"/>
    </row>
    <row r="401" spans="28:29">
      <c r="AB401" s="19"/>
      <c r="AC401" s="19"/>
    </row>
    <row r="402" spans="28:29">
      <c r="AB402" s="19"/>
      <c r="AC402" s="19"/>
    </row>
    <row r="403" spans="28:29">
      <c r="AB403" s="19"/>
      <c r="AC403" s="19"/>
    </row>
    <row r="404" spans="28:29">
      <c r="AB404" s="19"/>
      <c r="AC404" s="19"/>
    </row>
    <row r="405" spans="28:29">
      <c r="AB405" s="19"/>
      <c r="AC405" s="19"/>
    </row>
    <row r="406" spans="28:29">
      <c r="AB406" s="19"/>
      <c r="AC406" s="19"/>
    </row>
    <row r="407" spans="28:29">
      <c r="AB407" s="19"/>
      <c r="AC407" s="19"/>
    </row>
    <row r="408" spans="28:29">
      <c r="AB408" s="19"/>
      <c r="AC408" s="19"/>
    </row>
    <row r="409" spans="28:29">
      <c r="AB409" s="19"/>
      <c r="AC409" s="19"/>
    </row>
    <row r="410" spans="28:29">
      <c r="AB410" s="19"/>
      <c r="AC410" s="19"/>
    </row>
    <row r="411" spans="28:29">
      <c r="AB411" s="19"/>
      <c r="AC411" s="19"/>
    </row>
    <row r="412" spans="28:29">
      <c r="AB412" s="19"/>
      <c r="AC412" s="19"/>
    </row>
    <row r="413" spans="28:29">
      <c r="AB413" s="19"/>
      <c r="AC413" s="19"/>
    </row>
    <row r="414" spans="28:29">
      <c r="AB414" s="19"/>
      <c r="AC414" s="19"/>
    </row>
    <row r="415" spans="28:29">
      <c r="AB415" s="19"/>
      <c r="AC415" s="19"/>
    </row>
    <row r="416" spans="28:29">
      <c r="AB416" s="19"/>
      <c r="AC416" s="19"/>
    </row>
    <row r="417" spans="28:29">
      <c r="AB417" s="19"/>
      <c r="AC417" s="19"/>
    </row>
    <row r="418" spans="28:29">
      <c r="AB418" s="19"/>
      <c r="AC418" s="19"/>
    </row>
    <row r="419" spans="28:29">
      <c r="AB419" s="19"/>
      <c r="AC419" s="19"/>
    </row>
    <row r="420" spans="28:29">
      <c r="AB420" s="19"/>
      <c r="AC420" s="19"/>
    </row>
    <row r="421" spans="28:29">
      <c r="AB421" s="19"/>
      <c r="AC421" s="19"/>
    </row>
    <row r="422" spans="28:29">
      <c r="AB422" s="19"/>
      <c r="AC422" s="19"/>
    </row>
    <row r="423" spans="28:29">
      <c r="AB423" s="19"/>
      <c r="AC423" s="19"/>
    </row>
    <row r="424" spans="28:29">
      <c r="AB424" s="19"/>
      <c r="AC424" s="19"/>
    </row>
    <row r="425" spans="28:29">
      <c r="AB425" s="19"/>
      <c r="AC425" s="19"/>
    </row>
    <row r="426" spans="28:29">
      <c r="AB426" s="19"/>
      <c r="AC426" s="19"/>
    </row>
    <row r="427" spans="28:29">
      <c r="AB427" s="19"/>
      <c r="AC427" s="19"/>
    </row>
    <row r="428" spans="28:29">
      <c r="AB428" s="19"/>
      <c r="AC428" s="19"/>
    </row>
    <row r="429" spans="28:29">
      <c r="AB429" s="19"/>
      <c r="AC429" s="19"/>
    </row>
    <row r="430" spans="28:29">
      <c r="AB430" s="19"/>
      <c r="AC430" s="19"/>
    </row>
    <row r="431" spans="28:29">
      <c r="AB431" s="19"/>
      <c r="AC431" s="19"/>
    </row>
    <row r="432" spans="28:29">
      <c r="AB432" s="19"/>
      <c r="AC432" s="19"/>
    </row>
    <row r="433" spans="28:29">
      <c r="AB433" s="19"/>
      <c r="AC433" s="19"/>
    </row>
    <row r="434" spans="28:29">
      <c r="AB434" s="19"/>
      <c r="AC434" s="19"/>
    </row>
    <row r="435" spans="28:29">
      <c r="AB435" s="19"/>
      <c r="AC435" s="19"/>
    </row>
    <row r="436" spans="28:29">
      <c r="AB436" s="19"/>
      <c r="AC436" s="19"/>
    </row>
    <row r="437" spans="28:29">
      <c r="AB437" s="19"/>
      <c r="AC437" s="19"/>
    </row>
    <row r="438" spans="28:29">
      <c r="AB438" s="19"/>
      <c r="AC438" s="19"/>
    </row>
    <row r="439" spans="28:29">
      <c r="AB439" s="19"/>
      <c r="AC439" s="19"/>
    </row>
    <row r="440" spans="28:29">
      <c r="AB440" s="19"/>
      <c r="AC440" s="19"/>
    </row>
    <row r="441" spans="28:29">
      <c r="AB441" s="19"/>
      <c r="AC441" s="19"/>
    </row>
    <row r="442" spans="28:29">
      <c r="AB442" s="19"/>
      <c r="AC442" s="19"/>
    </row>
    <row r="443" spans="28:29">
      <c r="AB443" s="19"/>
      <c r="AC443" s="19"/>
    </row>
    <row r="444" spans="28:29">
      <c r="AB444" s="19"/>
      <c r="AC444" s="19"/>
    </row>
    <row r="445" spans="28:29">
      <c r="AB445" s="19"/>
      <c r="AC445" s="19"/>
    </row>
    <row r="446" spans="28:29">
      <c r="AB446" s="19"/>
      <c r="AC446" s="19"/>
    </row>
    <row r="447" spans="28:29">
      <c r="AB447" s="19"/>
      <c r="AC447" s="19"/>
    </row>
    <row r="448" spans="28:29">
      <c r="AB448" s="19"/>
      <c r="AC448" s="19"/>
    </row>
    <row r="449" spans="28:29">
      <c r="AB449" s="19"/>
      <c r="AC449" s="19"/>
    </row>
    <row r="450" spans="28:29">
      <c r="AB450" s="19"/>
      <c r="AC450" s="19"/>
    </row>
    <row r="451" spans="28:29">
      <c r="AB451" s="19"/>
      <c r="AC451" s="19"/>
    </row>
    <row r="452" spans="28:29">
      <c r="AB452" s="19"/>
      <c r="AC452" s="19"/>
    </row>
    <row r="453" spans="28:29">
      <c r="AB453" s="19"/>
      <c r="AC453" s="19"/>
    </row>
    <row r="454" spans="28:29">
      <c r="AB454" s="19"/>
      <c r="AC454" s="19"/>
    </row>
    <row r="455" spans="28:29">
      <c r="AB455" s="19"/>
      <c r="AC455" s="19"/>
    </row>
    <row r="456" spans="28:29">
      <c r="AB456" s="19"/>
      <c r="AC456" s="19"/>
    </row>
    <row r="457" spans="28:29">
      <c r="AB457" s="19"/>
      <c r="AC457" s="19"/>
    </row>
    <row r="458" spans="28:29">
      <c r="AB458" s="19"/>
      <c r="AC458" s="19"/>
    </row>
    <row r="459" spans="28:29">
      <c r="AB459" s="19"/>
      <c r="AC459" s="19"/>
    </row>
    <row r="460" spans="28:29">
      <c r="AB460" s="19"/>
      <c r="AC460" s="19"/>
    </row>
    <row r="461" spans="28:29">
      <c r="AB461" s="19"/>
      <c r="AC461" s="19"/>
    </row>
    <row r="462" spans="28:29">
      <c r="AB462" s="19"/>
      <c r="AC462" s="19"/>
    </row>
    <row r="463" spans="28:29">
      <c r="AB463" s="19"/>
      <c r="AC463" s="19"/>
    </row>
    <row r="464" spans="28:29">
      <c r="AB464" s="19"/>
      <c r="AC464" s="19"/>
    </row>
    <row r="465" spans="28:29">
      <c r="AB465" s="19"/>
      <c r="AC465" s="19"/>
    </row>
    <row r="466" spans="28:29">
      <c r="AB466" s="19"/>
      <c r="AC466" s="19"/>
    </row>
    <row r="467" spans="28:29">
      <c r="AB467" s="19"/>
      <c r="AC467" s="19"/>
    </row>
    <row r="468" spans="28:29">
      <c r="AB468" s="19"/>
      <c r="AC468" s="19"/>
    </row>
    <row r="469" spans="28:29">
      <c r="AB469" s="19"/>
      <c r="AC469" s="19"/>
    </row>
    <row r="470" spans="28:29">
      <c r="AB470" s="19"/>
      <c r="AC470" s="19"/>
    </row>
    <row r="471" spans="28:29">
      <c r="AB471" s="19"/>
      <c r="AC471" s="19"/>
    </row>
    <row r="472" spans="28:29">
      <c r="AB472" s="19"/>
      <c r="AC472" s="19"/>
    </row>
    <row r="473" spans="28:29">
      <c r="AB473" s="19"/>
      <c r="AC473" s="19"/>
    </row>
    <row r="474" spans="28:29">
      <c r="AB474" s="19"/>
      <c r="AC474" s="19"/>
    </row>
    <row r="475" spans="28:29">
      <c r="AB475" s="19"/>
      <c r="AC475" s="19"/>
    </row>
    <row r="476" spans="28:29">
      <c r="AB476" s="19"/>
      <c r="AC476" s="19"/>
    </row>
    <row r="477" spans="28:29">
      <c r="AB477" s="19"/>
      <c r="AC477" s="19"/>
    </row>
    <row r="478" spans="28:29">
      <c r="AB478" s="19"/>
      <c r="AC478" s="19"/>
    </row>
    <row r="479" spans="28:29">
      <c r="AB479" s="19"/>
      <c r="AC479" s="19"/>
    </row>
    <row r="480" spans="28:29">
      <c r="AB480" s="19"/>
      <c r="AC480" s="19"/>
    </row>
    <row r="481" spans="28:29">
      <c r="AB481" s="19"/>
      <c r="AC481" s="19"/>
    </row>
    <row r="482" spans="28:29">
      <c r="AB482" s="19"/>
      <c r="AC482" s="19"/>
    </row>
    <row r="483" spans="28:29">
      <c r="AB483" s="19"/>
      <c r="AC483" s="19"/>
    </row>
    <row r="484" spans="28:29">
      <c r="AB484" s="19"/>
      <c r="AC484" s="19"/>
    </row>
    <row r="485" spans="28:29">
      <c r="AB485" s="19"/>
      <c r="AC485" s="19"/>
    </row>
    <row r="486" spans="28:29">
      <c r="AB486" s="19"/>
      <c r="AC486" s="19"/>
    </row>
    <row r="487" spans="28:29">
      <c r="AB487" s="19"/>
      <c r="AC487" s="19"/>
    </row>
    <row r="488" spans="28:29">
      <c r="AB488" s="19"/>
      <c r="AC488" s="19"/>
    </row>
    <row r="489" spans="28:29">
      <c r="AB489" s="19"/>
      <c r="AC489" s="19"/>
    </row>
    <row r="490" spans="28:29">
      <c r="AB490" s="19"/>
      <c r="AC490" s="19"/>
    </row>
    <row r="491" spans="28:29">
      <c r="AB491" s="19"/>
      <c r="AC491" s="19"/>
    </row>
    <row r="492" spans="28:29">
      <c r="AB492" s="19"/>
      <c r="AC492" s="19"/>
    </row>
    <row r="493" spans="28:29">
      <c r="AB493" s="19"/>
      <c r="AC493" s="19"/>
    </row>
    <row r="494" spans="28:29">
      <c r="AB494" s="19"/>
      <c r="AC494" s="19"/>
    </row>
    <row r="495" spans="28:29">
      <c r="AB495" s="19"/>
      <c r="AC495" s="19"/>
    </row>
    <row r="496" spans="28:29">
      <c r="AB496" s="19"/>
      <c r="AC496" s="19"/>
    </row>
    <row r="497" spans="28:29">
      <c r="AB497" s="19"/>
      <c r="AC497" s="19"/>
    </row>
    <row r="498" spans="28:29">
      <c r="AB498" s="19"/>
      <c r="AC498" s="19"/>
    </row>
    <row r="499" spans="28:29">
      <c r="AB499" s="19"/>
      <c r="AC499" s="19"/>
    </row>
    <row r="500" spans="28:29">
      <c r="AB500" s="19"/>
      <c r="AC500" s="19"/>
    </row>
    <row r="501" spans="28:29">
      <c r="AB501" s="19"/>
      <c r="AC501" s="19"/>
    </row>
    <row r="502" spans="28:29">
      <c r="AB502" s="19"/>
      <c r="AC502" s="19"/>
    </row>
    <row r="503" spans="28:29">
      <c r="AB503" s="19"/>
      <c r="AC503" s="19"/>
    </row>
    <row r="504" spans="28:29">
      <c r="AB504" s="19"/>
      <c r="AC504" s="19"/>
    </row>
    <row r="505" spans="28:29">
      <c r="AB505" s="19"/>
      <c r="AC505" s="19"/>
    </row>
    <row r="506" spans="28:29">
      <c r="AB506" s="19"/>
      <c r="AC506" s="19"/>
    </row>
    <row r="507" spans="28:29">
      <c r="AB507" s="19"/>
      <c r="AC507" s="19"/>
    </row>
    <row r="508" spans="28:29">
      <c r="AB508" s="19"/>
      <c r="AC508" s="19"/>
    </row>
    <row r="509" spans="28:29">
      <c r="AB509" s="19"/>
      <c r="AC509" s="19"/>
    </row>
    <row r="510" spans="28:29">
      <c r="AB510" s="19"/>
      <c r="AC510" s="19"/>
    </row>
    <row r="511" spans="28:29">
      <c r="AB511" s="19"/>
      <c r="AC511" s="19"/>
    </row>
    <row r="512" spans="28:29">
      <c r="AB512" s="19"/>
      <c r="AC512" s="19"/>
    </row>
    <row r="513" spans="28:29">
      <c r="AB513" s="19"/>
      <c r="AC513" s="19"/>
    </row>
    <row r="514" spans="28:29">
      <c r="AB514" s="19"/>
      <c r="AC514" s="19"/>
    </row>
    <row r="515" spans="28:29">
      <c r="AB515" s="19"/>
      <c r="AC515" s="19"/>
    </row>
    <row r="516" spans="28:29">
      <c r="AB516" s="19"/>
      <c r="AC516" s="19"/>
    </row>
    <row r="517" spans="28:29">
      <c r="AB517" s="19"/>
      <c r="AC517" s="19"/>
    </row>
    <row r="518" spans="28:29">
      <c r="AB518" s="19"/>
      <c r="AC518" s="19"/>
    </row>
    <row r="519" spans="28:29">
      <c r="AB519" s="19"/>
      <c r="AC519" s="19"/>
    </row>
    <row r="520" spans="28:29">
      <c r="AB520" s="19"/>
      <c r="AC520" s="19"/>
    </row>
    <row r="521" spans="28:29">
      <c r="AB521" s="19"/>
      <c r="AC521" s="19"/>
    </row>
    <row r="522" spans="28:29">
      <c r="AB522" s="19"/>
      <c r="AC522" s="19"/>
    </row>
    <row r="523" spans="28:29">
      <c r="AB523" s="19"/>
      <c r="AC523" s="19"/>
    </row>
    <row r="524" spans="28:29">
      <c r="AB524" s="19"/>
      <c r="AC524" s="19"/>
    </row>
    <row r="525" spans="28:29">
      <c r="AB525" s="19"/>
      <c r="AC525" s="19"/>
    </row>
    <row r="526" spans="28:29">
      <c r="AB526" s="19"/>
      <c r="AC526" s="19"/>
    </row>
    <row r="527" spans="28:29">
      <c r="AB527" s="19"/>
      <c r="AC527" s="19"/>
    </row>
    <row r="528" spans="28:29">
      <c r="AB528" s="19"/>
      <c r="AC528" s="19"/>
    </row>
    <row r="529" spans="28:29">
      <c r="AB529" s="19"/>
      <c r="AC529" s="19"/>
    </row>
    <row r="530" spans="28:29">
      <c r="AB530" s="19"/>
      <c r="AC530" s="19"/>
    </row>
    <row r="531" spans="28:29">
      <c r="AB531" s="19"/>
      <c r="AC531" s="19"/>
    </row>
    <row r="532" spans="28:29">
      <c r="AB532" s="19"/>
      <c r="AC532" s="19"/>
    </row>
    <row r="533" spans="28:29">
      <c r="AB533" s="19"/>
      <c r="AC533" s="19"/>
    </row>
    <row r="534" spans="28:29">
      <c r="AB534" s="19"/>
      <c r="AC534" s="19"/>
    </row>
    <row r="535" spans="28:29">
      <c r="AB535" s="19"/>
      <c r="AC535" s="19"/>
    </row>
    <row r="536" spans="28:29">
      <c r="AB536" s="19"/>
      <c r="AC536" s="19"/>
    </row>
    <row r="537" spans="28:29">
      <c r="AB537" s="19"/>
      <c r="AC537" s="19"/>
    </row>
    <row r="538" spans="28:29">
      <c r="AB538" s="19"/>
      <c r="AC538" s="19"/>
    </row>
    <row r="539" spans="28:29">
      <c r="AB539" s="19"/>
      <c r="AC539" s="19"/>
    </row>
    <row r="540" spans="28:29">
      <c r="AB540" s="19"/>
      <c r="AC540" s="19"/>
    </row>
    <row r="541" spans="28:29">
      <c r="AB541" s="19"/>
      <c r="AC541" s="19"/>
    </row>
    <row r="542" spans="28:29">
      <c r="AB542" s="19"/>
      <c r="AC542" s="19"/>
    </row>
    <row r="543" spans="28:29">
      <c r="AB543" s="19"/>
      <c r="AC543" s="19"/>
    </row>
    <row r="544" spans="28:29">
      <c r="AB544" s="19"/>
      <c r="AC544" s="19"/>
    </row>
    <row r="545" spans="28:29">
      <c r="AB545" s="19"/>
      <c r="AC545" s="19"/>
    </row>
    <row r="546" spans="28:29">
      <c r="AB546" s="19"/>
      <c r="AC546" s="19"/>
    </row>
    <row r="547" spans="28:29">
      <c r="AB547" s="19"/>
      <c r="AC547" s="19"/>
    </row>
    <row r="548" spans="28:29">
      <c r="AB548" s="19"/>
      <c r="AC548" s="19"/>
    </row>
    <row r="549" spans="28:29">
      <c r="AB549" s="19"/>
      <c r="AC549" s="19"/>
    </row>
    <row r="550" spans="28:29">
      <c r="AB550" s="19"/>
      <c r="AC550" s="19"/>
    </row>
    <row r="551" spans="28:29">
      <c r="AB551" s="19"/>
      <c r="AC551" s="19"/>
    </row>
    <row r="552" spans="28:29">
      <c r="AB552" s="19"/>
      <c r="AC552" s="19"/>
    </row>
    <row r="553" spans="28:29">
      <c r="AB553" s="19"/>
      <c r="AC553" s="19"/>
    </row>
    <row r="554" spans="28:29">
      <c r="AB554" s="19"/>
      <c r="AC554" s="19"/>
    </row>
    <row r="555" spans="28:29">
      <c r="AB555" s="19"/>
      <c r="AC555" s="19"/>
    </row>
    <row r="556" spans="28:29">
      <c r="AB556" s="19"/>
      <c r="AC556" s="19"/>
    </row>
    <row r="557" spans="28:29">
      <c r="AB557" s="19"/>
      <c r="AC557" s="19"/>
    </row>
    <row r="558" spans="28:29">
      <c r="AB558" s="19"/>
      <c r="AC558" s="19"/>
    </row>
    <row r="559" spans="28:29">
      <c r="AB559" s="19"/>
      <c r="AC559" s="19"/>
    </row>
    <row r="560" spans="28:29">
      <c r="AB560" s="19"/>
      <c r="AC560" s="19"/>
    </row>
    <row r="561" spans="28:29">
      <c r="AB561" s="19"/>
      <c r="AC561" s="19"/>
    </row>
    <row r="562" spans="28:29">
      <c r="AB562" s="19"/>
      <c r="AC562" s="19"/>
    </row>
    <row r="563" spans="28:29">
      <c r="AB563" s="19"/>
      <c r="AC563" s="19"/>
    </row>
    <row r="564" spans="28:29">
      <c r="AB564" s="19"/>
      <c r="AC564" s="19"/>
    </row>
    <row r="565" spans="28:29">
      <c r="AB565" s="19"/>
      <c r="AC565" s="19"/>
    </row>
    <row r="566" spans="28:29">
      <c r="AB566" s="19"/>
      <c r="AC566" s="19"/>
    </row>
    <row r="567" spans="28:29">
      <c r="AB567" s="19"/>
      <c r="AC567" s="19"/>
    </row>
    <row r="568" spans="28:29">
      <c r="AB568" s="19"/>
      <c r="AC568" s="19"/>
    </row>
    <row r="569" spans="28:29">
      <c r="AB569" s="19"/>
      <c r="AC569" s="19"/>
    </row>
    <row r="570" spans="28:29">
      <c r="AB570" s="19"/>
      <c r="AC570" s="19"/>
    </row>
    <row r="571" spans="28:29">
      <c r="AB571" s="19"/>
      <c r="AC571" s="19"/>
    </row>
    <row r="572" spans="28:29">
      <c r="AB572" s="19"/>
      <c r="AC572" s="19"/>
    </row>
    <row r="573" spans="28:29">
      <c r="AB573" s="19"/>
      <c r="AC573" s="19"/>
    </row>
    <row r="574" spans="28:29">
      <c r="AB574" s="19"/>
      <c r="AC574" s="19"/>
    </row>
    <row r="575" spans="28:29">
      <c r="AB575" s="19"/>
      <c r="AC575" s="19"/>
    </row>
    <row r="576" spans="28:29">
      <c r="AB576" s="19"/>
      <c r="AC576" s="19"/>
    </row>
    <row r="577" spans="28:29">
      <c r="AB577" s="19"/>
      <c r="AC577" s="19"/>
    </row>
    <row r="578" spans="28:29">
      <c r="AB578" s="19"/>
      <c r="AC578" s="19"/>
    </row>
    <row r="579" spans="28:29">
      <c r="AB579" s="19"/>
      <c r="AC579" s="19"/>
    </row>
    <row r="580" spans="28:29">
      <c r="AB580" s="19"/>
      <c r="AC580" s="19"/>
    </row>
    <row r="581" spans="28:29">
      <c r="AB581" s="19"/>
      <c r="AC581" s="19"/>
    </row>
    <row r="582" spans="28:29">
      <c r="AB582" s="19"/>
      <c r="AC582" s="19"/>
    </row>
    <row r="583" spans="28:29">
      <c r="AB583" s="19"/>
      <c r="AC583" s="19"/>
    </row>
    <row r="584" spans="28:29">
      <c r="AB584" s="19"/>
      <c r="AC584" s="19"/>
    </row>
    <row r="585" spans="28:29">
      <c r="AB585" s="19"/>
      <c r="AC585" s="19"/>
    </row>
    <row r="586" spans="28:29">
      <c r="AB586" s="19"/>
      <c r="AC586" s="19"/>
    </row>
    <row r="587" spans="28:29">
      <c r="AB587" s="19"/>
      <c r="AC587" s="19"/>
    </row>
    <row r="588" spans="28:29">
      <c r="AB588" s="19"/>
      <c r="AC588" s="19"/>
    </row>
    <row r="589" spans="28:29">
      <c r="AB589" s="19"/>
      <c r="AC589" s="19"/>
    </row>
    <row r="590" spans="28:29">
      <c r="AB590" s="19"/>
      <c r="AC590" s="19"/>
    </row>
    <row r="591" spans="28:29">
      <c r="AB591" s="19"/>
      <c r="AC591" s="19"/>
    </row>
    <row r="592" spans="28:29">
      <c r="AB592" s="19"/>
      <c r="AC592" s="19"/>
    </row>
    <row r="593" spans="28:29">
      <c r="AB593" s="19"/>
      <c r="AC593" s="19"/>
    </row>
    <row r="594" spans="28:29">
      <c r="AB594" s="19"/>
      <c r="AC594" s="19"/>
    </row>
    <row r="595" spans="28:29">
      <c r="AB595" s="19"/>
      <c r="AC595" s="19"/>
    </row>
    <row r="596" spans="28:29">
      <c r="AB596" s="19"/>
      <c r="AC596" s="19"/>
    </row>
    <row r="597" spans="28:29">
      <c r="AB597" s="19"/>
      <c r="AC597" s="19"/>
    </row>
    <row r="598" spans="28:29">
      <c r="AB598" s="19"/>
      <c r="AC598" s="19"/>
    </row>
    <row r="599" spans="28:29">
      <c r="AB599" s="19"/>
      <c r="AC599" s="19"/>
    </row>
    <row r="600" spans="28:29">
      <c r="AB600" s="19"/>
      <c r="AC600" s="19"/>
    </row>
    <row r="601" spans="28:29">
      <c r="AB601" s="19"/>
      <c r="AC601" s="19"/>
    </row>
    <row r="602" spans="28:29">
      <c r="AB602" s="19"/>
      <c r="AC602" s="19"/>
    </row>
    <row r="603" spans="28:29">
      <c r="AB603" s="19"/>
      <c r="AC603" s="19"/>
    </row>
    <row r="604" spans="28:29">
      <c r="AB604" s="19"/>
      <c r="AC604" s="19"/>
    </row>
    <row r="605" spans="28:29">
      <c r="AB605" s="19"/>
      <c r="AC605" s="19"/>
    </row>
    <row r="606" spans="28:29">
      <c r="AB606" s="19"/>
      <c r="AC606" s="19"/>
    </row>
    <row r="607" spans="28:29">
      <c r="AB607" s="19"/>
      <c r="AC607" s="19"/>
    </row>
    <row r="608" spans="28:29">
      <c r="AB608" s="19"/>
      <c r="AC608" s="19"/>
    </row>
    <row r="609" spans="28:29">
      <c r="AB609" s="19"/>
      <c r="AC609" s="19"/>
    </row>
    <row r="610" spans="28:29">
      <c r="AB610" s="19"/>
      <c r="AC610" s="19"/>
    </row>
    <row r="611" spans="28:29">
      <c r="AB611" s="19"/>
      <c r="AC611" s="19"/>
    </row>
    <row r="612" spans="28:29">
      <c r="AB612" s="19"/>
      <c r="AC612" s="19"/>
    </row>
    <row r="613" spans="28:29">
      <c r="AB613" s="19"/>
      <c r="AC613" s="19"/>
    </row>
    <row r="614" spans="28:29">
      <c r="AB614" s="19"/>
      <c r="AC614" s="19"/>
    </row>
    <row r="615" spans="28:29">
      <c r="AB615" s="19"/>
      <c r="AC615" s="19"/>
    </row>
    <row r="616" spans="28:29">
      <c r="AB616" s="19"/>
      <c r="AC616" s="19"/>
    </row>
    <row r="617" spans="28:29">
      <c r="AB617" s="19"/>
      <c r="AC617" s="19"/>
    </row>
    <row r="618" spans="28:29">
      <c r="AB618" s="19"/>
      <c r="AC618" s="19"/>
    </row>
    <row r="619" spans="28:29">
      <c r="AB619" s="19"/>
      <c r="AC619" s="19"/>
    </row>
    <row r="620" spans="28:29">
      <c r="AB620" s="19"/>
      <c r="AC620" s="19"/>
    </row>
    <row r="621" spans="28:29">
      <c r="AB621" s="19"/>
      <c r="AC621" s="19"/>
    </row>
    <row r="622" spans="28:29">
      <c r="AB622" s="19"/>
      <c r="AC622" s="19"/>
    </row>
    <row r="623" spans="28:29">
      <c r="AB623" s="19"/>
      <c r="AC623" s="19"/>
    </row>
    <row r="624" spans="28:29">
      <c r="AB624" s="19"/>
      <c r="AC624" s="19"/>
    </row>
    <row r="625" spans="28:29">
      <c r="AB625" s="19"/>
      <c r="AC625" s="19"/>
    </row>
    <row r="626" spans="28:29">
      <c r="AB626" s="19"/>
      <c r="AC626" s="19"/>
    </row>
    <row r="627" spans="28:29">
      <c r="AB627" s="19"/>
      <c r="AC627" s="19"/>
    </row>
    <row r="628" spans="28:29">
      <c r="AB628" s="19"/>
      <c r="AC628" s="19"/>
    </row>
    <row r="629" spans="28:29">
      <c r="AB629" s="19"/>
      <c r="AC629" s="19"/>
    </row>
    <row r="630" spans="28:29">
      <c r="AB630" s="19"/>
      <c r="AC630" s="19"/>
    </row>
    <row r="631" spans="28:29">
      <c r="AB631" s="19"/>
      <c r="AC631" s="19"/>
    </row>
    <row r="632" spans="28:29">
      <c r="AB632" s="19"/>
      <c r="AC632" s="19"/>
    </row>
    <row r="633" spans="28:29">
      <c r="AB633" s="19"/>
      <c r="AC633" s="19"/>
    </row>
    <row r="634" spans="28:29">
      <c r="AB634" s="19"/>
      <c r="AC634" s="19"/>
    </row>
    <row r="635" spans="28:29">
      <c r="AB635" s="19"/>
      <c r="AC635" s="19"/>
    </row>
    <row r="636" spans="28:29">
      <c r="AB636" s="19"/>
      <c r="AC636" s="19"/>
    </row>
    <row r="637" spans="28:29">
      <c r="AB637" s="19"/>
      <c r="AC637" s="19"/>
    </row>
    <row r="638" spans="28:29">
      <c r="AB638" s="19"/>
      <c r="AC638" s="19"/>
    </row>
    <row r="639" spans="28:29">
      <c r="AB639" s="19"/>
      <c r="AC639" s="19"/>
    </row>
    <row r="640" spans="28:29">
      <c r="AB640" s="19"/>
      <c r="AC640" s="19"/>
    </row>
    <row r="641" spans="28:29">
      <c r="AB641" s="19"/>
      <c r="AC641" s="19"/>
    </row>
    <row r="642" spans="28:29">
      <c r="AB642" s="19"/>
      <c r="AC642" s="19"/>
    </row>
    <row r="643" spans="28:29">
      <c r="AB643" s="19"/>
      <c r="AC643" s="19"/>
    </row>
    <row r="644" spans="28:29">
      <c r="AB644" s="19"/>
      <c r="AC644" s="19"/>
    </row>
    <row r="645" spans="28:29">
      <c r="AB645" s="19"/>
      <c r="AC645" s="19"/>
    </row>
    <row r="646" spans="28:29">
      <c r="AB646" s="19"/>
      <c r="AC646" s="19"/>
    </row>
    <row r="647" spans="28:29">
      <c r="AB647" s="19"/>
      <c r="AC647" s="19"/>
    </row>
    <row r="648" spans="28:29">
      <c r="AB648" s="19"/>
      <c r="AC648" s="19"/>
    </row>
    <row r="649" spans="28:29">
      <c r="AB649" s="19"/>
      <c r="AC649" s="19"/>
    </row>
    <row r="650" spans="28:29">
      <c r="AB650" s="19"/>
      <c r="AC650" s="19"/>
    </row>
    <row r="651" spans="28:29">
      <c r="AB651" s="19"/>
      <c r="AC651" s="19"/>
    </row>
    <row r="652" spans="28:29">
      <c r="AB652" s="19"/>
      <c r="AC652" s="19"/>
    </row>
    <row r="653" spans="28:29">
      <c r="AB653" s="19"/>
      <c r="AC653" s="19"/>
    </row>
    <row r="654" spans="28:29">
      <c r="AB654" s="19"/>
      <c r="AC654" s="19"/>
    </row>
    <row r="655" spans="28:29">
      <c r="AB655" s="19"/>
      <c r="AC655" s="19"/>
    </row>
    <row r="656" spans="28:29">
      <c r="AB656" s="19"/>
      <c r="AC656" s="19"/>
    </row>
    <row r="657" spans="28:29">
      <c r="AB657" s="19"/>
      <c r="AC657" s="19"/>
    </row>
    <row r="658" spans="28:29">
      <c r="AB658" s="19"/>
      <c r="AC658" s="19"/>
    </row>
    <row r="659" spans="28:29">
      <c r="AB659" s="19"/>
      <c r="AC659" s="19"/>
    </row>
    <row r="660" spans="28:29">
      <c r="AB660" s="19"/>
      <c r="AC660" s="19"/>
    </row>
    <row r="661" spans="28:29">
      <c r="AB661" s="19"/>
      <c r="AC661" s="19"/>
    </row>
    <row r="662" spans="28:29">
      <c r="AB662" s="19"/>
      <c r="AC662" s="19"/>
    </row>
    <row r="663" spans="28:29">
      <c r="AB663" s="19"/>
      <c r="AC663" s="19"/>
    </row>
    <row r="664" spans="28:29">
      <c r="AB664" s="19"/>
      <c r="AC664" s="19"/>
    </row>
    <row r="665" spans="28:29">
      <c r="AB665" s="19"/>
      <c r="AC665" s="19"/>
    </row>
    <row r="666" spans="28:29">
      <c r="AB666" s="19"/>
      <c r="AC666" s="19"/>
    </row>
    <row r="667" spans="28:29">
      <c r="AB667" s="19"/>
      <c r="AC667" s="19"/>
    </row>
    <row r="668" spans="28:29">
      <c r="AB668" s="19"/>
      <c r="AC668" s="19"/>
    </row>
    <row r="669" spans="28:29">
      <c r="AB669" s="19"/>
      <c r="AC669" s="19"/>
    </row>
    <row r="670" spans="28:29">
      <c r="AB670" s="19"/>
      <c r="AC670" s="19"/>
    </row>
    <row r="671" spans="28:29">
      <c r="AB671" s="19"/>
      <c r="AC671" s="19"/>
    </row>
    <row r="672" spans="28:29">
      <c r="AB672" s="19"/>
      <c r="AC672" s="19"/>
    </row>
    <row r="673" spans="28:29">
      <c r="AB673" s="19"/>
      <c r="AC673" s="19"/>
    </row>
    <row r="674" spans="28:29">
      <c r="AB674" s="19"/>
      <c r="AC674" s="19"/>
    </row>
    <row r="675" spans="28:29">
      <c r="AB675" s="19"/>
      <c r="AC675" s="19"/>
    </row>
    <row r="676" spans="28:29">
      <c r="AB676" s="19"/>
      <c r="AC676" s="19"/>
    </row>
    <row r="677" spans="28:29">
      <c r="AB677" s="19"/>
      <c r="AC677" s="19"/>
    </row>
    <row r="678" spans="28:29">
      <c r="AB678" s="19"/>
      <c r="AC678" s="19"/>
    </row>
    <row r="679" spans="28:29">
      <c r="AB679" s="19"/>
      <c r="AC679" s="19"/>
    </row>
    <row r="680" spans="28:29">
      <c r="AB680" s="19"/>
      <c r="AC680" s="19"/>
    </row>
    <row r="681" spans="28:29">
      <c r="AB681" s="19"/>
      <c r="AC681" s="19"/>
    </row>
    <row r="682" spans="28:29">
      <c r="AB682" s="19"/>
      <c r="AC682" s="19"/>
    </row>
    <row r="683" spans="28:29">
      <c r="AB683" s="19"/>
      <c r="AC683" s="19"/>
    </row>
    <row r="684" spans="28:29">
      <c r="AB684" s="19"/>
      <c r="AC684" s="19"/>
    </row>
    <row r="685" spans="28:29">
      <c r="AB685" s="19"/>
      <c r="AC685" s="19"/>
    </row>
    <row r="686" spans="28:29">
      <c r="AB686" s="19"/>
      <c r="AC686" s="19"/>
    </row>
    <row r="687" spans="28:29">
      <c r="AB687" s="19"/>
      <c r="AC687" s="19"/>
    </row>
    <row r="688" spans="28:29">
      <c r="AB688" s="19"/>
      <c r="AC688" s="19"/>
    </row>
    <row r="689" spans="28:29">
      <c r="AB689" s="19"/>
      <c r="AC689" s="19"/>
    </row>
    <row r="690" spans="28:29">
      <c r="AB690" s="19"/>
      <c r="AC690" s="19"/>
    </row>
    <row r="691" spans="28:29">
      <c r="AB691" s="19"/>
      <c r="AC691" s="19"/>
    </row>
    <row r="692" spans="28:29">
      <c r="AB692" s="19"/>
      <c r="AC692" s="19"/>
    </row>
    <row r="693" spans="28:29">
      <c r="AB693" s="19"/>
      <c r="AC693" s="19"/>
    </row>
    <row r="694" spans="28:29">
      <c r="AB694" s="19"/>
      <c r="AC694" s="19"/>
    </row>
    <row r="695" spans="28:29">
      <c r="AB695" s="19"/>
      <c r="AC695" s="19"/>
    </row>
    <row r="696" spans="28:29">
      <c r="AB696" s="19"/>
      <c r="AC696" s="19"/>
    </row>
    <row r="697" spans="28:29">
      <c r="AB697" s="19"/>
      <c r="AC697" s="19"/>
    </row>
    <row r="698" spans="28:29">
      <c r="AB698" s="19"/>
      <c r="AC698" s="19"/>
    </row>
    <row r="699" spans="28:29">
      <c r="AB699" s="19"/>
      <c r="AC699" s="19"/>
    </row>
    <row r="700" spans="28:29">
      <c r="AB700" s="19"/>
      <c r="AC700" s="19"/>
    </row>
    <row r="701" spans="28:29">
      <c r="AB701" s="19"/>
      <c r="AC701" s="19"/>
    </row>
    <row r="702" spans="28:29">
      <c r="AB702" s="19"/>
      <c r="AC702" s="19"/>
    </row>
    <row r="703" spans="28:29">
      <c r="AB703" s="19"/>
      <c r="AC703" s="19"/>
    </row>
    <row r="704" spans="28:29">
      <c r="AB704" s="19"/>
      <c r="AC704" s="19"/>
    </row>
    <row r="705" spans="28:29">
      <c r="AB705" s="19"/>
      <c r="AC705" s="19"/>
    </row>
    <row r="706" spans="28:29">
      <c r="AB706" s="19"/>
      <c r="AC706" s="19"/>
    </row>
    <row r="707" spans="28:29">
      <c r="AB707" s="19"/>
      <c r="AC707" s="19"/>
    </row>
    <row r="708" spans="28:29">
      <c r="AB708" s="19"/>
      <c r="AC708" s="19"/>
    </row>
    <row r="709" spans="28:29">
      <c r="AB709" s="19"/>
      <c r="AC709" s="19"/>
    </row>
    <row r="710" spans="28:29">
      <c r="AB710" s="19"/>
      <c r="AC710" s="19"/>
    </row>
    <row r="711" spans="28:29">
      <c r="AB711" s="19"/>
      <c r="AC711" s="19"/>
    </row>
    <row r="712" spans="28:29">
      <c r="AB712" s="19"/>
      <c r="AC712" s="19"/>
    </row>
    <row r="713" spans="28:29">
      <c r="AB713" s="19"/>
      <c r="AC713" s="19"/>
    </row>
    <row r="714" spans="28:29">
      <c r="AB714" s="19"/>
      <c r="AC714" s="19"/>
    </row>
    <row r="715" spans="28:29">
      <c r="AB715" s="19"/>
      <c r="AC715" s="19"/>
    </row>
    <row r="716" spans="28:29">
      <c r="AB716" s="19"/>
      <c r="AC716" s="19"/>
    </row>
    <row r="717" spans="28:29">
      <c r="AB717" s="19"/>
      <c r="AC717" s="19"/>
    </row>
    <row r="718" spans="28:29">
      <c r="AB718" s="19"/>
      <c r="AC718" s="19"/>
    </row>
    <row r="719" spans="28:29">
      <c r="AB719" s="19"/>
      <c r="AC719" s="19"/>
    </row>
    <row r="720" spans="28:29">
      <c r="AB720" s="19"/>
      <c r="AC720" s="19"/>
    </row>
    <row r="721" spans="28:29">
      <c r="AB721" s="19"/>
      <c r="AC721" s="19"/>
    </row>
    <row r="722" spans="28:29">
      <c r="AB722" s="19"/>
      <c r="AC722" s="19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"/>
  <sheetViews>
    <sheetView topLeftCell="A10" zoomScale="130" zoomScaleNormal="130" workbookViewId="0">
      <selection activeCell="A21" sqref="A21"/>
    </sheetView>
  </sheetViews>
  <sheetFormatPr defaultColWidth="10.796875" defaultRowHeight="15.6"/>
  <cols>
    <col min="2" max="2" width="60.296875" bestFit="1" customWidth="1"/>
  </cols>
  <sheetData>
    <row r="1" spans="1:7">
      <c r="A1" t="s">
        <v>26</v>
      </c>
      <c r="B1" t="s">
        <v>29</v>
      </c>
    </row>
    <row r="2" spans="1:7">
      <c r="A2" t="s">
        <v>27</v>
      </c>
      <c r="B2" t="s">
        <v>30</v>
      </c>
    </row>
    <row r="3" spans="1:7">
      <c r="A3" t="s">
        <v>28</v>
      </c>
      <c r="B3" t="s">
        <v>56</v>
      </c>
    </row>
    <row r="4" spans="1:7">
      <c r="A4" t="s">
        <v>59</v>
      </c>
      <c r="B4" t="s">
        <v>63</v>
      </c>
    </row>
    <row r="5" spans="1:7">
      <c r="A5" t="s">
        <v>60</v>
      </c>
      <c r="B5" t="s">
        <v>64</v>
      </c>
    </row>
    <row r="6" spans="1:7">
      <c r="A6" t="s">
        <v>61</v>
      </c>
      <c r="B6" t="s">
        <v>65</v>
      </c>
    </row>
    <row r="7" spans="1:7">
      <c r="A7" t="s">
        <v>62</v>
      </c>
      <c r="B7" t="s">
        <v>66</v>
      </c>
    </row>
    <row r="10" spans="1:7">
      <c r="A10" t="s">
        <v>31</v>
      </c>
      <c r="B10" t="s">
        <v>32</v>
      </c>
    </row>
    <row r="12" spans="1:7">
      <c r="A12" s="4" t="s">
        <v>0</v>
      </c>
      <c r="B12" s="5" t="s">
        <v>33</v>
      </c>
      <c r="C12" s="5">
        <v>0</v>
      </c>
      <c r="F12" s="5"/>
      <c r="G12" t="s">
        <v>67</v>
      </c>
    </row>
    <row r="13" spans="1:7">
      <c r="A13" s="4" t="s">
        <v>1</v>
      </c>
      <c r="B13" s="5" t="s">
        <v>34</v>
      </c>
      <c r="C13" s="5">
        <v>5</v>
      </c>
      <c r="F13" s="8"/>
      <c r="G13" t="s">
        <v>68</v>
      </c>
    </row>
    <row r="14" spans="1:7">
      <c r="A14" s="4" t="s">
        <v>2</v>
      </c>
      <c r="B14" s="5" t="s">
        <v>35</v>
      </c>
      <c r="C14" s="5">
        <v>6</v>
      </c>
    </row>
    <row r="15" spans="1:7">
      <c r="A15" s="4" t="s">
        <v>3</v>
      </c>
      <c r="B15" s="5" t="s">
        <v>36</v>
      </c>
      <c r="C15" s="5">
        <v>7</v>
      </c>
    </row>
    <row r="16" spans="1:7">
      <c r="A16" s="4" t="s">
        <v>4</v>
      </c>
      <c r="B16" s="5" t="s">
        <v>37</v>
      </c>
      <c r="C16" s="5">
        <v>8</v>
      </c>
    </row>
    <row r="17" spans="1:5">
      <c r="A17" s="2" t="s">
        <v>5</v>
      </c>
      <c r="B17" s="3" t="s">
        <v>38</v>
      </c>
      <c r="C17" s="3">
        <v>15</v>
      </c>
    </row>
    <row r="18" spans="1:5">
      <c r="A18" s="2" t="s">
        <v>6</v>
      </c>
      <c r="B18" s="3" t="s">
        <v>39</v>
      </c>
      <c r="C18" s="3">
        <v>30</v>
      </c>
    </row>
    <row r="19" spans="1:5">
      <c r="A19" s="2" t="s">
        <v>7</v>
      </c>
      <c r="B19" s="3" t="s">
        <v>40</v>
      </c>
      <c r="C19" s="3">
        <v>40</v>
      </c>
    </row>
    <row r="20" spans="1:5">
      <c r="A20" s="2" t="s">
        <v>8</v>
      </c>
      <c r="B20" s="3" t="s">
        <v>41</v>
      </c>
      <c r="C20" s="3">
        <v>41</v>
      </c>
    </row>
    <row r="21" spans="1:5">
      <c r="A21" s="2" t="s">
        <v>9</v>
      </c>
      <c r="B21" s="3" t="s">
        <v>42</v>
      </c>
      <c r="C21" s="3">
        <v>42</v>
      </c>
      <c r="E21" t="s">
        <v>69</v>
      </c>
    </row>
    <row r="22" spans="1:5">
      <c r="A22" s="2" t="s">
        <v>10</v>
      </c>
      <c r="B22" s="3" t="s">
        <v>43</v>
      </c>
      <c r="C22" s="3">
        <v>43</v>
      </c>
      <c r="E22" t="s">
        <v>69</v>
      </c>
    </row>
    <row r="23" spans="1:5">
      <c r="A23" s="2" t="s">
        <v>11</v>
      </c>
      <c r="B23" s="3" t="s">
        <v>44</v>
      </c>
      <c r="C23" s="3">
        <v>50</v>
      </c>
    </row>
    <row r="24" spans="1:5">
      <c r="A24" s="2" t="s">
        <v>12</v>
      </c>
      <c r="B24" s="3" t="s">
        <v>45</v>
      </c>
      <c r="C24" s="3">
        <v>55</v>
      </c>
    </row>
    <row r="25" spans="1:5">
      <c r="A25" s="2" t="s">
        <v>13</v>
      </c>
      <c r="B25" s="3" t="s">
        <v>46</v>
      </c>
      <c r="C25" s="3">
        <v>60</v>
      </c>
    </row>
    <row r="26" spans="1:5">
      <c r="A26" s="7" t="s">
        <v>14</v>
      </c>
      <c r="B26" s="8" t="s">
        <v>47</v>
      </c>
      <c r="C26" s="8">
        <v>6056</v>
      </c>
    </row>
    <row r="27" spans="1:5">
      <c r="A27" s="2" t="s">
        <v>15</v>
      </c>
      <c r="B27" s="3" t="s">
        <v>48</v>
      </c>
      <c r="C27" s="3">
        <v>65</v>
      </c>
    </row>
    <row r="28" spans="1:5">
      <c r="A28" s="2" t="s">
        <v>16</v>
      </c>
      <c r="B28" s="3" t="s">
        <v>49</v>
      </c>
      <c r="C28" s="3">
        <v>70</v>
      </c>
      <c r="E28" t="s">
        <v>69</v>
      </c>
    </row>
    <row r="29" spans="1:5">
      <c r="A29" s="2" t="s">
        <v>17</v>
      </c>
      <c r="B29" s="3" t="s">
        <v>50</v>
      </c>
      <c r="C29" s="3">
        <v>7072</v>
      </c>
    </row>
    <row r="30" spans="1:5">
      <c r="A30" s="2" t="s">
        <v>18</v>
      </c>
      <c r="B30" s="3" t="s">
        <v>51</v>
      </c>
      <c r="C30" s="3">
        <v>80</v>
      </c>
    </row>
    <row r="31" spans="1:5">
      <c r="A31" s="6" t="s">
        <v>19</v>
      </c>
      <c r="B31" s="5" t="s">
        <v>52</v>
      </c>
      <c r="C31" s="5">
        <v>90</v>
      </c>
    </row>
    <row r="32" spans="1:5">
      <c r="A32" s="1" t="s">
        <v>20</v>
      </c>
      <c r="B32" t="s">
        <v>53</v>
      </c>
      <c r="C32">
        <v>9091</v>
      </c>
    </row>
    <row r="33" spans="1:3">
      <c r="A33" s="1" t="s">
        <v>21</v>
      </c>
      <c r="B33" t="s">
        <v>54</v>
      </c>
      <c r="C33">
        <v>9092</v>
      </c>
    </row>
    <row r="34" spans="1:3">
      <c r="A34" s="9" t="s">
        <v>22</v>
      </c>
      <c r="B34" s="8" t="s">
        <v>57</v>
      </c>
      <c r="C34" s="8">
        <v>90921611</v>
      </c>
    </row>
    <row r="35" spans="1:3">
      <c r="A35" s="1" t="s">
        <v>23</v>
      </c>
      <c r="B35" t="s">
        <v>55</v>
      </c>
      <c r="C35">
        <v>9093</v>
      </c>
    </row>
    <row r="36" spans="1:3">
      <c r="A36" s="9" t="s">
        <v>24</v>
      </c>
      <c r="B36" s="8" t="s">
        <v>58</v>
      </c>
      <c r="C36" s="8">
        <v>90931611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Strickland,Jackson</dc:creator>
  <cp:lastModifiedBy>Nathan S</cp:lastModifiedBy>
  <dcterms:created xsi:type="dcterms:W3CDTF">2024-02-08T22:50:45Z</dcterms:created>
  <dcterms:modified xsi:type="dcterms:W3CDTF">2025-04-13T21:40:21Z</dcterms:modified>
</cp:coreProperties>
</file>