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uho\Documents\GitHub\fe3\"/>
    </mc:Choice>
  </mc:AlternateContent>
  <xr:revisionPtr revIDLastSave="0" documentId="13_ncr:1_{7AF6DC5A-F4C9-42B0-B5C8-5F1BFBAE1E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core" sheetId="1" r:id="rId1"/>
    <sheet name="M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2" l="1"/>
  <c r="C26" i="2"/>
  <c r="B23" i="2"/>
  <c r="C23" i="2"/>
  <c r="B24" i="2"/>
  <c r="C24" i="2"/>
  <c r="B25" i="2"/>
  <c r="C25" i="2"/>
  <c r="C22" i="2"/>
  <c r="B22" i="2"/>
  <c r="D23" i="2"/>
  <c r="E23" i="2"/>
  <c r="D24" i="2"/>
  <c r="E24" i="2"/>
  <c r="D25" i="2"/>
  <c r="E25" i="2"/>
  <c r="E22" i="2"/>
  <c r="D22" i="2"/>
  <c r="I26" i="2"/>
  <c r="H26" i="2"/>
  <c r="G26" i="2"/>
  <c r="F26" i="2"/>
  <c r="E26" i="2"/>
  <c r="D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B23" i="1"/>
  <c r="B24" i="1"/>
  <c r="B25" i="1"/>
  <c r="B26" i="1"/>
  <c r="B22" i="1"/>
</calcChain>
</file>

<file path=xl/sharedStrings.xml><?xml version="1.0" encoding="utf-8"?>
<sst xmlns="http://schemas.openxmlformats.org/spreadsheetml/2006/main" count="72" uniqueCount="36">
  <si>
    <t>y_changeBidPrice</t>
  </si>
  <si>
    <t>y_changeAskPrice</t>
  </si>
  <si>
    <t>y_bidSize</t>
  </si>
  <si>
    <t>y_askSize</t>
  </si>
  <si>
    <t>y_sells</t>
  </si>
  <si>
    <t>y_buys</t>
  </si>
  <si>
    <t>y_bidTickDown</t>
  </si>
  <si>
    <t>y_askTickUp</t>
  </si>
  <si>
    <t>xbt linear regression</t>
  </si>
  <si>
    <t>xbt lasso regression</t>
  </si>
  <si>
    <t>xbt random forest regression</t>
  </si>
  <si>
    <t>xbt XGBoost regeression</t>
  </si>
  <si>
    <t>xbt logistic regression</t>
  </si>
  <si>
    <t>eth linear regression</t>
  </si>
  <si>
    <t>eth lasso regression</t>
  </si>
  <si>
    <t>eth random forest regression</t>
  </si>
  <si>
    <t>eth XGBoost regeression</t>
  </si>
  <si>
    <t>eth logistic regression</t>
  </si>
  <si>
    <t>bch linear regression</t>
  </si>
  <si>
    <t>bch lasso regression</t>
  </si>
  <si>
    <t>bch random forest regression</t>
  </si>
  <si>
    <t>bch XGBoost regeression</t>
  </si>
  <si>
    <t>bch logistic regression</t>
  </si>
  <si>
    <t>XGBoost</t>
  </si>
  <si>
    <t>Linear</t>
  </si>
  <si>
    <t>Lasso</t>
  </si>
  <si>
    <t>Random forest</t>
  </si>
  <si>
    <t>Logistic</t>
  </si>
  <si>
    <t>changeBidPrice</t>
  </si>
  <si>
    <t>changeAskPrice</t>
  </si>
  <si>
    <t>bidSize</t>
  </si>
  <si>
    <t>askSize</t>
  </si>
  <si>
    <t>sells</t>
  </si>
  <si>
    <t>buys</t>
  </si>
  <si>
    <t>bidTickDown</t>
  </si>
  <si>
    <t>askTickUp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</si>
</sst>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A21" sqref="A21:I26"/>
    </sheetView>
  </sheetViews>
  <sheetFormatPr defaultRowHeight="15" x14ac:dyDescent="0.25"/>
  <cols>
    <col min="1" max="1" width="32" customWidth="1"/>
    <col min="2" max="9" width="17.285156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3" spans="1:9" x14ac:dyDescent="0.25">
      <c r="A3" s="1" t="s">
        <v>8</v>
      </c>
      <c r="B3">
        <v>7.9314786200362808E-2</v>
      </c>
      <c r="C3">
        <v>7.9336203456273013E-2</v>
      </c>
      <c r="D3">
        <v>0.57899215824989136</v>
      </c>
      <c r="E3">
        <v>0.38339976276157728</v>
      </c>
      <c r="F3">
        <v>3.583515920195679E-3</v>
      </c>
      <c r="G3">
        <v>5.1169207045231417E-2</v>
      </c>
    </row>
    <row r="4" spans="1:9" x14ac:dyDescent="0.25">
      <c r="A4" s="1" t="s">
        <v>9</v>
      </c>
      <c r="B4">
        <v>8.0087233151713844E-2</v>
      </c>
      <c r="C4">
        <v>7.8266319565262532E-2</v>
      </c>
      <c r="D4">
        <v>0.57927468186315245</v>
      </c>
      <c r="E4">
        <v>0.38325089168213522</v>
      </c>
      <c r="F4">
        <v>8.5265235241719362E-3</v>
      </c>
      <c r="G4">
        <v>5.1576889514738822E-2</v>
      </c>
    </row>
    <row r="5" spans="1:9" x14ac:dyDescent="0.25">
      <c r="A5" s="1" t="s">
        <v>10</v>
      </c>
      <c r="B5">
        <v>-0.15753161197415649</v>
      </c>
      <c r="C5">
        <v>-0.38242603833329158</v>
      </c>
      <c r="D5">
        <v>0.70710376300204536</v>
      </c>
      <c r="E5">
        <v>0.62214121713425141</v>
      </c>
      <c r="F5">
        <v>3.2459878730671583E-2</v>
      </c>
      <c r="G5">
        <v>0.1030729039944073</v>
      </c>
    </row>
    <row r="6" spans="1:9" x14ac:dyDescent="0.25">
      <c r="A6" s="1" t="s">
        <v>11</v>
      </c>
      <c r="B6">
        <v>5.0992876685602262E-2</v>
      </c>
      <c r="C6">
        <v>3.0404865885091947E-4</v>
      </c>
      <c r="D6">
        <v>0.73222135971971003</v>
      </c>
      <c r="E6">
        <v>0.65283405385067406</v>
      </c>
      <c r="F6">
        <v>4.7835817681889603E-2</v>
      </c>
      <c r="G6">
        <v>0.1304536774425655</v>
      </c>
    </row>
    <row r="7" spans="1:9" x14ac:dyDescent="0.25">
      <c r="A7" s="1" t="s">
        <v>12</v>
      </c>
      <c r="H7">
        <v>0.76476780910047959</v>
      </c>
      <c r="I7">
        <v>0.69610480757983395</v>
      </c>
    </row>
    <row r="8" spans="1:9" x14ac:dyDescent="0.25">
      <c r="A8" s="1" t="s">
        <v>13</v>
      </c>
      <c r="B8">
        <v>5.649728310076052E-2</v>
      </c>
      <c r="C8">
        <v>4.5643178888391762E-2</v>
      </c>
      <c r="D8">
        <v>-7.6806606728974103E-2</v>
      </c>
      <c r="E8">
        <v>6.7742608769749801E-2</v>
      </c>
      <c r="F8">
        <v>-4.375893936579911E-2</v>
      </c>
      <c r="G8">
        <v>2.0898875499415381E-2</v>
      </c>
    </row>
    <row r="9" spans="1:9" x14ac:dyDescent="0.25">
      <c r="A9" s="1" t="s">
        <v>14</v>
      </c>
      <c r="B9">
        <v>5.1606805974779957E-2</v>
      </c>
      <c r="C9">
        <v>4.1399229687864803E-2</v>
      </c>
      <c r="D9">
        <v>-5.0918006569866232E-2</v>
      </c>
      <c r="E9">
        <v>6.6958166235151939E-2</v>
      </c>
      <c r="F9">
        <v>-3.7441109715858463E-2</v>
      </c>
      <c r="G9">
        <v>2.1919571177541949E-2</v>
      </c>
    </row>
    <row r="10" spans="1:9" x14ac:dyDescent="0.25">
      <c r="A10" s="1" t="s">
        <v>15</v>
      </c>
      <c r="B10">
        <v>6.1795506099061592E-2</v>
      </c>
      <c r="C10">
        <v>6.026350898689059E-2</v>
      </c>
      <c r="D10">
        <v>0.72426372324731081</v>
      </c>
      <c r="E10">
        <v>0.42403883244783103</v>
      </c>
      <c r="F10">
        <v>-0.13703747829334831</v>
      </c>
      <c r="G10">
        <v>9.9716895773726222E-2</v>
      </c>
    </row>
    <row r="11" spans="1:9" x14ac:dyDescent="0.25">
      <c r="A11" s="1" t="s">
        <v>16</v>
      </c>
      <c r="B11">
        <v>8.0777320494403448E-2</v>
      </c>
      <c r="C11">
        <v>7.2462209221379803E-2</v>
      </c>
      <c r="D11">
        <v>0.76010490695520749</v>
      </c>
      <c r="E11">
        <v>0.50582094639701536</v>
      </c>
      <c r="F11">
        <v>-8.2100243846694454E-5</v>
      </c>
      <c r="G11">
        <v>0.1092520966584921</v>
      </c>
    </row>
    <row r="12" spans="1:9" x14ac:dyDescent="0.25">
      <c r="A12" s="1" t="s">
        <v>17</v>
      </c>
      <c r="H12">
        <v>0.68074951387661309</v>
      </c>
      <c r="I12">
        <v>0.66316068587590593</v>
      </c>
    </row>
    <row r="13" spans="1:9" x14ac:dyDescent="0.25">
      <c r="A13" s="1" t="s">
        <v>18</v>
      </c>
      <c r="B13">
        <v>8.9225334306724191E-2</v>
      </c>
      <c r="C13">
        <v>6.8336417884414802E-2</v>
      </c>
      <c r="D13">
        <v>-2.3162845680403219</v>
      </c>
      <c r="E13">
        <v>5.2933777617314333E-2</v>
      </c>
      <c r="F13">
        <v>-3.3569064274954208E-3</v>
      </c>
      <c r="G13">
        <v>2.589613181266337E-2</v>
      </c>
    </row>
    <row r="14" spans="1:9" x14ac:dyDescent="0.25">
      <c r="A14" s="1" t="s">
        <v>19</v>
      </c>
      <c r="B14">
        <v>8.2777241508088073E-2</v>
      </c>
      <c r="C14">
        <v>6.5022822992329643E-2</v>
      </c>
      <c r="D14">
        <v>0.1543313556107381</v>
      </c>
      <c r="E14">
        <v>5.7171039351141761E-2</v>
      </c>
      <c r="F14">
        <v>1.27878328878761E-2</v>
      </c>
      <c r="G14">
        <v>2.0820006023233969E-2</v>
      </c>
    </row>
    <row r="15" spans="1:9" x14ac:dyDescent="0.25">
      <c r="A15" s="1" t="s">
        <v>20</v>
      </c>
      <c r="B15">
        <v>6.2569753120482741E-2</v>
      </c>
      <c r="C15">
        <v>5.1567861723822113E-2</v>
      </c>
      <c r="D15">
        <v>0.1863286622747333</v>
      </c>
      <c r="E15">
        <v>0.20691144389197921</v>
      </c>
      <c r="F15">
        <v>8.60991361397212E-3</v>
      </c>
      <c r="G15">
        <v>1.9247493357012702E-2</v>
      </c>
    </row>
    <row r="16" spans="1:9" x14ac:dyDescent="0.25">
      <c r="A16" s="1" t="s">
        <v>21</v>
      </c>
      <c r="B16">
        <v>8.2586314701271091E-2</v>
      </c>
      <c r="C16">
        <v>6.1924072379081041E-2</v>
      </c>
      <c r="D16">
        <v>0.23658333686050551</v>
      </c>
      <c r="E16">
        <v>0.2189125682641215</v>
      </c>
      <c r="F16">
        <v>1.2263025390619849E-2</v>
      </c>
      <c r="G16">
        <v>2.7444883155017589E-2</v>
      </c>
    </row>
    <row r="17" spans="1:9" x14ac:dyDescent="0.25">
      <c r="A17" s="1" t="s">
        <v>22</v>
      </c>
      <c r="H17">
        <v>0.63763465505386208</v>
      </c>
      <c r="I17">
        <v>0.62319504927801972</v>
      </c>
    </row>
    <row r="21" spans="1:9" x14ac:dyDescent="0.25"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1:9" x14ac:dyDescent="0.25">
      <c r="A22" t="s">
        <v>24</v>
      </c>
      <c r="B22">
        <f>IFERROR(AVERAGE(B3,B8,B13),"")</f>
        <v>7.5012467869282506E-2</v>
      </c>
      <c r="C22">
        <f t="shared" ref="C22:I22" si="0">IFERROR(AVERAGE(C3,C8,C13),"")</f>
        <v>6.4438600076359862E-2</v>
      </c>
      <c r="D22">
        <f t="shared" si="0"/>
        <v>-0.60469967217313492</v>
      </c>
      <c r="E22">
        <f t="shared" si="0"/>
        <v>0.16802538304954714</v>
      </c>
      <c r="F22">
        <f t="shared" si="0"/>
        <v>-1.4510776624366284E-2</v>
      </c>
      <c r="G22">
        <f t="shared" si="0"/>
        <v>3.2654738119103389E-2</v>
      </c>
      <c r="H22" t="str">
        <f t="shared" si="0"/>
        <v/>
      </c>
      <c r="I22" t="str">
        <f t="shared" si="0"/>
        <v/>
      </c>
    </row>
    <row r="23" spans="1:9" x14ac:dyDescent="0.25">
      <c r="A23" t="s">
        <v>25</v>
      </c>
      <c r="B23">
        <f t="shared" ref="B23:I26" si="1">IFERROR(AVERAGE(B4,B9,B14),"")</f>
        <v>7.1490426878193958E-2</v>
      </c>
      <c r="C23">
        <f t="shared" si="1"/>
        <v>6.1562790748485662E-2</v>
      </c>
      <c r="D23">
        <f t="shared" si="1"/>
        <v>0.22756267696800811</v>
      </c>
      <c r="E23">
        <f t="shared" si="1"/>
        <v>0.16912669908947631</v>
      </c>
      <c r="F23">
        <f t="shared" si="1"/>
        <v>-5.3755844346034766E-3</v>
      </c>
      <c r="G23">
        <f t="shared" si="1"/>
        <v>3.1438822238504915E-2</v>
      </c>
      <c r="H23" t="str">
        <f t="shared" si="1"/>
        <v/>
      </c>
      <c r="I23" t="str">
        <f t="shared" si="1"/>
        <v/>
      </c>
    </row>
    <row r="24" spans="1:9" x14ac:dyDescent="0.25">
      <c r="A24" t="s">
        <v>26</v>
      </c>
      <c r="B24">
        <f t="shared" si="1"/>
        <v>-1.1055450918204054E-2</v>
      </c>
      <c r="C24">
        <f t="shared" si="1"/>
        <v>-9.0198222540859629E-2</v>
      </c>
      <c r="D24">
        <f t="shared" si="1"/>
        <v>0.53923204950802983</v>
      </c>
      <c r="E24">
        <f t="shared" si="1"/>
        <v>0.41769716449135391</v>
      </c>
      <c r="F24">
        <f t="shared" si="1"/>
        <v>-3.1989228649568206E-2</v>
      </c>
      <c r="G24">
        <f t="shared" si="1"/>
        <v>7.4012431041715412E-2</v>
      </c>
      <c r="H24" t="str">
        <f t="shared" si="1"/>
        <v/>
      </c>
      <c r="I24" t="str">
        <f t="shared" si="1"/>
        <v/>
      </c>
    </row>
    <row r="25" spans="1:9" x14ac:dyDescent="0.25">
      <c r="A25" t="s">
        <v>23</v>
      </c>
      <c r="B25">
        <f t="shared" si="1"/>
        <v>7.1452170627092262E-2</v>
      </c>
      <c r="C25">
        <f t="shared" si="1"/>
        <v>4.4896776753103919E-2</v>
      </c>
      <c r="D25">
        <f t="shared" si="1"/>
        <v>0.57630320117847433</v>
      </c>
      <c r="E25">
        <f t="shared" si="1"/>
        <v>0.459189189503937</v>
      </c>
      <c r="F25">
        <f t="shared" si="1"/>
        <v>2.0005580942887586E-2</v>
      </c>
      <c r="G25">
        <f t="shared" si="1"/>
        <v>8.9050219085358387E-2</v>
      </c>
      <c r="H25" t="str">
        <f t="shared" si="1"/>
        <v/>
      </c>
      <c r="I25" t="str">
        <f t="shared" si="1"/>
        <v/>
      </c>
    </row>
    <row r="26" spans="1:9" x14ac:dyDescent="0.25">
      <c r="A26" t="s">
        <v>27</v>
      </c>
      <c r="B26" t="str">
        <f t="shared" si="1"/>
        <v/>
      </c>
      <c r="C26" t="str">
        <f t="shared" si="1"/>
        <v/>
      </c>
      <c r="D26" t="str">
        <f t="shared" si="1"/>
        <v/>
      </c>
      <c r="E26" t="str">
        <f t="shared" si="1"/>
        <v/>
      </c>
      <c r="F26" t="str">
        <f t="shared" si="1"/>
        <v/>
      </c>
      <c r="G26" t="str">
        <f t="shared" si="1"/>
        <v/>
      </c>
      <c r="H26">
        <f t="shared" si="1"/>
        <v>0.69438399267698492</v>
      </c>
      <c r="I26">
        <f t="shared" si="1"/>
        <v>0.66082018091125327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abSelected="1" workbookViewId="0">
      <selection activeCell="B22" sqref="B22:C25"/>
    </sheetView>
  </sheetViews>
  <sheetFormatPr defaultRowHeight="15" x14ac:dyDescent="0.25"/>
  <cols>
    <col min="1" max="1" width="31.28515625" customWidth="1"/>
    <col min="2" max="9" width="17.285156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3" spans="1:9" x14ac:dyDescent="0.25">
      <c r="A3" s="1" t="s">
        <v>8</v>
      </c>
      <c r="B3">
        <v>49.073125684587787</v>
      </c>
      <c r="C3">
        <v>49.130676582447641</v>
      </c>
      <c r="D3">
        <v>15787260579.882759</v>
      </c>
      <c r="E3">
        <v>9490016761.6133804</v>
      </c>
      <c r="F3">
        <v>10.184689764283201</v>
      </c>
      <c r="G3">
        <v>14.46347386598635</v>
      </c>
    </row>
    <row r="4" spans="1:9" x14ac:dyDescent="0.25">
      <c r="A4" s="1" t="s">
        <v>9</v>
      </c>
      <c r="B4">
        <v>49.031953755506983</v>
      </c>
      <c r="C4">
        <v>49.187770300727138</v>
      </c>
      <c r="D4">
        <v>15776666302.389059</v>
      </c>
      <c r="E4">
        <v>9492308017.6880646</v>
      </c>
      <c r="F4">
        <v>10.13416571158702</v>
      </c>
      <c r="G4">
        <v>14.45725937043338</v>
      </c>
    </row>
    <row r="5" spans="1:9" x14ac:dyDescent="0.25">
      <c r="A5" s="1" t="s">
        <v>10</v>
      </c>
      <c r="B5">
        <v>61.697194032110431</v>
      </c>
      <c r="C5">
        <v>73.772344305798356</v>
      </c>
      <c r="D5">
        <v>10983237740.019159</v>
      </c>
      <c r="E5">
        <v>5815577040.6105433</v>
      </c>
      <c r="F5">
        <v>9.8895352767325644</v>
      </c>
      <c r="G5">
        <v>13.672281411075939</v>
      </c>
    </row>
    <row r="6" spans="1:9" x14ac:dyDescent="0.25">
      <c r="A6" s="1" t="s">
        <v>11</v>
      </c>
      <c r="B6">
        <v>50.582702035346728</v>
      </c>
      <c r="C6">
        <v>53.348180574179388</v>
      </c>
      <c r="D6">
        <v>10041359691.207081</v>
      </c>
      <c r="E6">
        <v>5343187447.9550915</v>
      </c>
      <c r="F6">
        <v>9.7323729148540021</v>
      </c>
      <c r="G6">
        <v>13.254903408445269</v>
      </c>
    </row>
    <row r="7" spans="1:9" x14ac:dyDescent="0.25">
      <c r="A7" s="1" t="s">
        <v>12</v>
      </c>
      <c r="H7">
        <v>0.23523219089952041</v>
      </c>
      <c r="I7">
        <v>0.3038951924201661</v>
      </c>
    </row>
    <row r="8" spans="1:9" x14ac:dyDescent="0.25">
      <c r="A8" s="1" t="s">
        <v>13</v>
      </c>
      <c r="B8">
        <v>52.483798139956392</v>
      </c>
      <c r="C8">
        <v>57.424609152192652</v>
      </c>
      <c r="D8">
        <v>441463.1861598714</v>
      </c>
      <c r="E8">
        <v>1561903.6401336261</v>
      </c>
      <c r="F8">
        <v>6.2098255212538396</v>
      </c>
      <c r="G8">
        <v>8.7734133967697687</v>
      </c>
    </row>
    <row r="9" spans="1:9" x14ac:dyDescent="0.25">
      <c r="A9" s="1" t="s">
        <v>14</v>
      </c>
      <c r="B9">
        <v>52.755838495210028</v>
      </c>
      <c r="C9">
        <v>57.679971841190003</v>
      </c>
      <c r="D9">
        <v>430849.52179336431</v>
      </c>
      <c r="E9">
        <v>1563217.8948252909</v>
      </c>
      <c r="F9">
        <v>6.1722377044510699</v>
      </c>
      <c r="G9">
        <v>8.7642672678231097</v>
      </c>
    </row>
    <row r="10" spans="1:9" x14ac:dyDescent="0.25">
      <c r="A10" s="1" t="s">
        <v>15</v>
      </c>
      <c r="B10">
        <v>52.18907628980935</v>
      </c>
      <c r="C10">
        <v>56.544889195243599</v>
      </c>
      <c r="D10">
        <v>113044.8257973405</v>
      </c>
      <c r="E10">
        <v>964965.09723371291</v>
      </c>
      <c r="F10">
        <v>6.7647845541982861</v>
      </c>
      <c r="G10">
        <v>8.0671502154929335</v>
      </c>
    </row>
    <row r="11" spans="1:9" x14ac:dyDescent="0.25">
      <c r="A11" s="1" t="s">
        <v>16</v>
      </c>
      <c r="B11">
        <v>51.133183500937143</v>
      </c>
      <c r="C11">
        <v>55.810881141196923</v>
      </c>
      <c r="D11">
        <v>98350.856558524552</v>
      </c>
      <c r="E11">
        <v>827947.37801081908</v>
      </c>
      <c r="F11">
        <v>5.9499709321932679</v>
      </c>
      <c r="G11">
        <v>7.9817083167044229</v>
      </c>
    </row>
    <row r="12" spans="1:9" x14ac:dyDescent="0.25">
      <c r="A12" s="1" t="s">
        <v>17</v>
      </c>
      <c r="H12">
        <v>0.31925048612338702</v>
      </c>
      <c r="I12">
        <v>0.33683931412409412</v>
      </c>
    </row>
    <row r="13" spans="1:9" x14ac:dyDescent="0.25">
      <c r="A13" s="1" t="s">
        <v>18</v>
      </c>
      <c r="B13">
        <v>1.0483131174239591</v>
      </c>
      <c r="C13">
        <v>1.2696695638707849</v>
      </c>
      <c r="D13">
        <v>576999.10200507962</v>
      </c>
      <c r="E13">
        <v>43922.073534267169</v>
      </c>
      <c r="F13">
        <v>0.51355187364089361</v>
      </c>
      <c r="G13">
        <v>0.2448079224319758</v>
      </c>
    </row>
    <row r="14" spans="1:9" x14ac:dyDescent="0.25">
      <c r="A14" s="1" t="s">
        <v>19</v>
      </c>
      <c r="B14">
        <v>1.0557349534914251</v>
      </c>
      <c r="C14">
        <v>1.2741853254205979</v>
      </c>
      <c r="D14">
        <v>147137.56868422171</v>
      </c>
      <c r="E14">
        <v>43725.562121381081</v>
      </c>
      <c r="F14">
        <v>0.50528845204909534</v>
      </c>
      <c r="G14">
        <v>0.24608363424166821</v>
      </c>
    </row>
    <row r="15" spans="1:9" x14ac:dyDescent="0.25">
      <c r="A15" s="1" t="s">
        <v>20</v>
      </c>
      <c r="B15">
        <v>1.078994027272089</v>
      </c>
      <c r="C15">
        <v>1.2925217240237199</v>
      </c>
      <c r="D15">
        <v>141570.36935831569</v>
      </c>
      <c r="E15">
        <v>36781.05401428484</v>
      </c>
      <c r="F15">
        <v>0.50742685191188519</v>
      </c>
      <c r="G15">
        <v>0.24647883189090031</v>
      </c>
    </row>
    <row r="16" spans="1:9" x14ac:dyDescent="0.25">
      <c r="A16" s="1" t="s">
        <v>21</v>
      </c>
      <c r="B16">
        <v>1.0559547126520541</v>
      </c>
      <c r="C16">
        <v>1.278408297548298</v>
      </c>
      <c r="D16">
        <v>132826.5774693455</v>
      </c>
      <c r="E16">
        <v>36224.478080406669</v>
      </c>
      <c r="F16">
        <v>0.50555706621000873</v>
      </c>
      <c r="G16">
        <v>0.2444186963844589</v>
      </c>
    </row>
    <row r="17" spans="1:9" x14ac:dyDescent="0.25">
      <c r="A17" s="1" t="s">
        <v>22</v>
      </c>
      <c r="H17">
        <v>0.36236534494613798</v>
      </c>
      <c r="I17">
        <v>0.37680495072198028</v>
      </c>
    </row>
    <row r="21" spans="1:9" x14ac:dyDescent="0.25"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1:9" x14ac:dyDescent="0.25">
      <c r="A22" t="s">
        <v>24</v>
      </c>
      <c r="B22">
        <f>IFERROR(AVERAGE(B3,B8,B13),"")/10</f>
        <v>3.4201745647322719</v>
      </c>
      <c r="C22">
        <f>IFERROR(AVERAGE(C3,C8,C13),"")/10</f>
        <v>3.5941651766170359</v>
      </c>
      <c r="D22">
        <f>IFERROR(AVERAGE(D3,D8,D13),"")/1000000000</f>
        <v>5.262759680723641</v>
      </c>
      <c r="E22">
        <f>IFERROR(AVERAGE(E3,E8,E13),"")/1000000000</f>
        <v>3.1638741957756826</v>
      </c>
      <c r="F22">
        <f t="shared" ref="C22:I22" si="0">IFERROR(AVERAGE(F3,F8,F13),"")</f>
        <v>5.6360223863926437</v>
      </c>
      <c r="G22">
        <f t="shared" si="0"/>
        <v>7.8272317283960318</v>
      </c>
      <c r="H22" t="str">
        <f t="shared" si="0"/>
        <v/>
      </c>
      <c r="I22" t="str">
        <f t="shared" si="0"/>
        <v/>
      </c>
    </row>
    <row r="23" spans="1:9" x14ac:dyDescent="0.25">
      <c r="A23" t="s">
        <v>25</v>
      </c>
      <c r="B23">
        <f t="shared" ref="B23:C23" si="1">IFERROR(AVERAGE(B4,B9,B14),"")/10</f>
        <v>3.4281175734736147</v>
      </c>
      <c r="C23">
        <f t="shared" si="1"/>
        <v>3.6047309155779255</v>
      </c>
      <c r="D23">
        <f t="shared" ref="D23:E23" si="2">IFERROR(AVERAGE(D4,D9,D14),"")/1000000000</f>
        <v>5.2590814298265123</v>
      </c>
      <c r="E23">
        <f t="shared" si="2"/>
        <v>3.1646383203816701</v>
      </c>
      <c r="F23">
        <f t="shared" ref="B23:I26" si="3">IFERROR(AVERAGE(F4,F9,F14),"")</f>
        <v>5.6038972893623962</v>
      </c>
      <c r="G23">
        <f t="shared" si="3"/>
        <v>7.8225367574993863</v>
      </c>
      <c r="H23" t="str">
        <f t="shared" si="3"/>
        <v/>
      </c>
      <c r="I23" t="str">
        <f t="shared" si="3"/>
        <v/>
      </c>
    </row>
    <row r="24" spans="1:9" x14ac:dyDescent="0.25">
      <c r="A24" t="s">
        <v>26</v>
      </c>
      <c r="B24">
        <f t="shared" ref="B24:C24" si="4">IFERROR(AVERAGE(B5,B10,B15),"")/10</f>
        <v>3.8321754783063957</v>
      </c>
      <c r="C24">
        <f t="shared" si="4"/>
        <v>4.3869918408355222</v>
      </c>
      <c r="D24">
        <f t="shared" ref="D24:E24" si="5">IFERROR(AVERAGE(D5,D10,D15),"")/1000000000</f>
        <v>3.6611641184047716</v>
      </c>
      <c r="E24">
        <f t="shared" si="5"/>
        <v>1.9388595955872638</v>
      </c>
      <c r="F24">
        <f t="shared" si="3"/>
        <v>5.7205822276142451</v>
      </c>
      <c r="G24">
        <f t="shared" si="3"/>
        <v>7.328636819486591</v>
      </c>
      <c r="H24" t="str">
        <f t="shared" si="3"/>
        <v/>
      </c>
      <c r="I24" t="str">
        <f t="shared" si="3"/>
        <v/>
      </c>
    </row>
    <row r="25" spans="1:9" x14ac:dyDescent="0.25">
      <c r="A25" t="s">
        <v>23</v>
      </c>
      <c r="B25">
        <f t="shared" ref="B25:C26" si="6">IFERROR(AVERAGE(B6,B11,B16),"")/10</f>
        <v>3.4257280082978645</v>
      </c>
      <c r="C25">
        <f t="shared" si="6"/>
        <v>3.68124900043082</v>
      </c>
      <c r="D25">
        <f t="shared" ref="D25:E25" si="7">IFERROR(AVERAGE(D6,D11,D16),"")/1000000000</f>
        <v>3.3471969562137027</v>
      </c>
      <c r="E25">
        <f t="shared" si="7"/>
        <v>1.7813505399370611</v>
      </c>
      <c r="F25">
        <f t="shared" si="3"/>
        <v>5.3959669710857598</v>
      </c>
      <c r="G25">
        <f t="shared" si="3"/>
        <v>7.1603434738447165</v>
      </c>
      <c r="H25" t="str">
        <f t="shared" si="3"/>
        <v/>
      </c>
      <c r="I25" t="str">
        <f t="shared" si="3"/>
        <v/>
      </c>
    </row>
    <row r="26" spans="1:9" x14ac:dyDescent="0.25">
      <c r="A26" t="s">
        <v>27</v>
      </c>
      <c r="B26" t="str">
        <f t="shared" si="3"/>
        <v/>
      </c>
      <c r="C26" t="str">
        <f t="shared" si="3"/>
        <v/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>
        <f t="shared" si="3"/>
        <v>0.30561600732301514</v>
      </c>
      <c r="I26">
        <f t="shared" si="3"/>
        <v>0.33917981908874689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Juho Koivisto</cp:lastModifiedBy>
  <dcterms:created xsi:type="dcterms:W3CDTF">2022-04-19T10:05:43Z</dcterms:created>
  <dcterms:modified xsi:type="dcterms:W3CDTF">2022-04-19T10:47:13Z</dcterms:modified>
</cp:coreProperties>
</file>