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ASD_PCBA_Designs\JunctionBox_42Pin\Docs\"/>
    </mc:Choice>
  </mc:AlternateContent>
  <xr:revisionPtr revIDLastSave="0" documentId="13_ncr:1_{C1104722-DFF4-4ACF-B0FA-5A68744ED67E}" xr6:coauthVersionLast="46" xr6:coauthVersionMax="46" xr10:uidLastSave="{00000000-0000-0000-0000-000000000000}"/>
  <bookViews>
    <workbookView xWindow="-20460" yWindow="4300" windowWidth="19660" windowHeight="18270" xr2:uid="{77E640FC-A38B-455A-ACBB-F090EBA18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45" i="1"/>
  <c r="C44" i="1"/>
  <c r="D45" i="1"/>
  <c r="D44" i="1"/>
  <c r="D43" i="1"/>
  <c r="C43" i="1"/>
  <c r="D42" i="1"/>
  <c r="C42" i="1"/>
  <c r="C28" i="1"/>
  <c r="C27" i="1"/>
  <c r="D41" i="1"/>
  <c r="C41" i="1"/>
  <c r="D40" i="1"/>
  <c r="C40" i="1"/>
  <c r="C39" i="1"/>
  <c r="D39" i="1"/>
  <c r="D38" i="1"/>
  <c r="D37" i="1"/>
  <c r="D36" i="1"/>
  <c r="C35" i="1"/>
  <c r="C34" i="1"/>
  <c r="C26" i="1"/>
  <c r="C25" i="1"/>
  <c r="C24" i="1"/>
  <c r="C23" i="1"/>
</calcChain>
</file>

<file path=xl/sharedStrings.xml><?xml version="1.0" encoding="utf-8"?>
<sst xmlns="http://schemas.openxmlformats.org/spreadsheetml/2006/main" count="24" uniqueCount="24">
  <si>
    <t>LP35 PCB Point Locations</t>
  </si>
  <si>
    <t xml:space="preserve">Origin </t>
  </si>
  <si>
    <t>X</t>
  </si>
  <si>
    <t>Y</t>
  </si>
  <si>
    <t>Width</t>
  </si>
  <si>
    <t>Ht</t>
  </si>
  <si>
    <t>offset left</t>
  </si>
  <si>
    <t>offset right</t>
  </si>
  <si>
    <t>offset top</t>
  </si>
  <si>
    <t xml:space="preserve">offset bottom </t>
  </si>
  <si>
    <t>left bottom</t>
  </si>
  <si>
    <t>right bottom</t>
  </si>
  <si>
    <t>left tab bottom</t>
  </si>
  <si>
    <t>right tab bottom</t>
  </si>
  <si>
    <t>left tab top</t>
  </si>
  <si>
    <t>right tab top</t>
  </si>
  <si>
    <t>left top</t>
  </si>
  <si>
    <t>right top</t>
  </si>
  <si>
    <t>hole bot left</t>
  </si>
  <si>
    <t>hole bot right</t>
  </si>
  <si>
    <t>hole top left</t>
  </si>
  <si>
    <t>hole top right</t>
  </si>
  <si>
    <t>hole offset left</t>
  </si>
  <si>
    <t>hole offset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</si>
</sst>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146050</xdr:colOff>
      <xdr:row>2</xdr:row>
      <xdr:rowOff>165100</xdr:rowOff>
    </xdr:from>
    <xdr:to>
      <xdr:col>13</xdr:col>
      <xdr:colOff>82550</xdr:colOff>
      <xdr:row>21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03423-C31D-45E7-B953-E88F2AAF5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050" y="533400"/>
          <a:ext cx="4813300" cy="340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9D34-A70E-428A-B5CA-A60E7C590906}">
  <dimension ref="B4:D45"/>
  <sheetViews>
    <sheetView tabSelected="1" topLeftCell="A4" workbookViewId="0">
      <selection activeCell="D44" sqref="D44"/>
    </sheetView>
  </sheetViews>
  <sheetFormatPr defaultRowHeight="14.5" x14ac:dyDescent="0.35"/>
  <cols>
    <col min="2" max="2" width="20.54296875" customWidth="1"/>
  </cols>
  <sheetData>
    <row r="4" spans="2:2" x14ac:dyDescent="0.35">
      <c r="B4" t="s">
        <v>0</v>
      </c>
    </row>
    <row r="20" spans="2:4" x14ac:dyDescent="0.35">
      <c r="B20" t="s">
        <v>5</v>
      </c>
      <c r="C20">
        <v>2782</v>
      </c>
    </row>
    <row r="21" spans="2:4" x14ac:dyDescent="0.35">
      <c r="B21" t="s">
        <v>4</v>
      </c>
      <c r="C21">
        <v>4036</v>
      </c>
    </row>
    <row r="23" spans="2:4" x14ac:dyDescent="0.35">
      <c r="B23" t="s">
        <v>6</v>
      </c>
      <c r="C23">
        <f>(4036-3320)/2</f>
        <v>358</v>
      </c>
    </row>
    <row r="24" spans="2:4" x14ac:dyDescent="0.35">
      <c r="B24" t="s">
        <v>7</v>
      </c>
      <c r="C24">
        <f>(4036-3320)/2</f>
        <v>358</v>
      </c>
    </row>
    <row r="25" spans="2:4" x14ac:dyDescent="0.35">
      <c r="B25" t="s">
        <v>8</v>
      </c>
      <c r="C25">
        <f>(2782-2070)/2</f>
        <v>356</v>
      </c>
    </row>
    <row r="26" spans="2:4" x14ac:dyDescent="0.35">
      <c r="B26" t="s">
        <v>9</v>
      </c>
      <c r="C26">
        <f>C25</f>
        <v>356</v>
      </c>
    </row>
    <row r="27" spans="2:4" x14ac:dyDescent="0.35">
      <c r="B27" t="s">
        <v>22</v>
      </c>
      <c r="C27">
        <f>(C21-3172)/2</f>
        <v>432</v>
      </c>
    </row>
    <row r="28" spans="2:4" x14ac:dyDescent="0.35">
      <c r="B28" t="s">
        <v>23</v>
      </c>
      <c r="C28">
        <f>(C20-1915)/2</f>
        <v>433.5</v>
      </c>
    </row>
    <row r="32" spans="2:4" x14ac:dyDescent="0.35">
      <c r="C32" t="s">
        <v>2</v>
      </c>
      <c r="D32" t="s">
        <v>3</v>
      </c>
    </row>
    <row r="33" spans="2:4" x14ac:dyDescent="0.35">
      <c r="B33" t="s">
        <v>1</v>
      </c>
      <c r="C33">
        <v>0</v>
      </c>
      <c r="D33">
        <v>0</v>
      </c>
    </row>
    <row r="34" spans="2:4" x14ac:dyDescent="0.35">
      <c r="B34" t="s">
        <v>10</v>
      </c>
      <c r="C34">
        <f>C33+C23</f>
        <v>358</v>
      </c>
      <c r="D34">
        <v>0</v>
      </c>
    </row>
    <row r="35" spans="2:4" x14ac:dyDescent="0.35">
      <c r="B35" t="s">
        <v>11</v>
      </c>
      <c r="C35">
        <f>C21-C24</f>
        <v>3678</v>
      </c>
      <c r="D35">
        <v>0</v>
      </c>
    </row>
    <row r="36" spans="2:4" x14ac:dyDescent="0.35">
      <c r="B36" t="s">
        <v>12</v>
      </c>
      <c r="C36">
        <v>0</v>
      </c>
      <c r="D36">
        <f>D33+C26</f>
        <v>356</v>
      </c>
    </row>
    <row r="37" spans="2:4" x14ac:dyDescent="0.35">
      <c r="B37" t="s">
        <v>13</v>
      </c>
      <c r="C37">
        <f>C21</f>
        <v>4036</v>
      </c>
      <c r="D37">
        <f>D33+C26</f>
        <v>356</v>
      </c>
    </row>
    <row r="38" spans="2:4" x14ac:dyDescent="0.35">
      <c r="B38" t="s">
        <v>14</v>
      </c>
      <c r="C38">
        <v>0</v>
      </c>
      <c r="D38">
        <f>C20-C25</f>
        <v>2426</v>
      </c>
    </row>
    <row r="39" spans="2:4" x14ac:dyDescent="0.35">
      <c r="B39" t="s">
        <v>15</v>
      </c>
      <c r="C39">
        <f>C21</f>
        <v>4036</v>
      </c>
      <c r="D39">
        <f>C20-C25</f>
        <v>2426</v>
      </c>
    </row>
    <row r="40" spans="2:4" x14ac:dyDescent="0.35">
      <c r="B40" t="s">
        <v>16</v>
      </c>
      <c r="C40">
        <f>C23</f>
        <v>358</v>
      </c>
      <c r="D40">
        <f>C20</f>
        <v>2782</v>
      </c>
    </row>
    <row r="41" spans="2:4" x14ac:dyDescent="0.35">
      <c r="B41" t="s">
        <v>17</v>
      </c>
      <c r="C41">
        <f>C21-C24</f>
        <v>3678</v>
      </c>
      <c r="D41">
        <f>C20-C25</f>
        <v>2426</v>
      </c>
    </row>
    <row r="42" spans="2:4" x14ac:dyDescent="0.35">
      <c r="B42" t="s">
        <v>18</v>
      </c>
      <c r="C42">
        <f>C27</f>
        <v>432</v>
      </c>
      <c r="D42">
        <f>C28</f>
        <v>433.5</v>
      </c>
    </row>
    <row r="43" spans="2:4" x14ac:dyDescent="0.35">
      <c r="B43" t="s">
        <v>19</v>
      </c>
      <c r="C43">
        <f>C21-C27</f>
        <v>3604</v>
      </c>
      <c r="D43">
        <f>C28</f>
        <v>433.5</v>
      </c>
    </row>
    <row r="44" spans="2:4" x14ac:dyDescent="0.35">
      <c r="B44" t="s">
        <v>20</v>
      </c>
      <c r="C44">
        <f>C27</f>
        <v>432</v>
      </c>
      <c r="D44">
        <f>C20-C28</f>
        <v>2348.5</v>
      </c>
    </row>
    <row r="45" spans="2:4" x14ac:dyDescent="0.35">
      <c r="B45" t="s">
        <v>21</v>
      </c>
      <c r="C45">
        <f>C21-C27</f>
        <v>3604</v>
      </c>
      <c r="D45">
        <f>D44</f>
        <v>2348.5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Southern States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Mulkey</dc:creator>
  <cp:lastModifiedBy>Nick Mulkey</cp:lastModifiedBy>
  <dcterms:created xsi:type="dcterms:W3CDTF">2021-11-06T23:16:42Z</dcterms:created>
  <dcterms:modified xsi:type="dcterms:W3CDTF">2021-11-08T20:02:28Z</dcterms:modified>
</cp:coreProperties>
</file>