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gufor\Desktop\Aisha\nchang\Projects\MealPlanner\"/>
    </mc:Choice>
  </mc:AlternateContent>
  <xr:revisionPtr revIDLastSave="0" documentId="13_ncr:1_{2D8B188E-D979-4230-8EA1-F1BD66D55DCF}" xr6:coauthVersionLast="47" xr6:coauthVersionMax="47" xr10:uidLastSave="{00000000-0000-0000-0000-000000000000}"/>
  <bookViews>
    <workbookView xWindow="-110" yWindow="-110" windowWidth="25820" windowHeight="14020" xr2:uid="{CCE74655-2CE6-4F7D-AB45-63A671F8174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1" l="1"/>
  <c r="D41" i="1"/>
  <c r="D40" i="1"/>
  <c r="D39" i="1"/>
  <c r="D38" i="1"/>
  <c r="D37" i="1"/>
  <c r="D36" i="1"/>
  <c r="D35" i="1"/>
  <c r="D34" i="1"/>
  <c r="D33" i="1"/>
  <c r="D32" i="1"/>
  <c r="D31" i="1"/>
  <c r="D29" i="1"/>
  <c r="D30" i="1"/>
  <c r="D28" i="1"/>
  <c r="D27" i="1"/>
  <c r="D26" i="1"/>
  <c r="D25" i="1"/>
  <c r="D24" i="1"/>
  <c r="D23" i="1"/>
  <c r="D22" i="1"/>
  <c r="D21" i="1"/>
  <c r="D20" i="1"/>
  <c r="D19" i="1"/>
  <c r="D18" i="1"/>
  <c r="D17" i="1"/>
  <c r="D16" i="1"/>
  <c r="D15" i="1"/>
  <c r="D14" i="1"/>
  <c r="D13" i="1"/>
  <c r="D4" i="1"/>
  <c r="D12" i="1"/>
  <c r="D2" i="1"/>
  <c r="D11" i="1"/>
  <c r="D10" i="1"/>
  <c r="D9" i="1"/>
  <c r="D8" i="1"/>
  <c r="D7" i="1"/>
  <c r="D6" i="1"/>
  <c r="D5" i="1"/>
  <c r="D3" i="1"/>
</calcChain>
</file>

<file path=xl/sharedStrings.xml><?xml version="1.0" encoding="utf-8"?>
<sst xmlns="http://schemas.openxmlformats.org/spreadsheetml/2006/main" count="171" uniqueCount="171">
  <si>
    <t>Jollof Rice</t>
  </si>
  <si>
    <t>Name</t>
  </si>
  <si>
    <t>Description</t>
  </si>
  <si>
    <t>Main Ingredient</t>
  </si>
  <si>
    <t>Image URL</t>
  </si>
  <si>
    <t>Recipe Link</t>
  </si>
  <si>
    <t>Eru and Water Fufu</t>
  </si>
  <si>
    <t>Ndolé</t>
  </si>
  <si>
    <t>Poulet DG</t>
  </si>
  <si>
    <t>Koki</t>
  </si>
  <si>
    <t>Achu and Yellow Soup</t>
  </si>
  <si>
    <t>A rich stew made with bitter leaves, peanuts, and protein (fish or meat).</t>
  </si>
  <si>
    <t xml:space="preserve">Ekwang </t>
  </si>
  <si>
    <t>A beloved, vibrant dish that’s a celebration on its own, with tender rice infused with rich tomato sauce, savory spices, and a hint of smoke.</t>
  </si>
  <si>
    <t>A stew that’s both earthy and bold, featuring bitter leaves mingling with peanuts and a mix of tender meat, creating a harmonious blend of flavors.</t>
  </si>
  <si>
    <t>A regal chicken dish, slow-cooked in a rich, fragrant sauce with sweet plantains, offering a taste of Cameroon’s culinary heritage.</t>
  </si>
  <si>
    <t>A simple yet delightful steamed pudding made with black-eyed peas, sweetened with red palm oil, offering a subtly sweet, comforting bite.</t>
  </si>
  <si>
    <t>A vibrant and tangy soup, bursting with spices a staple from the north west region of Cameroon.</t>
  </si>
  <si>
    <t>Pepper Soup</t>
  </si>
  <si>
    <t>This delicacy is traditionally prepared by the Bafaw people from the Southwest region of Cameroon</t>
  </si>
  <si>
    <t>A fiery, tangy soup made with fish or meat, swimming in a spicy broth, ideal for clearing sinuses.</t>
  </si>
  <si>
    <t>The most common ingredients found in jollof rice include rice, tomatoes, tomato paste, onions, salt, and pepper. On top of that, any kind of meat, vegetable, fish or spice can be added.</t>
  </si>
  <si>
    <t>Ekwang is a popular Cameroonian dish consisting of grated cocoyams that are tied in cocoyam leaves, then slowly simmered with crayfish, palm oil, and various spices.</t>
  </si>
  <si>
    <t xml:space="preserve">Made with njansa nut as the main ingredient. Other ingredients include meat or fish, garlic, ginger, hot peppers, onions, and water. The soup can be served on its own or it can be paired with yams, rice, and plantains </t>
  </si>
  <si>
    <t xml:space="preserve">Banane malaxé </t>
  </si>
  <si>
    <t>The stew is usually made with a combination of unripe bananas, ginger, garlic, onions, peanuts, hot peppers, tomatoes, crayfish, palm oil, salt, and bouillon cubes.</t>
  </si>
  <si>
    <t>Banane malaxé  is a traditional stew originating from Cameroon.</t>
  </si>
  <si>
    <t>Poultry dish made with a combination of chicken and ripe plantains in a hearty tomato sauce. The dish is typically garnished with a variety of vegetables such as green beans, bell peppers, and carrots</t>
  </si>
  <si>
    <t xml:space="preserve">Mbongo tchobi </t>
  </si>
  <si>
    <t>onions, tomatoes, fish, and meat such as lamb, beef, or goat, along with hiomi powder, alligator pepper, and a nutty spice known as njansa</t>
  </si>
  <si>
    <t>Mbongo refers both to the name of the dish and the spice used in its preparation</t>
  </si>
  <si>
    <t>A traditional pairing of sticky, elastic fufu and a hearty vegetable stew, perfect for unwinding after a long day. Eru is a Cameroonian soup that is prepared with the eponymous wild plant called eru</t>
  </si>
  <si>
    <t>Eru, which is ground or pounded before being stewed with palm oil, spinach, waterleaf, and either beef, crayfish, or cow skin. It is recommended to pair the dish with garri or fufu.</t>
  </si>
  <si>
    <t>https://vm.tiktok.com/ZMk2dK4gQ/</t>
  </si>
  <si>
    <t>https://vm.tiktok.com/ZMk2dKkdt/</t>
  </si>
  <si>
    <t>https://vm.tiktok.com/ZMk2dcWtT/</t>
  </si>
  <si>
    <t>https://vm.tiktok.com/ZMk2RJHkx/</t>
  </si>
  <si>
    <t>https://vm.tiktok.com/ZMk2dXj75/</t>
  </si>
  <si>
    <t>The savory pudding is made with koki beans (black-eyed peas) which are soaked, peeled, ground, then wrapped in banana leaves</t>
  </si>
  <si>
    <t>https://vm.tiktok.com/ZMk2d7eU4/</t>
  </si>
  <si>
    <t>https://vm.tiktok.com/ZMk2dV5V5/</t>
  </si>
  <si>
    <t>https://vm.tiktok.com/ZMk2dqUFe/</t>
  </si>
  <si>
    <t>https://vm.tiktok.com/ZMk2dVC8S/</t>
  </si>
  <si>
    <t>https://vm.tiktok.com/ZMk2dqAvm/</t>
  </si>
  <si>
    <t>Corn chaff</t>
  </si>
  <si>
    <t>Njamma Njamma and Fufu</t>
  </si>
  <si>
    <t>Fried Pork And Plantains</t>
  </si>
  <si>
    <t>Puff Puff</t>
  </si>
  <si>
    <t>Chicken Stew</t>
  </si>
  <si>
    <t>Cameroonian Soya</t>
  </si>
  <si>
    <t>Sese Plantains</t>
  </si>
  <si>
    <t>Tomato Fish Stew</t>
  </si>
  <si>
    <t>Beef Fried Rice</t>
  </si>
  <si>
    <t>Plantain Chips</t>
  </si>
  <si>
    <t>MBOH</t>
  </si>
  <si>
    <t>Spaghetti Omelette Sandwich</t>
  </si>
  <si>
    <t>Pap (Fermented Corn Porridge)</t>
  </si>
  <si>
    <t>Weight</t>
  </si>
  <si>
    <t>Ease</t>
  </si>
  <si>
    <t>Egusi Soup</t>
  </si>
  <si>
    <t>Hot Pot Potatoes</t>
  </si>
  <si>
    <t>Pancakes</t>
  </si>
  <si>
    <t>Fruit salad</t>
  </si>
  <si>
    <t>Egg Rolls</t>
  </si>
  <si>
    <t>Turning plantain</t>
  </si>
  <si>
    <t>Okra and Garri</t>
  </si>
  <si>
    <t>Mashed potatoe and beans</t>
  </si>
  <si>
    <t>Rice and beans</t>
  </si>
  <si>
    <t>Accra Banana</t>
  </si>
  <si>
    <r>
      <t xml:space="preserve">Achu soup consists of boiled and pounded cocoyams, </t>
    </r>
    <r>
      <rPr>
        <i/>
        <sz val="11"/>
        <color theme="1"/>
        <rFont val="Calibri"/>
        <family val="2"/>
        <scheme val="minor"/>
      </rPr>
      <t>canwa</t>
    </r>
    <r>
      <rPr>
        <sz val="11"/>
        <color theme="1"/>
        <rFont val="Calibri"/>
        <family val="2"/>
        <scheme val="minor"/>
      </rPr>
      <t xml:space="preserve"> (lime stone), water, spices, and palm oil. The palm oil changes the color of the soup to yellow, which is the reason why achu soup is also known as </t>
    </r>
    <r>
      <rPr>
        <i/>
        <sz val="11"/>
        <color theme="1"/>
        <rFont val="Calibri"/>
        <family val="2"/>
        <scheme val="minor"/>
      </rPr>
      <t>yellow soup</t>
    </r>
    <r>
      <rPr>
        <sz val="11"/>
        <color theme="1"/>
        <rFont val="Calibri"/>
        <family val="2"/>
        <scheme val="minor"/>
      </rPr>
      <t>.</t>
    </r>
  </si>
  <si>
    <t>Koki Corn</t>
  </si>
  <si>
    <t>Kwacoco Bible</t>
  </si>
  <si>
    <t>Fish Roll</t>
  </si>
  <si>
    <t>A refreshing, lightly fermented corn drink with a subtle sweetness, perfect for a refreshing start to the day.</t>
  </si>
  <si>
    <t>A hearty dish of sweet coconut and cassava flour patties, offering a tender, chewy texture and a sweet, nutty flavor.</t>
  </si>
  <si>
    <t>A rich, earthy pairing of sautéed huckleberry leaves with the smooth, sticky texture of fufu, creating a comforting, soul-warming dish.</t>
  </si>
  <si>
    <t>A fusion of Italian and Cameroonian flavors, this sandwich combines savory spaghetti omelette with fresh bread for a quick, satisfying meal.</t>
  </si>
  <si>
    <t>Tender, crispy pork fried to perfection, served alongside sweet, golden plantains, offering a delightful mix of textures and flavors.</t>
  </si>
  <si>
    <t>Sweet, deep-fried dough balls with a light, airy texture, perfect for a sweet, quick snack or dessert.</t>
  </si>
  <si>
    <t>A rich, flavorful stew with tender chicken pieces in a spicy tomato sauce, served with rice or fufu for a hearty meal.</t>
  </si>
  <si>
    <t>Marinated, grilled meat skewers, offering a smoky, spicy flavor that's perfect for an outdoor meal.</t>
  </si>
  <si>
    <t>A delicious, spicy treat that’s perfect</t>
  </si>
  <si>
    <t>A tangy, comforting stew of tender fish pieces in a rich tomato sauce, perfect for soaking up with rice</t>
  </si>
  <si>
    <t>A flavorful stir-fried rice dish with tender beef, vegetables, offering a quick, satisfying meal.</t>
  </si>
  <si>
    <t>Thinly sliced and fried plantains, crispy on the outside and soft on the inside, perfect for a crunchy snack.</t>
  </si>
  <si>
    <t>A creamy, nutty soup made from ground melon seeds, spinach, and meat, creating a rich, flavorful dish that’s both comforting and hearty.</t>
  </si>
  <si>
    <t>Spicy, tender potatoes cooked with onions and tomatoes, offering a warm, comforting dish.</t>
  </si>
  <si>
    <t>Light, fluffy pancakes served with syrup or honey, perfect for a sweet breakfast treat.</t>
  </si>
  <si>
    <t>A thick, creamy porridge made from fermented corn, perfect for a comforting breakfast.</t>
  </si>
  <si>
    <t>A refreshing mix of fresh fruits, offering a light, sweet treat that’s perfect for a hot day.</t>
  </si>
  <si>
    <t>A crispy, fried snack filled with eggs and vegetables, offering a delicious mix of textures and flavors.</t>
  </si>
  <si>
    <t>A traditional dish of slimy okra soup paired with crunchy garri, offering a unique blend of flavors and textures.</t>
  </si>
  <si>
    <t>Traditional meal eaten whenever a child is born.</t>
  </si>
  <si>
    <t>A rich, nutty soup made from groundnuts, served with fluffy rice, creating a comforting, satisfying meal.</t>
  </si>
  <si>
    <t>Creamy mashed potatoes mixed with beans, offering a hearty, filling dish.</t>
  </si>
  <si>
    <t>A classic Cameroonian dish combining tender rice and flavorful beans, perfect for a quick and satisfying meal.</t>
  </si>
  <si>
    <t>Sweet, deep-fried banana fritters, offering a delightful combination of sweet and crispy textures.</t>
  </si>
  <si>
    <t>Spicy, grilled chicken skewers, offering a smoky, flavorful bite perfect for a casual meal.</t>
  </si>
  <si>
    <t>Steamed cornmeal pudding wrapped in banana leaves, offering a slightly sweet, tender texture.</t>
  </si>
  <si>
    <t>A crispy, savory pastry filled with fish and spices, offering a delicious, crunchy treat.</t>
  </si>
  <si>
    <t>Tender fish roasted to perfection with spices, offering a smoky, flavorful dish that's perfect for a light, healthy meal.</t>
  </si>
  <si>
    <t>Dried beans, dried corn (or 4 cups of pre-cooked corn: sweet corn), onion, parsley, celery (2 of each),green onions (or leeks), garlic, ginger, palm oil, seasoning cubes, crayfish ,habanero pepper</t>
  </si>
  <si>
    <t>https://www.tiktok.com/@softtouch__1/video/7267597200622931246</t>
  </si>
  <si>
    <t>Cocoyams, palm oil, smoked fish - flaked, crayfish - roughly blended,seasoning cubes (Maggi),teaspoon salt, scotch bonnet pepper, bunch cocoyam leaves (or spinach) - chopped</t>
  </si>
  <si>
    <t>Onion,tomatoes,cayenne pepper,Nightshade kale,oil palm,Salt and pepper,smoked turkey/fish, Maggie cube,scotch bonnet,finely ground corn flour</t>
  </si>
  <si>
    <t>Spaghetti, eggs, tomato, onion, bell pepper, Maggi,oil,white pepper</t>
  </si>
  <si>
    <t>Pork,Plantains,Pebé (African Nutmeg),Habanero,Maggi</t>
  </si>
  <si>
    <t>Flour,Sugar,Yeast,Salt,Oil</t>
  </si>
  <si>
    <t>Chicken,Tomatoes,Oil,Onions,Herbs,Garlic and ginger,White pepper,Maggi,Salt,Curry powder,Tomato paste.</t>
  </si>
  <si>
    <t>The main ingredients for Sese Plantains encompass green, unripe plantains and Red Palm Oil, which provides a distinct flavor and bright orange color. Dried crayfish is a key ingredient, contributing smokiness and depth of flavor. Dried fish (with bones removed) is also used, as is Goat Meat, although the latter is optional and beef can be used as a substitute. Leafy greens, commonly bitterleaf or baby spinach, are added, with Salt and Maggi seasoning cubes providing the final flavor enhancements.</t>
  </si>
  <si>
    <t>The main ingredients are Beef Chuck Steak or Roast, Soya spice or pepper, a neutral-tasting oil like Olive, Vegetable, or Canola oil, a mix of dried spices such as Garlic, Ginger, and Onion powder, "Contri onion" powder or Rondelles, Bouillon powder either Chicken or Beef, and seasonings of Salt and ground Black or White pepper.</t>
  </si>
  <si>
    <t>The recipe includes whole medium firm fish, cloves of garlic, a piece of peeled and sliced ginger root, sprigs of basil, a chopped medium onion, ripe Roma tomatoes, oil (canola, vegetable, or corn oil), ground white pepper, salt, Maggi seasoning cubes, and optionally, a habanero or scotch bonnet pepper.</t>
  </si>
  <si>
    <t>The ingredients include chuck roast beef, Basmati rice, ginger and garlic, white or black pepper, oil, curry powder, Maggi seasoning cubes or beef bouillon cubes, carrots and green beans, onions, and salt. The beef has a good amount of fat, yielding great flavor, while the Basmati rice withstands frying and steaming well. The mix of ginger, garlic, pepper, curry, and bouillon enhances flavor, the vegetables add color and freshness, and the salt brings out all these lovely tastes.</t>
  </si>
  <si>
    <t>The recipe for homemade plantain chips calls for just three main ingredients. These include green and firm plantains, salt to bring out the flavor of the plantains, and any flavorless oil, such as vegetable or canola oil, which is used for frying.</t>
  </si>
  <si>
    <t>Garden egg sauce</t>
  </si>
  <si>
    <t>This recipe guides you through preparing a traditional West African Garden Egg sauce. This sauce is characterized by its unique and satisfying flavor.</t>
  </si>
  <si>
    <t>Garden eggs (also known as African eggplants), ripe tomatoes, ground crayfish, and oils. Dried fish—either anchovies or shrimp—adds depth to this dish, and it's seasoned with Maggi Crevette (or your preferred bouillon powder) and flavorful spices. Adding a habanero pepper gives it a nice kick while the addition of onions deepens the overall flavor profile. This sauce is typically enjoyed warm and is a perfect match with boiled plantains, yams.</t>
  </si>
  <si>
    <t>The ingredients for this recipe consist of groundnuts (or peanuts), ground crayfish, a habanero pepper, and a couple of seasoning cubes or a large Maggi crevette. Salt is included for flavoring. Water is used in the preparation process and, for some added depth, dried fish such as anchovies can optionally included.</t>
  </si>
  <si>
    <t>A traditional side dish.</t>
  </si>
  <si>
    <t>The recipe needs ground egusi, large chopped tomatoes, a medium chopped onion, some chopped green onions, peeled garlic cloves, and peeled ginger. An optional habanero pepper can be added for heat. The seasoning includes Maggi cubes and salt, while oil is required for cooking. Lastly, beef cut into pieces and boiled with salt is necessary, and the resulting beef stock is reserved for use in this recipe.</t>
  </si>
  <si>
    <t>The recipe combines Irish or Idaho potatoes with fresh vegetables like tomatoes, onion, green onions, a carrot, and green beans, along with a habanero pepper for a kick. A mixture of ground garlic and ginger adds a flavorful punch, and it's seasoned with Maggi cubes and salt. The dish also includes tasty protein options, namely chunks of beef and optionally, dried fish.</t>
  </si>
  <si>
    <t>The ingredients for this recipe are flour, granulated sugar, eggs, and liquid milk. Additional ingredients include a pinch of salt, warm water, vanilla extract (or a substitution of ground nutmeg can be used), and oil.</t>
  </si>
  <si>
    <t>The ingredients for this recipe are simply corn flour, which can be either white or yellow, and water.</t>
  </si>
  <si>
    <t>This recipe calls for two large mangoes, a pineapple, a fraction of a watermelon, a small papaya (or half a cantaloupe as a substitute), two apples (golden delicious red apples recommended), and half a lemon.</t>
  </si>
  <si>
    <t>The ingredients for this recipe are six peeled hard-boiled eggs, flour with some extra for kneading, instant yeast, margarine or butter at room temperature, salt, sugar, a pinch of nutmeg, a beaten egg, and oil for frying.</t>
  </si>
  <si>
    <t>This recipe requires finely chopped or roughly blended okra, ground egusi (melon seeds), fish or meat (smoked fish and beef is used here), a large crayfish seasoning cube (Maggi Crevette) or three small seasoning cubes (regular Maggi), a chopped small onion, crayfish, salt, and optionally, hot pepper (habanero).</t>
  </si>
  <si>
    <t>The ingredients for this recipe include smoked fish and/or meat of choice (smoked goat meat was used here), washed bitterleaves, one onion, a quarter cup of crayfish, one and a half cup of palm oil, three small seasoning cubes (Maggi/Knorr), a tablespoon of ground ginger and garlic, and "country onions" (commonly known as Als).</t>
  </si>
  <si>
    <t>Groundnut soup and Rice</t>
  </si>
  <si>
    <t>The ingredients list for this recipe includes raw groundnuts (peanuts), beef sliced into small pieces, peeled garlic cloves, peeled ginger, a chopped onion, diced or blended tomatoes, oil (canola is suggested), small seasoning cubes (Maggi), salt, and optional hot (habanero) pepper for heat.</t>
  </si>
  <si>
    <t>This recipe requires medium-sized mackerel or another type of fish, habanero peppers, one large onion, a piece of ginger root, several cloves of garlic, white pepper, small seasoning cubes such as Maggi, njangsa seeds, a pinch of salt, vegetable oil, green onions, and "pebe" which is also known as African nutmeg or Ehuru.</t>
  </si>
  <si>
    <t>The ingredients for this recipe include small Irish potatoes, boiled beans of your choice, palm oil, crayfish, chopped onions, a red chili pepper (or other hot pepper), a cube of Maggi for flavoring, and a pinch of salt.</t>
  </si>
  <si>
    <t>For this recipe, you'll first need a portion of black-eyed peas, also known as koki beans. You'll also require half of a medium-sized onion. Additionally, add a bit of salt to taste. Lastly, have some vegetable oil at the ready for your cooking process.</t>
  </si>
  <si>
    <t>You will need some boiled black beans, a medium-sized onion, crayfish seasoning cube (Maggi Crevette is a good choice), tomatoes or tomato paste, ground ginger and garlic, smoked fish (optional), crayfish, vegetable oil, salt, water or chicken stock, and optional habanero pepper, rice for this recipe.</t>
  </si>
  <si>
    <t>Kati Kati and Fufu</t>
  </si>
  <si>
    <t>For Turnip Greens: fresh turnip greens, roma style tomatoes diced, a small onion sliced, habanero peppers, and salt to taste. For Kati Kati Chicken, you will need bone-in chicken thighs, onion powder, garlic powder, white pepper, Cameroonian pepper, a Maggi cube or chicken bouillon, Kosher salt, canola oil, palm oil, tomato paste, roma tomatoes, and a yellow onion. Lastly, for the Fufu Corn, you will need white or yellow cornmeal, water, and foil or seran wrap</t>
  </si>
  <si>
    <t>The ingredients required are fresh corn, cut from approximately eight ears, or the equivalent in frozen sweet corn or canned sweet corn. You'll also use yellow corn meal or corn flour, palm oil, freshly chopped spinach or cocoyam leaves, and salt. This recipe includes a small seasoning cube such as Maggi, or alternatively half a teaspoon of bouillon powder. Additionally, it might contain a chopped onion and a hot habanero pepper, both optional. Lastly, prepare banana leaves, warmed over a flame or immersed in hot water to wilt and thoroughly rinsed; if these are not available, aluminium foil cut into long rectangles may be substituted.</t>
  </si>
  <si>
    <t>Goat Meat Pepper Soup and yams</t>
  </si>
  <si>
    <t>For the given recipe, you will need goat meat cubes, a habanero pepper, and a medium onion roughly chopped. Additionally, gather whole white pepper, njangsa seeds, and peeled garlic. You'll also require a stem of green onion, roughly chopped, along with a stem of parsley and a stem of celery. Make sure to have a peeled ginger root available, as well as salt and seasoning cubes, ideally Maggi.</t>
  </si>
  <si>
    <t>A hearty soup cooked with goat meat, herbs and spices. This Goat Meat Pepper Soup recipe is so easy to make and perfect for cold days.</t>
  </si>
  <si>
    <t>The necessary ingredients for this recipe are divided into two parts. For the dough, you will need all-purpose flour, margarine or butter at room temperature, baking powder, sugar, and salt. The amount of salt may need to be adjusted if your margarine or butter is unsalted. For the filling, gather a tin of sardines, red and yellow bell peppers, a medium onion, a medium-sized carrot, parsley or celery, and garlic cloves. Additionally, have some oil ready as you'll need it for frying.</t>
  </si>
  <si>
    <t>Roasted fish</t>
  </si>
  <si>
    <t>https://vm.tiktok.com/ZMk2Yj4gd/</t>
  </si>
  <si>
    <t>https://vm.tiktok.com/ZMk2YxaHF/</t>
  </si>
  <si>
    <t>https://vm.tiktok.com/ZMk2Yjf2T/</t>
  </si>
  <si>
    <t>https://vm.tiktok.com/ZMk2Y2yfv/</t>
  </si>
  <si>
    <t>https://vm.tiktok.com/ZMk2YPnY8/</t>
  </si>
  <si>
    <t>https://vm.tiktok.com/ZMk2YLJHX/</t>
  </si>
  <si>
    <t>https://vm.tiktok.com/ZMk2YRcvj/</t>
  </si>
  <si>
    <t>https://vm.tiktok.com/ZMk2YUa49/</t>
  </si>
  <si>
    <t>https://vm.tiktok.com/ZMk2YsWTg/</t>
  </si>
  <si>
    <t>https://vm.tiktok.com/ZMk2Yo752/</t>
  </si>
  <si>
    <t>https://vm.tiktok.com/ZMk2Yg8v2/</t>
  </si>
  <si>
    <t>https://vm.tiktok.com/ZMk2YGMdB/</t>
  </si>
  <si>
    <t>https://vm.tiktok.com/ZMk2YbDdy/</t>
  </si>
  <si>
    <t>https://vm.tiktok.com/ZMk2Yqwfr/</t>
  </si>
  <si>
    <t>https://vm.tiktok.com/ZMk2YWejm/</t>
  </si>
  <si>
    <t>https://vm.tiktok.com/ZMk2YESMH/</t>
  </si>
  <si>
    <t>https://vm.tiktok.com/ZMk2YW6Ht/</t>
  </si>
  <si>
    <t>https://vm.tiktok.com/ZMk2YQ2ty/</t>
  </si>
  <si>
    <t>https://vm.tiktok.com/ZMk2YXRjK/</t>
  </si>
  <si>
    <t>https://vm.tiktok.com/ZMk2YoAUw/</t>
  </si>
  <si>
    <t>https://vm.tiktok.com/ZMk2YtrPF/</t>
  </si>
  <si>
    <t>https://vm.tiktok.com/ZMk2YQR3Q/</t>
  </si>
  <si>
    <t>https://vm.tiktok.com/ZMk2YwAaH/</t>
  </si>
  <si>
    <t>https://vm.tiktok.com/ZMk2YtSRu/</t>
  </si>
  <si>
    <t>https://vm.tiktok.com/ZMk2YWbLR/</t>
  </si>
  <si>
    <t>https://vm.tiktok.com/ZMk2YKcGW/</t>
  </si>
  <si>
    <t>https://vm.tiktok.com/ZMk2Y3oEv/</t>
  </si>
  <si>
    <t>https://vm.tiktok.com/ZMk2YVar2/</t>
  </si>
  <si>
    <t>https://vm.tiktok.com/ZMk2YVkru/</t>
  </si>
  <si>
    <t xml:space="preserve">https://vm.tiktok.com/ZMk2Yrwa5/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</si>
</sst>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2" fillId="0" borderId="0" xfId="1"/>
    <xf numFmtId="0" fontId="2" fillId="0" borderId="0" xfId="1" applyAlignment="1">
      <alignment wrapText="1"/>
    </xf>
    <xf numFmtId="0" fontId="4" fillId="0" borderId="0" xfId="1" applyFont="1" applyAlignment="1">
      <alignment vertical="center"/>
    </xf>
    <xf numFmtId="0" fontId="0" fillId="0" borderId="0" xfId="0" applyFont="1"/>
    <xf numFmtId="0" fontId="0" fillId="0" borderId="0" xfId="0" applyFont="1" applyAlignment="1">
      <alignment wrapText="1"/>
    </xf>
    <xf numFmtId="0" fontId="2"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vm.tiktok.com/ZMk2Yj4gd/" TargetMode="External"/><Relationship Id="rId18" Type="http://schemas.openxmlformats.org/officeDocument/2006/relationships/hyperlink" Target="https://vm.tiktok.com/ZMk2YRcvj/" TargetMode="External"/><Relationship Id="rId26" Type="http://schemas.openxmlformats.org/officeDocument/2006/relationships/hyperlink" Target="https://vm.tiktok.com/ZMk2YWejm/" TargetMode="External"/><Relationship Id="rId39" Type="http://schemas.openxmlformats.org/officeDocument/2006/relationships/hyperlink" Target="https://vm.tiktok.com/ZMk2Yrwa5/" TargetMode="External"/><Relationship Id="rId21" Type="http://schemas.openxmlformats.org/officeDocument/2006/relationships/hyperlink" Target="https://vm.tiktok.com/ZMk2Yo752/" TargetMode="External"/><Relationship Id="rId34" Type="http://schemas.openxmlformats.org/officeDocument/2006/relationships/hyperlink" Target="https://vm.tiktok.com/ZMk2YwAaH/" TargetMode="External"/><Relationship Id="rId7" Type="http://schemas.openxmlformats.org/officeDocument/2006/relationships/hyperlink" Target="https://vm.tiktok.com/ZMk2dV5V5/" TargetMode="External"/><Relationship Id="rId12" Type="http://schemas.openxmlformats.org/officeDocument/2006/relationships/hyperlink" Target="https://www.tiktok.com/@softtouch__1/video/7267597200622931246" TargetMode="External"/><Relationship Id="rId17" Type="http://schemas.openxmlformats.org/officeDocument/2006/relationships/hyperlink" Target="https://vm.tiktok.com/ZMk2YLJHX/" TargetMode="External"/><Relationship Id="rId25" Type="http://schemas.openxmlformats.org/officeDocument/2006/relationships/hyperlink" Target="https://vm.tiktok.com/ZMk2Yqwfr/" TargetMode="External"/><Relationship Id="rId33" Type="http://schemas.openxmlformats.org/officeDocument/2006/relationships/hyperlink" Target="https://vm.tiktok.com/ZMk2YQR3Q/" TargetMode="External"/><Relationship Id="rId38" Type="http://schemas.openxmlformats.org/officeDocument/2006/relationships/hyperlink" Target="https://vm.tiktok.com/ZMk2YVkru/" TargetMode="External"/><Relationship Id="rId2" Type="http://schemas.openxmlformats.org/officeDocument/2006/relationships/hyperlink" Target="https://vm.tiktok.com/ZMk2dKkdt/" TargetMode="External"/><Relationship Id="rId16" Type="http://schemas.openxmlformats.org/officeDocument/2006/relationships/hyperlink" Target="https://vm.tiktok.com/ZMk2YPnY8/" TargetMode="External"/><Relationship Id="rId20" Type="http://schemas.openxmlformats.org/officeDocument/2006/relationships/hyperlink" Target="https://vm.tiktok.com/ZMk2YsWTg/" TargetMode="External"/><Relationship Id="rId29" Type="http://schemas.openxmlformats.org/officeDocument/2006/relationships/hyperlink" Target="https://vm.tiktok.com/ZMk2YQ2ty/" TargetMode="External"/><Relationship Id="rId1" Type="http://schemas.openxmlformats.org/officeDocument/2006/relationships/hyperlink" Target="https://vm.tiktok.com/ZMk2dK4gQ/" TargetMode="External"/><Relationship Id="rId6" Type="http://schemas.openxmlformats.org/officeDocument/2006/relationships/hyperlink" Target="https://vm.tiktok.com/ZMk2d7eU4/" TargetMode="External"/><Relationship Id="rId11" Type="http://schemas.openxmlformats.org/officeDocument/2006/relationships/hyperlink" Target="https://www.preciouscore.com/plantain-chips/" TargetMode="External"/><Relationship Id="rId24" Type="http://schemas.openxmlformats.org/officeDocument/2006/relationships/hyperlink" Target="https://vm.tiktok.com/ZMk2YbDdy/" TargetMode="External"/><Relationship Id="rId32" Type="http://schemas.openxmlformats.org/officeDocument/2006/relationships/hyperlink" Target="https://vm.tiktok.com/ZMk2YtrPF/" TargetMode="External"/><Relationship Id="rId37" Type="http://schemas.openxmlformats.org/officeDocument/2006/relationships/hyperlink" Target="https://vm.tiktok.com/ZMk2Y3oEv/" TargetMode="External"/><Relationship Id="rId40" Type="http://schemas.openxmlformats.org/officeDocument/2006/relationships/printerSettings" Target="../printerSettings/printerSettings1.bin"/><Relationship Id="rId5" Type="http://schemas.openxmlformats.org/officeDocument/2006/relationships/hyperlink" Target="https://vm.tiktok.com/ZMk2dXj75/" TargetMode="External"/><Relationship Id="rId15" Type="http://schemas.openxmlformats.org/officeDocument/2006/relationships/hyperlink" Target="https://vm.tiktok.com/ZMk2Y2yfv/" TargetMode="External"/><Relationship Id="rId23" Type="http://schemas.openxmlformats.org/officeDocument/2006/relationships/hyperlink" Target="https://vm.tiktok.com/ZMk2YGMdB/" TargetMode="External"/><Relationship Id="rId28" Type="http://schemas.openxmlformats.org/officeDocument/2006/relationships/hyperlink" Target="https://vm.tiktok.com/ZMk2YW6Ht/" TargetMode="External"/><Relationship Id="rId36" Type="http://schemas.openxmlformats.org/officeDocument/2006/relationships/hyperlink" Target="https://vm.tiktok.com/ZMk2YWbLR/" TargetMode="External"/><Relationship Id="rId10" Type="http://schemas.openxmlformats.org/officeDocument/2006/relationships/hyperlink" Target="https://vm.tiktok.com/ZMk2dqUFe/" TargetMode="External"/><Relationship Id="rId19" Type="http://schemas.openxmlformats.org/officeDocument/2006/relationships/hyperlink" Target="https://vm.tiktok.com/ZMk2YUa49/" TargetMode="External"/><Relationship Id="rId31" Type="http://schemas.openxmlformats.org/officeDocument/2006/relationships/hyperlink" Target="https://vm.tiktok.com/ZMk2YoAUw/" TargetMode="External"/><Relationship Id="rId4" Type="http://schemas.openxmlformats.org/officeDocument/2006/relationships/hyperlink" Target="https://vm.tiktok.com/ZMk2RJHkx/" TargetMode="External"/><Relationship Id="rId9" Type="http://schemas.openxmlformats.org/officeDocument/2006/relationships/hyperlink" Target="https://vm.tiktok.com/ZMk2dVC8S/" TargetMode="External"/><Relationship Id="rId14" Type="http://schemas.openxmlformats.org/officeDocument/2006/relationships/hyperlink" Target="https://vm.tiktok.com/ZMk2Yjf2T/" TargetMode="External"/><Relationship Id="rId22" Type="http://schemas.openxmlformats.org/officeDocument/2006/relationships/hyperlink" Target="https://vm.tiktok.com/ZMk2Yg8v2/" TargetMode="External"/><Relationship Id="rId27" Type="http://schemas.openxmlformats.org/officeDocument/2006/relationships/hyperlink" Target="https://vm.tiktok.com/ZMk2YESMH/" TargetMode="External"/><Relationship Id="rId30" Type="http://schemas.openxmlformats.org/officeDocument/2006/relationships/hyperlink" Target="https://vm.tiktok.com/ZMk2YXRjK/" TargetMode="External"/><Relationship Id="rId35" Type="http://schemas.openxmlformats.org/officeDocument/2006/relationships/hyperlink" Target="https://vm.tiktok.com/ZMk2YtSRu/" TargetMode="External"/><Relationship Id="rId8" Type="http://schemas.openxmlformats.org/officeDocument/2006/relationships/hyperlink" Target="https://vm.tiktok.com/ZMk2dqAvm/" TargetMode="External"/><Relationship Id="rId3" Type="http://schemas.openxmlformats.org/officeDocument/2006/relationships/hyperlink" Target="https://vm.tiktok.com/ZMk2dcWt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4CB79-AF4C-403E-8FB4-31BCD15EBC9D}">
  <dimension ref="A1:G42"/>
  <sheetViews>
    <sheetView tabSelected="1" topLeftCell="A40" zoomScale="80" zoomScaleNormal="80" workbookViewId="0">
      <selection activeCell="D43" sqref="D43"/>
    </sheetView>
  </sheetViews>
  <sheetFormatPr defaultRowHeight="14.5" x14ac:dyDescent="0.35"/>
  <cols>
    <col min="1" max="1" width="40.6328125" style="5" customWidth="1"/>
    <col min="2" max="2" width="22.81640625" style="5" customWidth="1"/>
    <col min="3" max="3" width="41.26953125" style="5" customWidth="1"/>
    <col min="4" max="4" width="38.36328125" style="5" customWidth="1"/>
    <col min="5" max="5" width="54.26953125" style="5" customWidth="1"/>
    <col min="6" max="16384" width="8.7265625" style="5"/>
  </cols>
  <sheetData>
    <row r="1" spans="1:7" x14ac:dyDescent="0.35">
      <c r="A1" s="5" t="s">
        <v>1</v>
      </c>
      <c r="B1" s="5" t="s">
        <v>2</v>
      </c>
      <c r="C1" s="5" t="s">
        <v>3</v>
      </c>
      <c r="D1" s="5" t="s">
        <v>4</v>
      </c>
      <c r="E1" s="5" t="s">
        <v>5</v>
      </c>
      <c r="F1" s="5" t="s">
        <v>57</v>
      </c>
      <c r="G1" s="5" t="s">
        <v>58</v>
      </c>
    </row>
    <row r="2" spans="1:7" ht="87" x14ac:dyDescent="0.35">
      <c r="A2" s="5" t="s">
        <v>0</v>
      </c>
      <c r="B2" s="6" t="s">
        <v>13</v>
      </c>
      <c r="C2" s="6" t="s">
        <v>21</v>
      </c>
      <c r="D2" s="3" t="str">
        <f>HYPERLINK("https://drive.google.com/file/d/1Pk2uooAZAeBCciyIdxPJMQp-xKSvdBj3/view?usp=sharing", "RICE")</f>
        <v>RICE</v>
      </c>
      <c r="E2" s="3" t="s">
        <v>33</v>
      </c>
      <c r="F2" s="5">
        <v>5</v>
      </c>
      <c r="G2" s="5">
        <v>3</v>
      </c>
    </row>
    <row r="3" spans="1:7" ht="130.5" x14ac:dyDescent="0.35">
      <c r="A3" s="5" t="s">
        <v>6</v>
      </c>
      <c r="B3" s="6" t="s">
        <v>31</v>
      </c>
      <c r="C3" s="6" t="s">
        <v>32</v>
      </c>
      <c r="D3" s="7" t="str">
        <f>HYPERLINK("https://drive.google.com/file/d/1vGSPtk2LWyWmXsrfIXzHYaO8Lw-59EQi/view?usp=drive_link", "ERU")</f>
        <v>ERU</v>
      </c>
      <c r="E3" s="2" t="s">
        <v>34</v>
      </c>
      <c r="F3" s="5">
        <v>5</v>
      </c>
      <c r="G3" s="5">
        <v>4</v>
      </c>
    </row>
    <row r="4" spans="1:7" ht="101.5" x14ac:dyDescent="0.35">
      <c r="A4" s="5" t="s">
        <v>7</v>
      </c>
      <c r="B4" s="6" t="s">
        <v>14</v>
      </c>
      <c r="C4" s="6" t="s">
        <v>11</v>
      </c>
      <c r="D4" s="2" t="str">
        <f>HYPERLINK("https://drive.google.com/file/d/1tUp2BEujeHRUjZMZF6Goyx361tP4PSI2/view?usp=drive_link", "Ndole")</f>
        <v>Ndole</v>
      </c>
      <c r="E4" s="2" t="s">
        <v>35</v>
      </c>
      <c r="F4" s="5">
        <v>5</v>
      </c>
      <c r="G4" s="5">
        <v>4</v>
      </c>
    </row>
    <row r="5" spans="1:7" ht="87" x14ac:dyDescent="0.35">
      <c r="A5" s="5" t="s">
        <v>8</v>
      </c>
      <c r="B5" s="6" t="s">
        <v>15</v>
      </c>
      <c r="C5" s="6" t="s">
        <v>27</v>
      </c>
      <c r="D5" s="7" t="str">
        <f>HYPERLINK("https://drive.google.com/file/d/1R3acrqVhr-S-qOrBwv0MN43aI8RrfJJm/view?usp=drive_link", "DG")</f>
        <v>DG</v>
      </c>
      <c r="E5" s="2" t="s">
        <v>36</v>
      </c>
      <c r="F5" s="5">
        <v>4</v>
      </c>
      <c r="G5" s="5">
        <v>3</v>
      </c>
    </row>
    <row r="6" spans="1:7" ht="87" x14ac:dyDescent="0.35">
      <c r="A6" s="5" t="s">
        <v>9</v>
      </c>
      <c r="B6" s="6" t="s">
        <v>16</v>
      </c>
      <c r="C6" s="6" t="s">
        <v>38</v>
      </c>
      <c r="D6" s="7" t="str">
        <f>HYPERLINK("https://drive.google.com/file/d/1cbPIi6nTm5r6x0XTTmbxst993MlorFOe/view?usp=drive_link", "koki")</f>
        <v>koki</v>
      </c>
      <c r="E6" s="2" t="s">
        <v>37</v>
      </c>
      <c r="F6" s="5">
        <v>5</v>
      </c>
      <c r="G6" s="5">
        <v>5</v>
      </c>
    </row>
    <row r="7" spans="1:7" ht="72.5" x14ac:dyDescent="0.35">
      <c r="A7" s="5" t="s">
        <v>10</v>
      </c>
      <c r="B7" s="6" t="s">
        <v>17</v>
      </c>
      <c r="C7" s="6" t="s">
        <v>69</v>
      </c>
      <c r="D7" s="7" t="str">
        <f>HYPERLINK("https://drive.google.com/file/d/10zhhUL88fNWe1Tx7IVrGDN1bXHFiAeE5/view?usp=drive_link", "achu")</f>
        <v>achu</v>
      </c>
      <c r="E7" s="2" t="s">
        <v>39</v>
      </c>
      <c r="F7" s="5">
        <v>5</v>
      </c>
      <c r="G7" s="5">
        <v>5</v>
      </c>
    </row>
    <row r="8" spans="1:7" ht="72.5" x14ac:dyDescent="0.35">
      <c r="A8" s="5" t="s">
        <v>12</v>
      </c>
      <c r="B8" s="6" t="s">
        <v>19</v>
      </c>
      <c r="C8" s="6" t="s">
        <v>22</v>
      </c>
      <c r="D8" s="7" t="str">
        <f>HYPERLINK("https://drive.google.com/file/d/1-hateNrBCh5ilaeET2oRi8ch-vNxCSHv/view?usp=drive_link", "EKWANG")</f>
        <v>EKWANG</v>
      </c>
      <c r="E8" s="7" t="s">
        <v>40</v>
      </c>
      <c r="F8" s="5">
        <v>5</v>
      </c>
      <c r="G8" s="5">
        <v>5</v>
      </c>
    </row>
    <row r="9" spans="1:7" ht="72.5" x14ac:dyDescent="0.35">
      <c r="A9" s="5" t="s">
        <v>18</v>
      </c>
      <c r="B9" s="6" t="s">
        <v>20</v>
      </c>
      <c r="C9" s="6" t="s">
        <v>23</v>
      </c>
      <c r="D9" s="7" t="str">
        <f>HYPERLINK("https://drive.google.com/file/d/1pUmE7cQZ4W5CfMpiOYn2iG_IIr_qIYqZ/view?usp=drive_link", "PEPPER SOUP")</f>
        <v>PEPPER SOUP</v>
      </c>
      <c r="E9" s="7" t="s">
        <v>43</v>
      </c>
      <c r="F9" s="5">
        <v>3</v>
      </c>
      <c r="G9" s="5">
        <v>2</v>
      </c>
    </row>
    <row r="10" spans="1:7" ht="58" x14ac:dyDescent="0.35">
      <c r="A10" s="5" t="s">
        <v>24</v>
      </c>
      <c r="B10" s="6" t="s">
        <v>26</v>
      </c>
      <c r="C10" s="6" t="s">
        <v>25</v>
      </c>
      <c r="D10" s="7" t="str">
        <f>HYPERLINK("https://drive.google.com/file/d/1gFRN1akWhXV54b7uVMuklbpzooS7vWHM/view?usp=drive_link", "Banane")</f>
        <v>Banane</v>
      </c>
      <c r="E10" s="7" t="s">
        <v>42</v>
      </c>
      <c r="F10" s="5">
        <v>5</v>
      </c>
      <c r="G10" s="5">
        <v>5</v>
      </c>
    </row>
    <row r="11" spans="1:7" ht="58" x14ac:dyDescent="0.35">
      <c r="A11" s="5" t="s">
        <v>28</v>
      </c>
      <c r="B11" s="6" t="s">
        <v>30</v>
      </c>
      <c r="C11" s="6" t="s">
        <v>29</v>
      </c>
      <c r="D11" s="7" t="str">
        <f>HYPERLINK("https://drive.google.com/file/d/1keugXqfMKN3gMnVPpIv_E0kxbO9NgZAZ/view?usp=drive_link", "MBONGO")</f>
        <v>MBONGO</v>
      </c>
      <c r="E11" s="7" t="s">
        <v>41</v>
      </c>
      <c r="F11" s="5">
        <v>4</v>
      </c>
      <c r="G11" s="5">
        <v>4</v>
      </c>
    </row>
    <row r="12" spans="1:7" ht="72.5" x14ac:dyDescent="0.35">
      <c r="A12" s="4" t="s">
        <v>44</v>
      </c>
      <c r="B12" s="6" t="s">
        <v>73</v>
      </c>
      <c r="C12" s="6" t="s">
        <v>101</v>
      </c>
      <c r="D12" s="2" t="str">
        <f>HYPERLINK("https://drive.google.com/file/d/1Q2BDGWp4f_5O6q6LTqCLomSbQ6TT9Bc_/view?usp=drive_link", "Corn chaff")</f>
        <v>Corn chaff</v>
      </c>
      <c r="E12" s="2" t="s">
        <v>142</v>
      </c>
      <c r="F12" s="5">
        <v>5</v>
      </c>
      <c r="G12" s="5">
        <v>4</v>
      </c>
    </row>
    <row r="13" spans="1:7" ht="72.5" x14ac:dyDescent="0.35">
      <c r="A13" s="5" t="s">
        <v>71</v>
      </c>
      <c r="B13" s="6" t="s">
        <v>74</v>
      </c>
      <c r="C13" s="6" t="s">
        <v>103</v>
      </c>
      <c r="D13" s="2" t="str">
        <f>HYPERLINK("https://drive.google.com/file/d/1ND8tcCyFYMVfDXHeew0A4k7YLcCVCD2d/view?usp=drive_link", "Kwacoco Bible")</f>
        <v>Kwacoco Bible</v>
      </c>
      <c r="E13" s="2" t="s">
        <v>141</v>
      </c>
      <c r="F13" s="5">
        <v>5</v>
      </c>
      <c r="G13" s="5">
        <v>5</v>
      </c>
    </row>
    <row r="14" spans="1:7" ht="87" x14ac:dyDescent="0.35">
      <c r="A14" s="5" t="s">
        <v>45</v>
      </c>
      <c r="B14" s="6" t="s">
        <v>75</v>
      </c>
      <c r="C14" s="6" t="s">
        <v>104</v>
      </c>
      <c r="D14" s="2" t="str">
        <f>HYPERLINK("https://drive.google.com/file/d/1CnQ2-NuFaOXje1lo9Ng7E14wLGKvqHgc/view?usp=drive_link", "Njamma Njamma and Fufu")</f>
        <v>Njamma Njamma and Fufu</v>
      </c>
      <c r="E14" s="2" t="s">
        <v>143</v>
      </c>
      <c r="F14" s="5">
        <v>5</v>
      </c>
      <c r="G14" s="5">
        <v>4</v>
      </c>
    </row>
    <row r="15" spans="1:7" ht="87" x14ac:dyDescent="0.35">
      <c r="A15" s="5" t="s">
        <v>55</v>
      </c>
      <c r="B15" s="6" t="s">
        <v>76</v>
      </c>
      <c r="C15" s="1" t="s">
        <v>105</v>
      </c>
      <c r="D15" s="2" t="str">
        <f>HYPERLINK("https://drive.google.com/file/d/13hBlJDUdKer3dkAmXVphwwFq_pFfRm0N/view?usp=drive_link", "Spaghetti Omelette Sandwich")</f>
        <v>Spaghetti Omelette Sandwich</v>
      </c>
      <c r="E15" s="2" t="s">
        <v>144</v>
      </c>
      <c r="F15" s="5">
        <v>2</v>
      </c>
      <c r="G15" s="5">
        <v>2</v>
      </c>
    </row>
    <row r="16" spans="1:7" ht="87" x14ac:dyDescent="0.35">
      <c r="A16" s="5" t="s">
        <v>46</v>
      </c>
      <c r="B16" s="6" t="s">
        <v>77</v>
      </c>
      <c r="C16" s="6" t="s">
        <v>106</v>
      </c>
      <c r="D16" s="2" t="str">
        <f>HYPERLINK("https://drive.google.com/file/d/1ssWSUsert1DP1AUveVGPLPveo-FuSrXc/view?usp=drive_link", "Fried Pork And Plantains")</f>
        <v>Fried Pork And Plantains</v>
      </c>
      <c r="E16" s="2" t="s">
        <v>102</v>
      </c>
      <c r="F16" s="5">
        <v>2</v>
      </c>
      <c r="G16" s="5">
        <v>3</v>
      </c>
    </row>
    <row r="17" spans="1:7" ht="72.5" x14ac:dyDescent="0.35">
      <c r="A17" s="5" t="s">
        <v>47</v>
      </c>
      <c r="B17" s="6" t="s">
        <v>78</v>
      </c>
      <c r="C17" s="6" t="s">
        <v>107</v>
      </c>
      <c r="D17" s="2" t="str">
        <f>HYPERLINK("https://drive.google.com/file/d/1qX922gw2Glt2LCyjHFB6o2VDW4DK4ZnQ/view?usp=drive_link", "Puff Puff")</f>
        <v>Puff Puff</v>
      </c>
      <c r="E17" s="2" t="s">
        <v>145</v>
      </c>
      <c r="F17" s="5">
        <v>2</v>
      </c>
      <c r="G17" s="5">
        <v>3</v>
      </c>
    </row>
    <row r="18" spans="1:7" ht="72.5" x14ac:dyDescent="0.35">
      <c r="A18" s="5" t="s">
        <v>48</v>
      </c>
      <c r="B18" s="1" t="s">
        <v>79</v>
      </c>
      <c r="C18" s="6" t="s">
        <v>108</v>
      </c>
      <c r="D18" s="2" t="str">
        <f>HYPERLINK("https://drive.google.com/file/d/1fZwG3ru4mL9yZh-AZ-o-Kzfv209z5g1d/view?usp=drive_link", "Chicken Stew")</f>
        <v>Chicken Stew</v>
      </c>
      <c r="E18" s="2" t="s">
        <v>146</v>
      </c>
      <c r="F18" s="5">
        <v>3</v>
      </c>
      <c r="G18" s="5">
        <v>3</v>
      </c>
    </row>
    <row r="19" spans="1:7" ht="116" x14ac:dyDescent="0.35">
      <c r="A19" s="5" t="s">
        <v>49</v>
      </c>
      <c r="B19" s="6" t="s">
        <v>80</v>
      </c>
      <c r="C19" s="6" t="s">
        <v>110</v>
      </c>
      <c r="D19" s="2" t="str">
        <f>HYPERLINK("https://drive.google.com/file/d/1JftbLTqSEhR01gUyMXHPNBm7JQuzIJsm/view?usp=drive_link", "Cameroonian Soya")</f>
        <v>Cameroonian Soya</v>
      </c>
      <c r="E19" s="2" t="s">
        <v>147</v>
      </c>
      <c r="F19" s="5">
        <v>2</v>
      </c>
      <c r="G19" s="5">
        <v>2</v>
      </c>
    </row>
    <row r="20" spans="1:7" ht="174" x14ac:dyDescent="0.35">
      <c r="A20" s="5" t="s">
        <v>50</v>
      </c>
      <c r="B20" s="1" t="s">
        <v>81</v>
      </c>
      <c r="C20" s="1" t="s">
        <v>109</v>
      </c>
      <c r="D20" s="2" t="str">
        <f>HYPERLINK("https://drive.google.com/file/d/18ViiloHASEQeF4oOqs2zOh1pVQDc6qQq/view?usp=drive_link", "Sese Plantains")</f>
        <v>Sese Plantains</v>
      </c>
      <c r="E20" s="2" t="s">
        <v>148</v>
      </c>
      <c r="F20" s="5">
        <v>5</v>
      </c>
      <c r="G20" s="5">
        <v>5</v>
      </c>
    </row>
    <row r="21" spans="1:7" ht="101.5" x14ac:dyDescent="0.35">
      <c r="A21" s="5" t="s">
        <v>51</v>
      </c>
      <c r="B21" s="6" t="s">
        <v>82</v>
      </c>
      <c r="C21" s="1" t="s">
        <v>111</v>
      </c>
      <c r="D21" s="2" t="str">
        <f>HYPERLINK("https://drive.google.com/file/d/1CJM1KM8kgf5YdAbPGroaXUfBVQ1P3MDj/view?usp=drive_link", "Tomato Fish Stew")</f>
        <v>Tomato Fish Stew</v>
      </c>
      <c r="E21" s="2" t="s">
        <v>149</v>
      </c>
      <c r="F21" s="5">
        <v>3</v>
      </c>
      <c r="G21" s="5">
        <v>3</v>
      </c>
    </row>
    <row r="22" spans="1:7" ht="159.5" x14ac:dyDescent="0.35">
      <c r="A22" s="5" t="s">
        <v>52</v>
      </c>
      <c r="B22" s="6" t="s">
        <v>83</v>
      </c>
      <c r="C22" s="1" t="s">
        <v>112</v>
      </c>
      <c r="D22" s="2" t="str">
        <f>HYPERLINK("https://drive.google.com/file/d/1eVJmvDxJF2ZeR8oquzH4SEWr8OOuFEhb/view?usp=drive_link", "Beef Fried Rice")</f>
        <v>Beef Fried Rice</v>
      </c>
      <c r="E22" s="2" t="s">
        <v>150</v>
      </c>
      <c r="F22" s="5">
        <v>4</v>
      </c>
      <c r="G22" s="5">
        <v>3</v>
      </c>
    </row>
    <row r="23" spans="1:7" ht="87" x14ac:dyDescent="0.35">
      <c r="A23" s="4" t="s">
        <v>53</v>
      </c>
      <c r="B23" s="6" t="s">
        <v>84</v>
      </c>
      <c r="C23" s="1" t="s">
        <v>113</v>
      </c>
      <c r="D23" s="2" t="str">
        <f>HYPERLINK("https://drive.google.com/file/d/1Znxr5dTLVMkNdZBmJx18zo0YMudxNpqr/view?usp=drive_link", "Plantain Chips")</f>
        <v>Plantain Chips</v>
      </c>
      <c r="E23" s="2" t="s">
        <v>151</v>
      </c>
      <c r="F23" s="5">
        <v>2</v>
      </c>
      <c r="G23" s="5">
        <v>1</v>
      </c>
    </row>
    <row r="24" spans="1:7" ht="145" x14ac:dyDescent="0.35">
      <c r="A24" s="5" t="s">
        <v>114</v>
      </c>
      <c r="B24" s="1" t="s">
        <v>115</v>
      </c>
      <c r="C24" s="1" t="s">
        <v>116</v>
      </c>
      <c r="D24" s="2" t="str">
        <f>HYPERLINK("https://drive.google.com/file/d/1xIgSdQpI-dNd9mhy9nRrm5O55DkNd_aQ/view?usp=drive_link", "Garden egg sauce")</f>
        <v>Garden egg sauce</v>
      </c>
      <c r="E24" s="2" t="s">
        <v>152</v>
      </c>
      <c r="F24" s="5">
        <v>2</v>
      </c>
      <c r="G24" s="5">
        <v>2</v>
      </c>
    </row>
    <row r="25" spans="1:7" ht="101.5" x14ac:dyDescent="0.35">
      <c r="A25" s="5" t="s">
        <v>54</v>
      </c>
      <c r="B25" t="s">
        <v>118</v>
      </c>
      <c r="C25" s="1" t="s">
        <v>117</v>
      </c>
      <c r="D25" s="2" t="str">
        <f>HYPERLINK("https://drive.google.com/file/d/1ZXya40U5_3vTR5bTIYzDLTYp6GogFsUD/view?usp=drive_link", "MBOH")</f>
        <v>MBOH</v>
      </c>
      <c r="E25" s="2" t="s">
        <v>153</v>
      </c>
      <c r="F25" s="5">
        <v>5</v>
      </c>
      <c r="G25" s="5">
        <v>5</v>
      </c>
    </row>
    <row r="26" spans="1:7" ht="130.5" x14ac:dyDescent="0.35">
      <c r="A26" s="5" t="s">
        <v>59</v>
      </c>
      <c r="B26" s="1" t="s">
        <v>85</v>
      </c>
      <c r="C26" s="1" t="s">
        <v>119</v>
      </c>
      <c r="D26" s="2" t="str">
        <f>HYPERLINK("https://drive.google.com/file/d/1gibKQF27BpQAB2q35GSKceEgh7pEuV1u/view?usp=drive_link", "Egusi Soup")</f>
        <v>Egusi Soup</v>
      </c>
      <c r="E26" s="2" t="s">
        <v>154</v>
      </c>
      <c r="F26" s="5">
        <v>4</v>
      </c>
      <c r="G26" s="5">
        <v>3</v>
      </c>
    </row>
    <row r="27" spans="1:7" ht="130.5" x14ac:dyDescent="0.35">
      <c r="A27" s="5" t="s">
        <v>60</v>
      </c>
      <c r="B27" s="1" t="s">
        <v>86</v>
      </c>
      <c r="C27" s="1" t="s">
        <v>120</v>
      </c>
      <c r="D27" s="2" t="str">
        <f>HYPERLINK("https://drive.google.com/file/d/1RYwENMlMn7LU0L5SGn4zwpyxVaQXJGjE/view?usp=drive_link", "Hot Pot Potatoes")</f>
        <v>Hot Pot Potatoes</v>
      </c>
      <c r="E27" s="2" t="s">
        <v>155</v>
      </c>
      <c r="F27" s="5">
        <v>4</v>
      </c>
      <c r="G27" s="5">
        <v>3</v>
      </c>
    </row>
    <row r="28" spans="1:7" ht="72.5" x14ac:dyDescent="0.35">
      <c r="A28" s="5" t="s">
        <v>61</v>
      </c>
      <c r="B28" s="1" t="s">
        <v>87</v>
      </c>
      <c r="C28" s="1" t="s">
        <v>121</v>
      </c>
      <c r="D28" s="2" t="str">
        <f>HYPERLINK("https://drive.google.com/file/d/1gyo1ddG8eQAAr_JAeq6eavi4USaYJq7s/view?usp=drive_link", "Pancakes")</f>
        <v>Pancakes</v>
      </c>
      <c r="E28" s="2" t="s">
        <v>156</v>
      </c>
      <c r="F28" s="5">
        <v>1</v>
      </c>
      <c r="G28" s="5">
        <v>2</v>
      </c>
    </row>
    <row r="29" spans="1:7" ht="58" x14ac:dyDescent="0.35">
      <c r="A29" s="5" t="s">
        <v>56</v>
      </c>
      <c r="B29" s="1" t="s">
        <v>88</v>
      </c>
      <c r="C29" s="1" t="s">
        <v>122</v>
      </c>
      <c r="D29" s="2" t="str">
        <f>HYPERLINK("https://drive.google.com/file/d/1QMOVtrgs0z4PYCJexxdrKiskq1bofge-/view?usp=drive_link", "Pap (Fermented Corn Porridge)")</f>
        <v>Pap (Fermented Corn Porridge)</v>
      </c>
      <c r="E29" s="2" t="s">
        <v>157</v>
      </c>
      <c r="F29" s="5">
        <v>1</v>
      </c>
      <c r="G29" s="5">
        <v>2</v>
      </c>
    </row>
    <row r="30" spans="1:7" ht="72.5" x14ac:dyDescent="0.35">
      <c r="A30" s="5" t="s">
        <v>62</v>
      </c>
      <c r="B30" s="1" t="s">
        <v>89</v>
      </c>
      <c r="C30" s="1" t="s">
        <v>123</v>
      </c>
      <c r="D30" s="2" t="str">
        <f>HYPERLINK("https://drive.google.com/file/d/1G-hLf8jc9vjxrn2gvibs2VPsUdik3oH0/view?usp=drive_link", "Fruit salad")</f>
        <v>Fruit salad</v>
      </c>
      <c r="E30" s="2" t="s">
        <v>158</v>
      </c>
      <c r="F30" s="5">
        <v>1</v>
      </c>
      <c r="G30" s="5">
        <v>1</v>
      </c>
    </row>
    <row r="31" spans="1:7" ht="72.5" x14ac:dyDescent="0.35">
      <c r="A31" s="5" t="s">
        <v>63</v>
      </c>
      <c r="B31" s="1" t="s">
        <v>90</v>
      </c>
      <c r="C31" s="1" t="s">
        <v>124</v>
      </c>
      <c r="D31" s="2" t="str">
        <f>HYPERLINK("https://drive.google.com/file/d/1FGPBdMJUSWTXKoSfb0hIG_FYQF0oern3/view?usp=drive_link", "Egg Rolls")</f>
        <v>Egg Rolls</v>
      </c>
      <c r="E31" s="2" t="s">
        <v>159</v>
      </c>
      <c r="F31" s="5">
        <v>2</v>
      </c>
      <c r="G31" s="5">
        <v>4</v>
      </c>
    </row>
    <row r="32" spans="1:7" ht="101.5" x14ac:dyDescent="0.35">
      <c r="A32" s="5" t="s">
        <v>65</v>
      </c>
      <c r="B32" s="1" t="s">
        <v>91</v>
      </c>
      <c r="C32" s="1" t="s">
        <v>125</v>
      </c>
      <c r="D32" s="2" t="str">
        <f>HYPERLINK("https://drive.google.com/file/d/1H9N0IFmxJG9RyJXYvgT7gKPMzstVRUcA/view?usp=drive_link", "Okra and Garri")</f>
        <v>Okra and Garri</v>
      </c>
      <c r="E32" s="2" t="s">
        <v>160</v>
      </c>
      <c r="F32" s="5">
        <v>3</v>
      </c>
      <c r="G32" s="5">
        <v>3</v>
      </c>
    </row>
    <row r="33" spans="1:7" ht="116" x14ac:dyDescent="0.35">
      <c r="A33" s="5" t="s">
        <v>64</v>
      </c>
      <c r="B33" s="1" t="s">
        <v>92</v>
      </c>
      <c r="C33" s="1" t="s">
        <v>126</v>
      </c>
      <c r="D33" s="2" t="str">
        <f>HYPERLINK("https://drive.google.com/file/d/18ViiloHASEQeF4oOqs2zOh1pVQDc6qQq/view?usp=drive_link", "Turning plantain")</f>
        <v>Turning plantain</v>
      </c>
      <c r="E33" s="2" t="s">
        <v>161</v>
      </c>
      <c r="F33" s="5">
        <v>5</v>
      </c>
      <c r="G33" s="5">
        <v>5</v>
      </c>
    </row>
    <row r="34" spans="1:7" ht="101.5" x14ac:dyDescent="0.35">
      <c r="A34" s="5" t="s">
        <v>127</v>
      </c>
      <c r="B34" s="1" t="s">
        <v>93</v>
      </c>
      <c r="C34" s="1" t="s">
        <v>128</v>
      </c>
      <c r="D34" s="2" t="str">
        <f>HYPERLINK("https://drive.google.com/file/d/1a5ITdgfZQ8XeOYMl2oxIbmqjqWFSKP2M/view?usp=drive_link", "Groundnut soup and Rice")</f>
        <v>Groundnut soup and Rice</v>
      </c>
      <c r="E34" s="2" t="s">
        <v>162</v>
      </c>
      <c r="F34" s="5">
        <v>3</v>
      </c>
      <c r="G34" s="5">
        <v>2</v>
      </c>
    </row>
    <row r="35" spans="1:7" ht="72.5" x14ac:dyDescent="0.35">
      <c r="A35" s="5" t="s">
        <v>66</v>
      </c>
      <c r="B35" s="1" t="s">
        <v>94</v>
      </c>
      <c r="C35" s="1" t="s">
        <v>130</v>
      </c>
      <c r="D35" s="2" t="str">
        <f>HYPERLINK("https://drive.google.com/file/d/1Sl7QwOU2Y_AlMNSvVCjyx56fq8j7S3Fv/view?usp=drive_link", "Mashed potatoe and beans")</f>
        <v>Mashed potatoe and beans</v>
      </c>
      <c r="E35" s="2" t="s">
        <v>163</v>
      </c>
      <c r="F35" s="5">
        <v>5</v>
      </c>
      <c r="G35" s="5">
        <v>2</v>
      </c>
    </row>
    <row r="36" spans="1:7" ht="101.5" x14ac:dyDescent="0.35">
      <c r="A36" s="5" t="s">
        <v>67</v>
      </c>
      <c r="B36" s="1" t="s">
        <v>95</v>
      </c>
      <c r="C36" s="1" t="s">
        <v>132</v>
      </c>
      <c r="D36" s="2" t="str">
        <f>HYPERLINK("https://drive.google.com/file/d/1nodHab3XdNBGWJJaNyz1OFu_hbAAP27n/view?usp=drive_link", "Rice and beans")</f>
        <v>Rice and beans</v>
      </c>
      <c r="E36" s="2" t="s">
        <v>164</v>
      </c>
      <c r="F36" s="5">
        <v>5</v>
      </c>
      <c r="G36" s="5">
        <v>2</v>
      </c>
    </row>
    <row r="37" spans="1:7" ht="87" x14ac:dyDescent="0.35">
      <c r="A37" s="5" t="s">
        <v>68</v>
      </c>
      <c r="B37" s="1" t="s">
        <v>96</v>
      </c>
      <c r="C37" s="1" t="s">
        <v>131</v>
      </c>
      <c r="D37" s="2" t="str">
        <f>HYPERLINK("https://drive.google.com/file/d/1MdZ_iv23RogH8YF3h8zJdgxd0QrPJ8e4/view?usp=drive_link", "Accra Banana")</f>
        <v>Accra Banana</v>
      </c>
      <c r="E37" s="2" t="s">
        <v>165</v>
      </c>
      <c r="F37" s="5">
        <v>2</v>
      </c>
      <c r="G37" s="5">
        <v>4</v>
      </c>
    </row>
    <row r="38" spans="1:7" ht="159.5" x14ac:dyDescent="0.35">
      <c r="A38" t="s">
        <v>133</v>
      </c>
      <c r="B38" s="6" t="s">
        <v>97</v>
      </c>
      <c r="C38" s="1" t="s">
        <v>134</v>
      </c>
      <c r="D38" s="2" t="str">
        <f>HYPERLINK("https://drive.google.com/file/d/1-W2SyJXG9_Q6_ZT8-HVkW_fi7aARftBk/view?usp=drive_link", "Kati Kati and Fufu")</f>
        <v>Kati Kati and Fufu</v>
      </c>
      <c r="E38" s="2" t="s">
        <v>170</v>
      </c>
      <c r="F38" s="5">
        <v>5</v>
      </c>
      <c r="G38" s="5">
        <v>5</v>
      </c>
    </row>
    <row r="39" spans="1:7" ht="217.5" x14ac:dyDescent="0.35">
      <c r="A39" t="s">
        <v>70</v>
      </c>
      <c r="B39" s="1" t="s">
        <v>98</v>
      </c>
      <c r="C39" s="1" t="s">
        <v>135</v>
      </c>
      <c r="D39" s="2" t="str">
        <f>HYPERLINK("https://drive.google.com/file/d/13Il9k8c2L4dE09VsO5CcCBvuQ1GlpWBS/view?usp=drive_link", "Koki Corn")</f>
        <v>Koki Corn</v>
      </c>
      <c r="E39" s="2" t="s">
        <v>166</v>
      </c>
      <c r="F39" s="5">
        <v>5</v>
      </c>
      <c r="G39" s="5">
        <v>5</v>
      </c>
    </row>
    <row r="40" spans="1:7" ht="130.5" x14ac:dyDescent="0.35">
      <c r="A40" s="5" t="s">
        <v>136</v>
      </c>
      <c r="B40" s="6" t="s">
        <v>138</v>
      </c>
      <c r="C40" s="1" t="s">
        <v>137</v>
      </c>
      <c r="D40" s="2" t="str">
        <f>HYPERLINK("https://drive.google.com/file/d/1kizpVmCGoysz7HxAMtQ8vJixd3ylm77z/view?usp=drive_link", "Goat Meat Pepper Soup and yams")</f>
        <v>Goat Meat Pepper Soup and yams</v>
      </c>
      <c r="E40" s="2" t="s">
        <v>167</v>
      </c>
      <c r="F40" s="5">
        <v>3</v>
      </c>
      <c r="G40" s="5">
        <v>3</v>
      </c>
    </row>
    <row r="41" spans="1:7" ht="159.5" x14ac:dyDescent="0.35">
      <c r="A41" t="s">
        <v>72</v>
      </c>
      <c r="B41" s="1" t="s">
        <v>99</v>
      </c>
      <c r="C41" s="1" t="s">
        <v>139</v>
      </c>
      <c r="D41" s="2" t="str">
        <f>HYPERLINK("https://drive.google.com/file/d/1z0d7T9y8XUKGOffR_-uvHJs0RbcPQkWf/view?usp=drive_link", "Fish Roll")</f>
        <v>Fish Roll</v>
      </c>
      <c r="E41" s="2" t="s">
        <v>168</v>
      </c>
      <c r="F41" s="5">
        <v>3</v>
      </c>
      <c r="G41" s="5">
        <v>2</v>
      </c>
    </row>
    <row r="42" spans="1:7" ht="116" x14ac:dyDescent="0.35">
      <c r="A42" s="5" t="s">
        <v>140</v>
      </c>
      <c r="B42" s="1" t="s">
        <v>100</v>
      </c>
      <c r="C42" s="1" t="s">
        <v>129</v>
      </c>
      <c r="D42" s="2" t="str">
        <f>HYPERLINK("https://drive.google.com/file/d/1qQXQtsNAwmJdX7wUSK9-6DrPTLAFM9a_/view?usp=drive_link", "Roasted fish")</f>
        <v>Roasted fish</v>
      </c>
      <c r="E42" s="2" t="s">
        <v>169</v>
      </c>
      <c r="F42" s="5">
        <v>4</v>
      </c>
      <c r="G42" s="5">
        <v>3</v>
      </c>
    </row>
  </sheetData>
  <hyperlinks>
    <hyperlink ref="E2" r:id="rId1" xr:uid="{FFC27CB5-CA2C-4F00-81C6-5DF1E479B086}"/>
    <hyperlink ref="E3" r:id="rId2" xr:uid="{62E3B195-AB6A-4F55-BE5E-82AF095DCC24}"/>
    <hyperlink ref="E4" r:id="rId3" xr:uid="{D415AA3B-BB77-4EE2-A5A2-18428A62B6C0}"/>
    <hyperlink ref="E5" r:id="rId4" xr:uid="{9F1E34CC-E4CD-4344-89DC-117635462CE2}"/>
    <hyperlink ref="E6" r:id="rId5" xr:uid="{5B80725D-9D38-4B0B-BDF4-298F3E487E32}"/>
    <hyperlink ref="E7" r:id="rId6" xr:uid="{5C791013-48EA-4EDD-8FC3-3699BDC67E50}"/>
    <hyperlink ref="E8" r:id="rId7" xr:uid="{5FDFD942-2044-453B-9930-EC9504618DD8}"/>
    <hyperlink ref="E9" r:id="rId8" xr:uid="{CC41EC81-F14D-4055-90F7-D29F90432D01}"/>
    <hyperlink ref="E10" r:id="rId9" xr:uid="{73EFC7D7-3C91-4614-9DAD-0DB3EC060A2E}"/>
    <hyperlink ref="E11" r:id="rId10" xr:uid="{991F9D6F-293D-4883-94AD-8808845DA9DB}"/>
    <hyperlink ref="A23" r:id="rId11" display="https://www.preciouscore.com/plantain-chips/" xr:uid="{25B4D96D-DF1A-4B6D-AA63-F8392A938AD9}"/>
    <hyperlink ref="E16" r:id="rId12" xr:uid="{B19A73F4-6804-4347-BDFC-90799ABBBC3C}"/>
    <hyperlink ref="E13" r:id="rId13" xr:uid="{8F2756F3-8633-45A6-B0EC-3FF7D054C74F}"/>
    <hyperlink ref="E14" r:id="rId14" xr:uid="{30D07483-0F8C-4AA3-8ED1-334966CCEF46}"/>
    <hyperlink ref="E15" r:id="rId15" xr:uid="{36F8A39E-30F8-40BE-A717-37C41F387C3F}"/>
    <hyperlink ref="E17" r:id="rId16" xr:uid="{E2C4DA6E-0246-416C-9E24-7AD2C654B315}"/>
    <hyperlink ref="E18" r:id="rId17" xr:uid="{8EEBE605-37E7-4700-B4FE-048C0F2B8E7A}"/>
    <hyperlink ref="E19" r:id="rId18" xr:uid="{84BFDC33-ACB3-4016-9A6E-0B270B8235FB}"/>
    <hyperlink ref="E20" r:id="rId19" xr:uid="{7835B80E-1859-4365-8E07-2FBC388FB7FC}"/>
    <hyperlink ref="E21" r:id="rId20" xr:uid="{90A8A9AA-9F65-40A6-A26B-3D5832F8B4EA}"/>
    <hyperlink ref="E22" r:id="rId21" xr:uid="{FD3E1BF7-0973-488E-95E1-2A9B96F68568}"/>
    <hyperlink ref="E23" r:id="rId22" xr:uid="{A658A527-D72C-4DF3-83A6-3EB69DFFC254}"/>
    <hyperlink ref="E24" r:id="rId23" xr:uid="{D306A74C-590C-41D2-AED7-F020BBC7BD7E}"/>
    <hyperlink ref="E25" r:id="rId24" xr:uid="{E32549DC-D6C6-4ABC-BE7D-C85145DD5C56}"/>
    <hyperlink ref="E26" r:id="rId25" xr:uid="{BB2B664C-E91A-4109-9144-7846814D691A}"/>
    <hyperlink ref="E27" r:id="rId26" xr:uid="{42746B17-894C-4904-9209-05D7C3913A4C}"/>
    <hyperlink ref="E28" r:id="rId27" xr:uid="{92401B85-56A7-43A5-A3A7-55DA0543F3F6}"/>
    <hyperlink ref="E29" r:id="rId28" xr:uid="{9995BB46-2786-4368-84B4-D77458D3A3F7}"/>
    <hyperlink ref="E30" r:id="rId29" xr:uid="{D9DB2A2B-A4F4-4CFF-8603-2F4A1446C5DB}"/>
    <hyperlink ref="E31" r:id="rId30" xr:uid="{3966F9F0-CE09-496C-8D5D-64460AEF1C74}"/>
    <hyperlink ref="E32" r:id="rId31" xr:uid="{2AAF6E5D-635F-4791-8F95-AE825DF910A1}"/>
    <hyperlink ref="E33" r:id="rId32" xr:uid="{2E449230-FA6A-4DEA-933D-6B433057B601}"/>
    <hyperlink ref="E34" r:id="rId33" xr:uid="{357416A6-6A81-4726-8113-F93721B3EEE3}"/>
    <hyperlink ref="E35" r:id="rId34" xr:uid="{3643E8C3-60B8-455D-AF03-602C846769D6}"/>
    <hyperlink ref="E36" r:id="rId35" xr:uid="{2E63FA7A-7948-4D58-8C81-E3F0D2725A82}"/>
    <hyperlink ref="E37" r:id="rId36" xr:uid="{7B17CEAD-0B51-41C2-B127-C007F9EF916F}"/>
    <hyperlink ref="E40" r:id="rId37" xr:uid="{64153380-2802-42D3-9F57-6B67FD573903}"/>
    <hyperlink ref="E42" r:id="rId38" xr:uid="{F710688B-5C15-47A5-8ECC-5DF5F4FDAC3E}"/>
    <hyperlink ref="E38" r:id="rId39" xr:uid="{46E89BFF-DFBA-4959-8AFC-254E2B64B880}"/>
  </hyperlinks>
  <pageMargins left="0.7" right="0.7" top="0.75" bottom="0.75" header="0.3" footer="0.3"/>
  <pageSetup orientation="portrait" r:id="rId4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Aishatou Ngufor</dc:creator>
  <cp:lastModifiedBy>Aishatou Ngufor</cp:lastModifiedBy>
  <dcterms:created xsi:type="dcterms:W3CDTF">2024-12-16T09:49:09Z</dcterms:created>
  <dcterms:modified xsi:type="dcterms:W3CDTF">2024-12-16T15:19:02Z</dcterms:modified>
</cp:coreProperties>
</file>