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ncali\Dropbox\Personal Documents\Nigina Docs\Palm Beach State College\Summer term 2019\IT Project Management\Final project\"/>
    </mc:Choice>
  </mc:AlternateContent>
  <xr:revisionPtr revIDLastSave="0" documentId="13_ncr:1_{28017674-5F03-4092-B44F-B44AF5D1288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" l="1"/>
  <c r="D24" i="1"/>
  <c r="D22" i="1"/>
  <c r="E22" i="1" s="1"/>
  <c r="E25" i="1" s="1"/>
  <c r="F15" i="1" s="1"/>
  <c r="E15" i="1"/>
  <c r="E20" i="1"/>
  <c r="F20" i="1" l="1"/>
  <c r="F23" i="1"/>
  <c r="F24" i="1"/>
  <c r="F5" i="1"/>
  <c r="F14" i="1"/>
  <c r="F22" i="1"/>
  <c r="F12" i="1"/>
  <c r="D14" i="1"/>
  <c r="D13" i="1"/>
  <c r="D6" i="1"/>
  <c r="D7" i="1"/>
  <c r="D8" i="1"/>
  <c r="D9" i="1"/>
  <c r="D10" i="1"/>
  <c r="E5" i="1" s="1"/>
  <c r="D11" i="1"/>
</calcChain>
</file>

<file path=xl/sharedStrings.xml><?xml version="1.0" encoding="utf-8"?>
<sst xmlns="http://schemas.openxmlformats.org/spreadsheetml/2006/main" count="40" uniqueCount="40">
  <si>
    <t>Video Game Delivery Project Cost Estimate</t>
  </si>
  <si>
    <t>Date: 07/24/2019</t>
  </si>
  <si>
    <t>WBS Items</t>
  </si>
  <si>
    <t># Units/Hours</t>
  </si>
  <si>
    <t>Cost/Unit/Hour</t>
  </si>
  <si>
    <t>Subtotals</t>
  </si>
  <si>
    <t>% of Total</t>
  </si>
  <si>
    <t>Project Management (Internal)</t>
  </si>
  <si>
    <t>Requirements Definition</t>
  </si>
  <si>
    <t>Off-the-Shelf System Installation</t>
  </si>
  <si>
    <t>System Customization</t>
  </si>
  <si>
    <t>Testing</t>
  </si>
  <si>
    <t>Training, Roll-Out, Support</t>
  </si>
  <si>
    <t>Marketing Specialist John</t>
  </si>
  <si>
    <t>Project Manager Nigina</t>
  </si>
  <si>
    <t>Marketing Specialist Magda</t>
  </si>
  <si>
    <t>IT Professional Matt</t>
  </si>
  <si>
    <t>IT Professional Najwa</t>
  </si>
  <si>
    <t>Purchasing Specialist Nora</t>
  </si>
  <si>
    <t>WBS Level2 Totals</t>
  </si>
  <si>
    <t>Consulting company</t>
  </si>
  <si>
    <t>Transfer/Enter product and customer information</t>
  </si>
  <si>
    <t>Managing referrals</t>
  </si>
  <si>
    <t>Displaying advertisements</t>
  </si>
  <si>
    <t>Tracking customer usage patterns</t>
  </si>
  <si>
    <t>Staff training</t>
  </si>
  <si>
    <t>Advertisement</t>
  </si>
  <si>
    <t>Support</t>
  </si>
  <si>
    <t>Total</t>
  </si>
  <si>
    <t>Assumptions</t>
  </si>
  <si>
    <t>Testing - will be performed by internal IT Professionals, has already been included in labor rate</t>
  </si>
  <si>
    <t>Labor rate for Project Manager is $120 per hour</t>
  </si>
  <si>
    <t>Labor rate for Project Team members is $60 per hour</t>
  </si>
  <si>
    <t>Labor rate for external team members is $120 per hour</t>
  </si>
  <si>
    <t>Off-the-shelf system installation - the overall cost is $50,000</t>
  </si>
  <si>
    <t>Third party software - additional software that is needed to be included into the website developed by ABC corp. The prices are calculated on a yearly basis</t>
  </si>
  <si>
    <t>Advertisement cost - the total cost for advertisement campaign</t>
  </si>
  <si>
    <t>Staff Training - 6 people will be trained to during three days, 8 hours a day. The training will be provided by ABC corp's employee, the labor rate is 120 per hour.</t>
  </si>
  <si>
    <t>Support will be provided by internal staff, few hours a day.</t>
  </si>
  <si>
    <t>Prepared by: Nigina Nasirova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</si>
</sst>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44" fontId="3" fillId="0" borderId="1" xfId="1" applyFont="1" applyBorder="1"/>
    <xf numFmtId="9" fontId="3" fillId="0" borderId="1" xfId="2" applyFont="1" applyBorder="1"/>
    <xf numFmtId="0" fontId="3" fillId="0" borderId="1" xfId="0" applyFont="1" applyBorder="1" applyAlignment="1">
      <alignment horizontal="left" inden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E32" sqref="E32"/>
    </sheetView>
  </sheetViews>
  <sheetFormatPr defaultRowHeight="15" x14ac:dyDescent="0.25"/>
  <cols>
    <col min="1" max="1" width="45.85546875" customWidth="1"/>
    <col min="2" max="2" width="13.28515625" bestFit="1" customWidth="1"/>
    <col min="3" max="3" width="15" bestFit="1" customWidth="1"/>
    <col min="4" max="4" width="12.7109375" bestFit="1" customWidth="1"/>
    <col min="5" max="5" width="17.140625" bestFit="1" customWidth="1"/>
    <col min="6" max="6" width="9.85546875" bestFit="1" customWidth="1"/>
    <col min="8" max="8" width="140" customWidth="1"/>
    <col min="10" max="10" width="142.5703125" customWidth="1"/>
  </cols>
  <sheetData>
    <row r="1" spans="1:28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x14ac:dyDescent="0.25">
      <c r="A2" s="1" t="s">
        <v>1</v>
      </c>
      <c r="B2" s="1" t="s">
        <v>39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x14ac:dyDescent="0.25">
      <c r="A3" s="2"/>
      <c r="B3" s="2"/>
      <c r="C3" s="2"/>
      <c r="D3" s="2"/>
      <c r="E3" s="2"/>
      <c r="F3" s="2"/>
      <c r="G3" s="2"/>
      <c r="H3" s="1" t="s">
        <v>29</v>
      </c>
      <c r="I3" s="2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19</v>
      </c>
      <c r="F4" s="3" t="s">
        <v>6</v>
      </c>
      <c r="G4" s="2"/>
      <c r="H4" s="2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x14ac:dyDescent="0.25">
      <c r="A5" s="3" t="s">
        <v>7</v>
      </c>
      <c r="B5" s="3"/>
      <c r="C5" s="3"/>
      <c r="D5" s="3"/>
      <c r="E5" s="4">
        <f>SUM(D6:D11)</f>
        <v>270640</v>
      </c>
      <c r="F5" s="5">
        <f>E5*F25/E25</f>
        <v>0.54127999999999998</v>
      </c>
      <c r="G5" s="2"/>
      <c r="H5" s="2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x14ac:dyDescent="0.25">
      <c r="A6" s="6" t="s">
        <v>14</v>
      </c>
      <c r="B6" s="3">
        <v>880</v>
      </c>
      <c r="C6" s="4">
        <v>100</v>
      </c>
      <c r="D6" s="4">
        <f>B6*C6</f>
        <v>88000</v>
      </c>
      <c r="E6" s="4"/>
      <c r="F6" s="5"/>
      <c r="G6" s="2"/>
      <c r="H6" s="2" t="s">
        <v>33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x14ac:dyDescent="0.25">
      <c r="A7" s="6" t="s">
        <v>13</v>
      </c>
      <c r="B7" s="3">
        <v>616</v>
      </c>
      <c r="C7" s="4">
        <v>60</v>
      </c>
      <c r="D7" s="4">
        <f t="shared" ref="D7:D11" si="0">B7*C7</f>
        <v>36960</v>
      </c>
      <c r="E7" s="4"/>
      <c r="F7" s="5"/>
      <c r="G7" s="2"/>
      <c r="H7" s="2" t="s">
        <v>34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x14ac:dyDescent="0.25">
      <c r="A8" s="6" t="s">
        <v>15</v>
      </c>
      <c r="B8" s="3">
        <v>670</v>
      </c>
      <c r="C8" s="4">
        <v>60</v>
      </c>
      <c r="D8" s="4">
        <f t="shared" si="0"/>
        <v>40200</v>
      </c>
      <c r="E8" s="4"/>
      <c r="F8" s="5"/>
      <c r="G8" s="2"/>
      <c r="H8" s="2" t="s">
        <v>35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x14ac:dyDescent="0.25">
      <c r="A9" s="6" t="s">
        <v>16</v>
      </c>
      <c r="B9" s="3">
        <v>766</v>
      </c>
      <c r="C9" s="4">
        <v>60</v>
      </c>
      <c r="D9" s="4">
        <f t="shared" si="0"/>
        <v>45960</v>
      </c>
      <c r="E9" s="4"/>
      <c r="F9" s="5"/>
      <c r="G9" s="2"/>
      <c r="H9" s="2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x14ac:dyDescent="0.25">
      <c r="A10" s="6" t="s">
        <v>17</v>
      </c>
      <c r="B10" s="3">
        <v>658</v>
      </c>
      <c r="C10" s="4">
        <v>60</v>
      </c>
      <c r="D10" s="4">
        <f t="shared" si="0"/>
        <v>39480</v>
      </c>
      <c r="E10" s="4"/>
      <c r="F10" s="5"/>
      <c r="G10" s="2"/>
      <c r="H10" s="2" t="s">
        <v>37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x14ac:dyDescent="0.25">
      <c r="A11" s="6" t="s">
        <v>18</v>
      </c>
      <c r="B11" s="3">
        <v>334</v>
      </c>
      <c r="C11" s="4">
        <v>60</v>
      </c>
      <c r="D11" s="4">
        <f t="shared" si="0"/>
        <v>20040</v>
      </c>
      <c r="E11" s="4"/>
      <c r="F11" s="5"/>
      <c r="G11" s="2"/>
      <c r="H11" s="2" t="s">
        <v>36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x14ac:dyDescent="0.25">
      <c r="A12" s="3" t="s">
        <v>8</v>
      </c>
      <c r="B12" s="3"/>
      <c r="C12" s="4"/>
      <c r="D12" s="4"/>
      <c r="E12" s="4">
        <v>19200</v>
      </c>
      <c r="F12" s="5">
        <f>E12*F25/E25</f>
        <v>3.8399999999999997E-2</v>
      </c>
      <c r="G12" s="2"/>
      <c r="H12" s="2" t="s">
        <v>38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x14ac:dyDescent="0.25">
      <c r="A13" s="6" t="s">
        <v>20</v>
      </c>
      <c r="B13" s="3">
        <v>160</v>
      </c>
      <c r="C13" s="4">
        <v>120</v>
      </c>
      <c r="D13" s="4">
        <f>B13*C13</f>
        <v>19200</v>
      </c>
      <c r="E13" s="4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x14ac:dyDescent="0.25">
      <c r="A14" s="3" t="s">
        <v>9</v>
      </c>
      <c r="B14" s="3">
        <v>1</v>
      </c>
      <c r="C14" s="4">
        <v>50000</v>
      </c>
      <c r="D14" s="4">
        <f>B14*C14</f>
        <v>50000</v>
      </c>
      <c r="E14" s="4">
        <v>50000</v>
      </c>
      <c r="F14" s="5">
        <f>E14*F25/E25</f>
        <v>0.1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x14ac:dyDescent="0.25">
      <c r="A15" s="3" t="s">
        <v>10</v>
      </c>
      <c r="B15" s="3"/>
      <c r="C15" s="4"/>
      <c r="D15" s="4"/>
      <c r="E15" s="4">
        <f>C16+C17+C19+C18</f>
        <v>65000</v>
      </c>
      <c r="F15" s="5">
        <f>E15*F25/E25</f>
        <v>0.13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x14ac:dyDescent="0.25">
      <c r="A16" s="6" t="s">
        <v>21</v>
      </c>
      <c r="B16" s="3">
        <v>1</v>
      </c>
      <c r="C16" s="4">
        <v>15000</v>
      </c>
      <c r="D16" s="4"/>
      <c r="E16" s="4"/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x14ac:dyDescent="0.25">
      <c r="A17" s="6" t="s">
        <v>22</v>
      </c>
      <c r="B17" s="3">
        <v>1</v>
      </c>
      <c r="C17" s="4">
        <v>20000</v>
      </c>
      <c r="D17" s="4"/>
      <c r="E17" s="4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x14ac:dyDescent="0.25">
      <c r="A18" s="6" t="s">
        <v>23</v>
      </c>
      <c r="B18" s="3">
        <v>1</v>
      </c>
      <c r="C18" s="4">
        <v>15000</v>
      </c>
      <c r="D18" s="4"/>
      <c r="E18" s="4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x14ac:dyDescent="0.25">
      <c r="A19" s="6" t="s">
        <v>24</v>
      </c>
      <c r="B19" s="3">
        <v>1</v>
      </c>
      <c r="C19" s="4">
        <v>15000</v>
      </c>
      <c r="D19" s="4"/>
      <c r="E19" s="4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x14ac:dyDescent="0.25">
      <c r="A20" s="3" t="s">
        <v>11</v>
      </c>
      <c r="B20" s="3">
        <v>2</v>
      </c>
      <c r="C20" s="4">
        <v>0</v>
      </c>
      <c r="D20" s="4">
        <v>0</v>
      </c>
      <c r="E20" s="4">
        <f t="shared" ref="E20" si="1">C20*B20</f>
        <v>0</v>
      </c>
      <c r="F20" s="5">
        <f>E20*F25/E25</f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x14ac:dyDescent="0.25">
      <c r="A21" s="3" t="s">
        <v>12</v>
      </c>
      <c r="B21" s="3"/>
      <c r="C21" s="4"/>
      <c r="D21" s="4"/>
      <c r="E21" s="4"/>
      <c r="F21" s="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x14ac:dyDescent="0.25">
      <c r="A22" s="6" t="s">
        <v>25</v>
      </c>
      <c r="B22" s="3">
        <v>144</v>
      </c>
      <c r="C22" s="4">
        <v>120</v>
      </c>
      <c r="D22" s="4">
        <f>B22*C22</f>
        <v>17280</v>
      </c>
      <c r="E22" s="4">
        <f>D22</f>
        <v>17280</v>
      </c>
      <c r="F22" s="5">
        <f>E22*F25/E25</f>
        <v>3.456E-2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x14ac:dyDescent="0.25">
      <c r="A23" s="6" t="s">
        <v>26</v>
      </c>
      <c r="B23" s="3"/>
      <c r="C23" s="4"/>
      <c r="D23" s="4"/>
      <c r="E23" s="4">
        <v>50000</v>
      </c>
      <c r="F23" s="5">
        <f>E23*F25/E25</f>
        <v>0.1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x14ac:dyDescent="0.25">
      <c r="A24" s="6" t="s">
        <v>27</v>
      </c>
      <c r="B24" s="3">
        <v>1</v>
      </c>
      <c r="C24" s="4">
        <v>27880</v>
      </c>
      <c r="D24" s="4">
        <f>B24*C24</f>
        <v>27880</v>
      </c>
      <c r="E24" s="4">
        <f>D24</f>
        <v>27880</v>
      </c>
      <c r="F24" s="5">
        <f>E24*F25/E25</f>
        <v>5.5759999999999997E-2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x14ac:dyDescent="0.25">
      <c r="A25" s="6" t="s">
        <v>28</v>
      </c>
      <c r="B25" s="3"/>
      <c r="C25" s="3"/>
      <c r="D25" s="3"/>
      <c r="E25" s="4">
        <f>SUM(E5:E24)</f>
        <v>500000</v>
      </c>
      <c r="F25" s="5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Alisher Abdurakhmanov</dc:creator>
  <cp:lastModifiedBy>Alisher Abdurakhmanov</cp:lastModifiedBy>
  <dcterms:created xsi:type="dcterms:W3CDTF">2019-07-24T20:06:55Z</dcterms:created>
  <dcterms:modified xsi:type="dcterms:W3CDTF">2019-08-04T19:48:42Z</dcterms:modified>
</cp:coreProperties>
</file>