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F:\DuyTan\CS 421 SA ThietKeMang\Project\"/>
    </mc:Choice>
  </mc:AlternateContent>
  <xr:revisionPtr revIDLastSave="0" documentId="13_ncr:1_{3714C9DA-78D8-4F1D-847D-140CFF7AD064}" xr6:coauthVersionLast="47" xr6:coauthVersionMax="47" xr10:uidLastSave="{00000000-0000-0000-0000-000000000000}"/>
  <bookViews>
    <workbookView xWindow="10245" yWindow="0" windowWidth="10245" windowHeight="10920" firstSheet="1" activeTab="3" xr2:uid="{00000000-000D-0000-FFFF-FFFF00000000}"/>
  </bookViews>
  <sheets>
    <sheet name="MDF-Đầu Cuối" sheetId="1" r:id="rId1"/>
    <sheet name="MDF-IDF" sheetId="2" r:id="rId2"/>
    <sheet name="IDF1" sheetId="3" r:id="rId3"/>
    <sheet name="IDF2" sheetId="4" r:id="rId4"/>
    <sheet name="IDF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ltvMN88xg34w5qiA5H+R9f/VMEYnKgKYMSW9HslgRYQ="/>
    </ext>
  </extLst>
</workbook>
</file>

<file path=xl/calcChain.xml><?xml version="1.0" encoding="utf-8"?>
<calcChain xmlns="http://schemas.openxmlformats.org/spreadsheetml/2006/main">
  <c r="B26" i="4" l="1"/>
  <c r="K34" i="5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D34" i="5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B34" i="5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E33" i="5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K6" i="5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8" i="5" s="1"/>
  <c r="K19" i="5" s="1"/>
  <c r="K20" i="5" s="1"/>
  <c r="K21" i="5" s="1"/>
  <c r="K23" i="5" s="1"/>
  <c r="K24" i="5" s="1"/>
  <c r="K25" i="5" s="1"/>
  <c r="K26" i="5" s="1"/>
  <c r="E6" i="5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8" i="5" s="1"/>
  <c r="E19" i="5" s="1"/>
  <c r="E20" i="5" s="1"/>
  <c r="E21" i="5" s="1"/>
  <c r="E23" i="5" s="1"/>
  <c r="E24" i="5" s="1"/>
  <c r="E25" i="5" s="1"/>
  <c r="E26" i="5" s="1"/>
  <c r="E27" i="5" s="1"/>
  <c r="E28" i="5" s="1"/>
  <c r="E29" i="5" s="1"/>
  <c r="E30" i="5" s="1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8" i="5" s="1"/>
  <c r="D19" i="5" s="1"/>
  <c r="D20" i="5" s="1"/>
  <c r="D21" i="5" s="1"/>
  <c r="D23" i="5" s="1"/>
  <c r="D24" i="5" s="1"/>
  <c r="D25" i="5" s="1"/>
  <c r="D26" i="5" s="1"/>
  <c r="D27" i="5" s="1"/>
  <c r="D28" i="5" s="1"/>
  <c r="D29" i="5" s="1"/>
  <c r="D30" i="5" s="1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8" i="5" s="1"/>
  <c r="B19" i="5" s="1"/>
  <c r="B20" i="5" s="1"/>
  <c r="B21" i="5" s="1"/>
  <c r="B23" i="5" s="1"/>
  <c r="B24" i="5" s="1"/>
  <c r="B25" i="5" s="1"/>
  <c r="B26" i="5" s="1"/>
  <c r="B27" i="5" s="1"/>
  <c r="B28" i="5" s="1"/>
  <c r="B29" i="5" s="1"/>
  <c r="B30" i="5" s="1"/>
  <c r="K33" i="4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32" i="4"/>
  <c r="E32" i="4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K31" i="4"/>
  <c r="E31" i="4"/>
  <c r="D31" i="4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B31" i="4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K6" i="4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D6" i="4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52" i="1"/>
  <c r="B53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31" i="1"/>
  <c r="E31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D27" i="1"/>
  <c r="D28" i="1" s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6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</calcChain>
</file>

<file path=xl/sharedStrings.xml><?xml version="1.0" encoding="utf-8"?>
<sst xmlns="http://schemas.openxmlformats.org/spreadsheetml/2006/main" count="1014" uniqueCount="284">
  <si>
    <t>SW_MDF</t>
  </si>
  <si>
    <t>HCC_MDF</t>
  </si>
  <si>
    <t>End Device</t>
  </si>
  <si>
    <t>Phòng</t>
  </si>
  <si>
    <t>Status</t>
  </si>
  <si>
    <t>Bandwidth</t>
  </si>
  <si>
    <t>Port</t>
  </si>
  <si>
    <t>SW4T3</t>
  </si>
  <si>
    <t>f0/1</t>
  </si>
  <si>
    <t>PP4T3</t>
  </si>
  <si>
    <t>CAM-TK-1</t>
  </si>
  <si>
    <t>Thiết kế</t>
  </si>
  <si>
    <t>Used</t>
  </si>
  <si>
    <t>100 Mbps</t>
  </si>
  <si>
    <t>f0/2</t>
  </si>
  <si>
    <t>PC-TK-1</t>
  </si>
  <si>
    <t>f0/3</t>
  </si>
  <si>
    <t>PC-TK-2</t>
  </si>
  <si>
    <t>f0/4</t>
  </si>
  <si>
    <t>PC-TK-3</t>
  </si>
  <si>
    <t>f0/5</t>
  </si>
  <si>
    <t>PC-TK-4</t>
  </si>
  <si>
    <t>f0/6</t>
  </si>
  <si>
    <t>PC-TK-5</t>
  </si>
  <si>
    <t>f0/7</t>
  </si>
  <si>
    <t>PC-TK-6</t>
  </si>
  <si>
    <t>f0/8</t>
  </si>
  <si>
    <t>PC-TK-7</t>
  </si>
  <si>
    <t>f0/9</t>
  </si>
  <si>
    <t>PC-TK-8</t>
  </si>
  <si>
    <t>f0/10</t>
  </si>
  <si>
    <t>PC-TK-9</t>
  </si>
  <si>
    <t>f0/11</t>
  </si>
  <si>
    <t>PC-TK-10</t>
  </si>
  <si>
    <t>f0/12</t>
  </si>
  <si>
    <t>PC-TK-11</t>
  </si>
  <si>
    <t>f0/13</t>
  </si>
  <si>
    <t>PC-TK-12</t>
  </si>
  <si>
    <t>f0/14</t>
  </si>
  <si>
    <t>PC-TK-13</t>
  </si>
  <si>
    <t>f0/15</t>
  </si>
  <si>
    <t>PC-TK-14</t>
  </si>
  <si>
    <t>f0/16</t>
  </si>
  <si>
    <t>PC-TK-15</t>
  </si>
  <si>
    <t>f0/17</t>
  </si>
  <si>
    <t>PC-TK-16</t>
  </si>
  <si>
    <t>f0/18</t>
  </si>
  <si>
    <t>PC-TK-17</t>
  </si>
  <si>
    <t>f0/19</t>
  </si>
  <si>
    <t>PC-TK-18</t>
  </si>
  <si>
    <t>f0/20</t>
  </si>
  <si>
    <t>PC-TK-19</t>
  </si>
  <si>
    <t>f0/21</t>
  </si>
  <si>
    <t>PC-TK-20</t>
  </si>
  <si>
    <t>f0/22</t>
  </si>
  <si>
    <t>Unused</t>
  </si>
  <si>
    <t>f0/23</t>
  </si>
  <si>
    <t>f0/24</t>
  </si>
  <si>
    <t>SW5T3</t>
  </si>
  <si>
    <t>PP5T3</t>
  </si>
  <si>
    <t>CAM-TK-2</t>
  </si>
  <si>
    <t>PC-TK-21</t>
  </si>
  <si>
    <t>PC-TK-22</t>
  </si>
  <si>
    <t>PC-TK-23</t>
  </si>
  <si>
    <t>PC-TK-24</t>
  </si>
  <si>
    <t>PC-TK-25</t>
  </si>
  <si>
    <t>PC-TK-26</t>
  </si>
  <si>
    <t>PC-TK-27</t>
  </si>
  <si>
    <t>PC-TK-28</t>
  </si>
  <si>
    <t>PC-TK-29</t>
  </si>
  <si>
    <t>PC-TK-30</t>
  </si>
  <si>
    <t>PC-TK-31</t>
  </si>
  <si>
    <t>PC-TK-32</t>
  </si>
  <si>
    <t>PC-TK-33</t>
  </si>
  <si>
    <t>PC-TK-34</t>
  </si>
  <si>
    <t>PC-TK-35</t>
  </si>
  <si>
    <t>PC-TK-36</t>
  </si>
  <si>
    <t>PC-TK-37</t>
  </si>
  <si>
    <t>PC-TK-38</t>
  </si>
  <si>
    <t>PC-TK-39</t>
  </si>
  <si>
    <t>PC-TK-40</t>
  </si>
  <si>
    <t>VCC_MDF</t>
  </si>
  <si>
    <t>VCC_IDF</t>
  </si>
  <si>
    <t>SW_IDF</t>
  </si>
  <si>
    <t>SW_CORE</t>
  </si>
  <si>
    <t>g0/1</t>
  </si>
  <si>
    <t>PPT300-c</t>
  </si>
  <si>
    <t>PPT300-c001</t>
  </si>
  <si>
    <t>SW1T1</t>
  </si>
  <si>
    <t>used</t>
  </si>
  <si>
    <t>g0/2</t>
  </si>
  <si>
    <t>SW2T2</t>
  </si>
  <si>
    <t>g0/3</t>
  </si>
  <si>
    <t>SW3T2</t>
  </si>
  <si>
    <t>g0/4</t>
  </si>
  <si>
    <t>g0/5</t>
  </si>
  <si>
    <t>g0/6</t>
  </si>
  <si>
    <t>SW6T4</t>
  </si>
  <si>
    <t>g0/7</t>
  </si>
  <si>
    <t>SW7T4</t>
  </si>
  <si>
    <t>g0/8</t>
  </si>
  <si>
    <t>unused</t>
  </si>
  <si>
    <t>g0/9</t>
  </si>
  <si>
    <t>g0/10</t>
  </si>
  <si>
    <t>g0/11</t>
  </si>
  <si>
    <t>g0/12</t>
  </si>
  <si>
    <t>g0/13</t>
  </si>
  <si>
    <t>g0/14</t>
  </si>
  <si>
    <t>g0/15</t>
  </si>
  <si>
    <t>g0/16</t>
  </si>
  <si>
    <t>Outlet</t>
  </si>
  <si>
    <t>SW1TG</t>
  </si>
  <si>
    <t>PP1TG</t>
  </si>
  <si>
    <t>OutTG-1</t>
  </si>
  <si>
    <t>Bảo vệ</t>
  </si>
  <si>
    <t xml:space="preserve">Bảo vệ </t>
  </si>
  <si>
    <t>OutTG-2</t>
  </si>
  <si>
    <t>OutTG-3</t>
  </si>
  <si>
    <t>Nhà xe</t>
  </si>
  <si>
    <t>OutTG-4</t>
  </si>
  <si>
    <t>OutTG-5</t>
  </si>
  <si>
    <t>OutTG-6</t>
  </si>
  <si>
    <t>OutTG-7</t>
  </si>
  <si>
    <t>OutTG-8</t>
  </si>
  <si>
    <t>OutTG-9</t>
  </si>
  <si>
    <t>OutTG-10</t>
  </si>
  <si>
    <t>OutTG-11</t>
  </si>
  <si>
    <t>OutT1-1</t>
  </si>
  <si>
    <t>TVT11</t>
  </si>
  <si>
    <t>Sảnh</t>
  </si>
  <si>
    <t>OutT1-2</t>
  </si>
  <si>
    <t>TVT12</t>
  </si>
  <si>
    <t>OutT1-3</t>
  </si>
  <si>
    <t>CAMT11</t>
  </si>
  <si>
    <t>OutT1-4</t>
  </si>
  <si>
    <t>CAMT12</t>
  </si>
  <si>
    <t>OutT1-5</t>
  </si>
  <si>
    <t>PCT11</t>
  </si>
  <si>
    <t>PCT12</t>
  </si>
  <si>
    <t>PCT13</t>
  </si>
  <si>
    <t>OutT1-6</t>
  </si>
  <si>
    <t>CAMT13</t>
  </si>
  <si>
    <t>Phòng Khách</t>
  </si>
  <si>
    <t>TVT13</t>
  </si>
  <si>
    <t>HCC_IDF2</t>
  </si>
  <si>
    <t>Đầu cuối</t>
  </si>
  <si>
    <t>PP2T2</t>
  </si>
  <si>
    <t>CAM-KD-1</t>
  </si>
  <si>
    <t>Kinh doanh</t>
  </si>
  <si>
    <t>PC-KD-1</t>
  </si>
  <si>
    <t>PC-KD-2</t>
  </si>
  <si>
    <t>PC-KD-3</t>
  </si>
  <si>
    <t>PC-KD-4</t>
  </si>
  <si>
    <t>PC-KD-5</t>
  </si>
  <si>
    <t>PC-KD-6</t>
  </si>
  <si>
    <t>PC-KD-7</t>
  </si>
  <si>
    <t>PC-KD-8</t>
  </si>
  <si>
    <t>PC-KD-9</t>
  </si>
  <si>
    <t>PC-KD-10</t>
  </si>
  <si>
    <t>PC-KD-11</t>
  </si>
  <si>
    <t>PC-KD-12</t>
  </si>
  <si>
    <t>PC-KD-13</t>
  </si>
  <si>
    <t>PC-KD-14</t>
  </si>
  <si>
    <t>PC-KD-15</t>
  </si>
  <si>
    <t>PC-KD-16</t>
  </si>
  <si>
    <t>PC-KD-17</t>
  </si>
  <si>
    <t>PC-KD-18</t>
  </si>
  <si>
    <t>PC-KD-19</t>
  </si>
  <si>
    <t>PC-KD-20</t>
  </si>
  <si>
    <t>PP3T2</t>
  </si>
  <si>
    <t>CAM-NS-1</t>
  </si>
  <si>
    <t>Nhân sự</t>
  </si>
  <si>
    <t>PC-NS-1</t>
  </si>
  <si>
    <t>PC-NS-2</t>
  </si>
  <si>
    <t>PC-NS-3</t>
  </si>
  <si>
    <t>PC-NS-4</t>
  </si>
  <si>
    <t>PC-NS-5</t>
  </si>
  <si>
    <t>PC-NS-6</t>
  </si>
  <si>
    <t>PC-NS-7</t>
  </si>
  <si>
    <t>PC-NS-8</t>
  </si>
  <si>
    <t>PC-NS-9</t>
  </si>
  <si>
    <t>PC-NS-10</t>
  </si>
  <si>
    <t>PC-NS-11</t>
  </si>
  <si>
    <t>PC-NS-12</t>
  </si>
  <si>
    <t>PC-NS-13</t>
  </si>
  <si>
    <t>PC-NS-14</t>
  </si>
  <si>
    <t>PC-NS-15</t>
  </si>
  <si>
    <t>PC-NS-16</t>
  </si>
  <si>
    <t>PC-NS-17</t>
  </si>
  <si>
    <t>PC-NS-18</t>
  </si>
  <si>
    <t>PC-NS-19</t>
  </si>
  <si>
    <t>PC-NS-20</t>
  </si>
  <si>
    <t>PP6T4</t>
  </si>
  <si>
    <t>OutIT-1</t>
  </si>
  <si>
    <t>CAM-IT-1</t>
  </si>
  <si>
    <t>IT</t>
  </si>
  <si>
    <t>CAM-IT-2</t>
  </si>
  <si>
    <t>PC-IT-1</t>
  </si>
  <si>
    <t>PC-IT-2</t>
  </si>
  <si>
    <t>OutIT-2</t>
  </si>
  <si>
    <t>PC-IT-3</t>
  </si>
  <si>
    <t>PC-IT-4</t>
  </si>
  <si>
    <t>PC-IT-5</t>
  </si>
  <si>
    <t>PC-IT-6</t>
  </si>
  <si>
    <t>OutIT-3</t>
  </si>
  <si>
    <t>PC-IT-7</t>
  </si>
  <si>
    <t>PC-IT-8</t>
  </si>
  <si>
    <t>PC-IT-9</t>
  </si>
  <si>
    <t>PC-IT-10</t>
  </si>
  <si>
    <t>OutGD-1</t>
  </si>
  <si>
    <t>CAM-GD-1</t>
  </si>
  <si>
    <t>Giám đốc</t>
  </si>
  <si>
    <t>PC-GD-12</t>
  </si>
  <si>
    <t>PC-GD-13</t>
  </si>
  <si>
    <t>PC-GD-14</t>
  </si>
  <si>
    <t>OutH-1</t>
  </si>
  <si>
    <t>CAM-H-1</t>
  </si>
  <si>
    <t>Phòng họp</t>
  </si>
  <si>
    <t>CAM-H-2</t>
  </si>
  <si>
    <t>OutH-2</t>
  </si>
  <si>
    <t>TV-H-1</t>
  </si>
  <si>
    <t>PP7T4</t>
  </si>
  <si>
    <t>OutH-3</t>
  </si>
  <si>
    <t>Tb-H-1</t>
  </si>
  <si>
    <t>Tb-H-2</t>
  </si>
  <si>
    <t>Tb-H-3</t>
  </si>
  <si>
    <t>Tb-H-4</t>
  </si>
  <si>
    <t>OutH-4</t>
  </si>
  <si>
    <t>Tb-H-5</t>
  </si>
  <si>
    <t>Tb-H-6</t>
  </si>
  <si>
    <t>Tb-H-7</t>
  </si>
  <si>
    <t>Tb-H-8</t>
  </si>
  <si>
    <t>OutH-5</t>
  </si>
  <si>
    <t>Tb-H-9</t>
  </si>
  <si>
    <t>Tb-H-10</t>
  </si>
  <si>
    <t>Tb-H-11</t>
  </si>
  <si>
    <t>Tb-H-12</t>
  </si>
  <si>
    <t>OutH-6</t>
  </si>
  <si>
    <t>Tb-H-13</t>
  </si>
  <si>
    <t>Tb-H-14</t>
  </si>
  <si>
    <t>Tb-H-15</t>
  </si>
  <si>
    <t>Tb-H-16</t>
  </si>
  <si>
    <t>OutH-7</t>
  </si>
  <si>
    <t>Tb-H-17</t>
  </si>
  <si>
    <t>Tb-H-18</t>
  </si>
  <si>
    <t>Tb-H-19</t>
  </si>
  <si>
    <t>Tb-H-20</t>
  </si>
  <si>
    <t>Unsed</t>
  </si>
  <si>
    <t>MHCam-TG-1</t>
  </si>
  <si>
    <t>PC-TG-1</t>
  </si>
  <si>
    <t>CAM-TG-1</t>
  </si>
  <si>
    <t>CAM-TG-2</t>
  </si>
  <si>
    <t>CAM-TG-3</t>
  </si>
  <si>
    <t>CAM-TG-4</t>
  </si>
  <si>
    <t>CAM-TG-5</t>
  </si>
  <si>
    <t>CAM-TG-6</t>
  </si>
  <si>
    <t>CAM-TG-7</t>
  </si>
  <si>
    <t>CAM-TG-8</t>
  </si>
  <si>
    <t>CAM-TG-9</t>
  </si>
  <si>
    <t>CAM-TG-10</t>
  </si>
  <si>
    <t>OutKD-1</t>
  </si>
  <si>
    <t>OutTK-1</t>
  </si>
  <si>
    <t>OutTK-2</t>
  </si>
  <si>
    <t>OutTK-3</t>
  </si>
  <si>
    <t>OutTK-4</t>
  </si>
  <si>
    <t>OutTK-5</t>
  </si>
  <si>
    <t>OutTK-6</t>
  </si>
  <si>
    <t>OutTK-7</t>
  </si>
  <si>
    <t>OutTK-8</t>
  </si>
  <si>
    <t>OutTK-9</t>
  </si>
  <si>
    <t>OutTK-10</t>
  </si>
  <si>
    <t>OutTK-11</t>
  </si>
  <si>
    <t>OutKD-2</t>
  </si>
  <si>
    <t>OutKD-3</t>
  </si>
  <si>
    <t>OutKD-4</t>
  </si>
  <si>
    <t>OutKD-5</t>
  </si>
  <si>
    <t>OutKD-6</t>
  </si>
  <si>
    <t>OutLet</t>
  </si>
  <si>
    <t>OutNS-1</t>
  </si>
  <si>
    <t>OutNS-2</t>
  </si>
  <si>
    <t>OutNS-3</t>
  </si>
  <si>
    <t>OutNS-4</t>
  </si>
  <si>
    <t>OutNS-5</t>
  </si>
  <si>
    <t>OutNS-6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</si>
</sst>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sz val="11"/>
      <color theme="1"/>
      <name val="Calibri"/>
    </font>
    <font>
      <b/>
      <sz val="13"/>
      <color theme="1"/>
      <name val="Times New Roman"/>
    </font>
    <font>
      <sz val="11"/>
      <name val="Calibri"/>
    </font>
    <font>
      <sz val="13"/>
      <color rgb="FF000000"/>
      <name val="Times New Roman"/>
    </font>
    <font>
      <sz val="13"/>
      <color theme="1"/>
      <name val="Times New Roman"/>
    </font>
    <font>
      <sz val="11"/>
      <color theme="1"/>
      <name val="Calibri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  <font>
      <sz val="13"/>
      <name val="Calibri"/>
      <family val="2"/>
    </font>
    <font>
      <sz val="8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6D9EEB"/>
        <bgColor rgb="FF6D9EEB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rgb="FFFFE598"/>
      </patternFill>
    </fill>
    <fill>
      <patternFill patternType="solid">
        <fgColor theme="7" tint="0.59999389629810485"/>
        <bgColor rgb="FFFFE598"/>
      </patternFill>
    </fill>
    <fill>
      <patternFill patternType="solid">
        <fgColor theme="7" tint="0.59999389629810485"/>
        <bgColor rgb="FFF7CAAC"/>
      </patternFill>
    </fill>
    <fill>
      <patternFill patternType="solid">
        <fgColor theme="5" tint="0.59999389629810485"/>
        <bgColor rgb="FFF7CAAC"/>
      </patternFill>
    </fill>
    <fill>
      <patternFill patternType="solid">
        <fgColor theme="5" tint="0.59999389629810485"/>
        <bgColor rgb="FFFFE598"/>
      </patternFill>
    </fill>
    <fill>
      <patternFill patternType="solid">
        <fgColor theme="0"/>
        <bgColor rgb="FFF7CAAC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4" xfId="0" applyFont="1" applyBorder="1"/>
    <xf numFmtId="0" fontId="2" fillId="0" borderId="3" xfId="0" applyFont="1" applyBorder="1" applyAlignment="1">
      <alignment horizontal="center" vertical="top"/>
    </xf>
    <xf numFmtId="0" fontId="2" fillId="0" borderId="7" xfId="0" applyFont="1" applyBorder="1" applyAlignment="1">
      <alignment horizontal="right"/>
    </xf>
    <xf numFmtId="0" fontId="2" fillId="0" borderId="6" xfId="0" applyFont="1" applyBorder="1" applyAlignment="1">
      <alignment horizontal="center" vertical="top"/>
    </xf>
    <xf numFmtId="0" fontId="5" fillId="2" borderId="8" xfId="0" applyFont="1" applyFill="1" applyBorder="1"/>
    <xf numFmtId="0" fontId="4" fillId="2" borderId="8" xfId="0" applyFont="1" applyFill="1" applyBorder="1" applyAlignment="1">
      <alignment horizontal="right"/>
    </xf>
    <xf numFmtId="0" fontId="6" fillId="3" borderId="0" xfId="0" applyFont="1" applyFill="1"/>
    <xf numFmtId="0" fontId="4" fillId="0" borderId="8" xfId="0" applyFont="1" applyBorder="1"/>
    <xf numFmtId="0" fontId="5" fillId="0" borderId="8" xfId="0" applyFont="1" applyBorder="1"/>
    <xf numFmtId="0" fontId="4" fillId="0" borderId="8" xfId="0" applyFont="1" applyBorder="1" applyAlignment="1">
      <alignment horizontal="right"/>
    </xf>
    <xf numFmtId="0" fontId="4" fillId="3" borderId="8" xfId="0" applyFont="1" applyFill="1" applyBorder="1"/>
    <xf numFmtId="0" fontId="5" fillId="3" borderId="8" xfId="0" applyFont="1" applyFill="1" applyBorder="1"/>
    <xf numFmtId="0" fontId="4" fillId="3" borderId="8" xfId="0" applyFont="1" applyFill="1" applyBorder="1" applyAlignment="1">
      <alignment horizontal="right"/>
    </xf>
    <xf numFmtId="0" fontId="5" fillId="4" borderId="8" xfId="0" applyFont="1" applyFill="1" applyBorder="1"/>
    <xf numFmtId="0" fontId="4" fillId="4" borderId="8" xfId="0" applyFont="1" applyFill="1" applyBorder="1" applyAlignment="1">
      <alignment horizontal="right"/>
    </xf>
    <xf numFmtId="0" fontId="6" fillId="0" borderId="8" xfId="0" applyFont="1" applyBorder="1"/>
    <xf numFmtId="0" fontId="2" fillId="0" borderId="6" xfId="0" applyFont="1" applyBorder="1" applyAlignment="1">
      <alignment horizontal="right"/>
    </xf>
    <xf numFmtId="0" fontId="2" fillId="0" borderId="3" xfId="0" applyFont="1" applyBorder="1"/>
    <xf numFmtId="0" fontId="7" fillId="5" borderId="7" xfId="0" applyFont="1" applyFill="1" applyBorder="1"/>
    <xf numFmtId="0" fontId="7" fillId="5" borderId="6" xfId="0" applyFont="1" applyFill="1" applyBorder="1"/>
    <xf numFmtId="0" fontId="7" fillId="5" borderId="6" xfId="0" applyFont="1" applyFill="1" applyBorder="1" applyAlignment="1">
      <alignment horizontal="right"/>
    </xf>
    <xf numFmtId="0" fontId="7" fillId="6" borderId="7" xfId="0" applyFont="1" applyFill="1" applyBorder="1"/>
    <xf numFmtId="0" fontId="7" fillId="6" borderId="6" xfId="0" applyFont="1" applyFill="1" applyBorder="1"/>
    <xf numFmtId="0" fontId="7" fillId="6" borderId="6" xfId="0" applyFont="1" applyFill="1" applyBorder="1" applyAlignment="1">
      <alignment horizontal="right"/>
    </xf>
    <xf numFmtId="0" fontId="7" fillId="7" borderId="7" xfId="0" applyFont="1" applyFill="1" applyBorder="1"/>
    <xf numFmtId="0" fontId="7" fillId="7" borderId="6" xfId="0" applyFont="1" applyFill="1" applyBorder="1"/>
    <xf numFmtId="0" fontId="7" fillId="7" borderId="6" xfId="0" applyFont="1" applyFill="1" applyBorder="1" applyAlignment="1">
      <alignment horizontal="right"/>
    </xf>
    <xf numFmtId="0" fontId="7" fillId="8" borderId="7" xfId="0" applyFont="1" applyFill="1" applyBorder="1"/>
    <xf numFmtId="0" fontId="7" fillId="8" borderId="6" xfId="0" applyFont="1" applyFill="1" applyBorder="1"/>
    <xf numFmtId="0" fontId="7" fillId="8" borderId="6" xfId="0" applyFont="1" applyFill="1" applyBorder="1" applyAlignment="1">
      <alignment horizontal="right"/>
    </xf>
    <xf numFmtId="0" fontId="7" fillId="0" borderId="7" xfId="0" applyFont="1" applyBorder="1"/>
    <xf numFmtId="0" fontId="7" fillId="0" borderId="6" xfId="0" applyFont="1" applyBorder="1"/>
    <xf numFmtId="0" fontId="7" fillId="0" borderId="6" xfId="0" applyFont="1" applyBorder="1" applyAlignment="1">
      <alignment horizontal="right"/>
    </xf>
    <xf numFmtId="0" fontId="9" fillId="0" borderId="6" xfId="0" applyFont="1" applyBorder="1"/>
    <xf numFmtId="0" fontId="10" fillId="0" borderId="3" xfId="0" applyFont="1" applyBorder="1" applyAlignment="1">
      <alignment horizontal="left"/>
    </xf>
    <xf numFmtId="0" fontId="10" fillId="0" borderId="3" xfId="0" applyFont="1" applyBorder="1" applyAlignment="1">
      <alignment horizontal="center" vertical="top"/>
    </xf>
    <xf numFmtId="0" fontId="10" fillId="0" borderId="6" xfId="0" applyFont="1" applyBorder="1" applyAlignment="1">
      <alignment horizontal="right"/>
    </xf>
    <xf numFmtId="0" fontId="10" fillId="0" borderId="6" xfId="0" applyFont="1" applyBorder="1" applyAlignment="1">
      <alignment horizontal="center" vertical="top"/>
    </xf>
    <xf numFmtId="0" fontId="7" fillId="2" borderId="8" xfId="0" applyFont="1" applyFill="1" applyBorder="1"/>
    <xf numFmtId="0" fontId="11" fillId="2" borderId="8" xfId="0" applyFont="1" applyFill="1" applyBorder="1" applyAlignment="1">
      <alignment horizontal="right"/>
    </xf>
    <xf numFmtId="0" fontId="7" fillId="0" borderId="8" xfId="0" applyFont="1" applyBorder="1"/>
    <xf numFmtId="0" fontId="11" fillId="0" borderId="8" xfId="0" applyFont="1" applyBorder="1" applyAlignment="1">
      <alignment horizontal="right"/>
    </xf>
    <xf numFmtId="0" fontId="7" fillId="3" borderId="8" xfId="0" applyFont="1" applyFill="1" applyBorder="1"/>
    <xf numFmtId="0" fontId="7" fillId="4" borderId="8" xfId="0" applyFont="1" applyFill="1" applyBorder="1"/>
    <xf numFmtId="0" fontId="11" fillId="4" borderId="8" xfId="0" applyFont="1" applyFill="1" applyBorder="1" applyAlignment="1">
      <alignment horizontal="right"/>
    </xf>
    <xf numFmtId="0" fontId="7" fillId="0" borderId="0" xfId="0" applyFont="1"/>
    <xf numFmtId="0" fontId="10" fillId="0" borderId="8" xfId="0" applyFont="1" applyBorder="1"/>
    <xf numFmtId="0" fontId="10" fillId="0" borderId="8" xfId="0" applyFont="1" applyBorder="1" applyAlignment="1">
      <alignment horizontal="center" vertical="top"/>
    </xf>
    <xf numFmtId="0" fontId="10" fillId="0" borderId="8" xfId="0" applyFont="1" applyBorder="1" applyAlignment="1">
      <alignment horizontal="right"/>
    </xf>
    <xf numFmtId="0" fontId="7" fillId="9" borderId="8" xfId="0" applyFont="1" applyFill="1" applyBorder="1"/>
    <xf numFmtId="0" fontId="11" fillId="9" borderId="8" xfId="0" applyFont="1" applyFill="1" applyBorder="1" applyAlignment="1">
      <alignment horizontal="right"/>
    </xf>
    <xf numFmtId="0" fontId="11" fillId="9" borderId="8" xfId="0" applyFont="1" applyFill="1" applyBorder="1"/>
    <xf numFmtId="0" fontId="7" fillId="10" borderId="8" xfId="0" applyFont="1" applyFill="1" applyBorder="1"/>
    <xf numFmtId="0" fontId="11" fillId="10" borderId="8" xfId="0" applyFont="1" applyFill="1" applyBorder="1" applyAlignment="1">
      <alignment horizontal="right"/>
    </xf>
    <xf numFmtId="0" fontId="11" fillId="10" borderId="8" xfId="0" applyFont="1" applyFill="1" applyBorder="1"/>
    <xf numFmtId="0" fontId="7" fillId="11" borderId="8" xfId="0" applyFont="1" applyFill="1" applyBorder="1"/>
    <xf numFmtId="0" fontId="11" fillId="11" borderId="8" xfId="0" applyFont="1" applyFill="1" applyBorder="1" applyAlignment="1">
      <alignment horizontal="right"/>
    </xf>
    <xf numFmtId="0" fontId="7" fillId="12" borderId="8" xfId="0" applyFont="1" applyFill="1" applyBorder="1"/>
    <xf numFmtId="0" fontId="11" fillId="12" borderId="8" xfId="0" applyFont="1" applyFill="1" applyBorder="1" applyAlignment="1">
      <alignment horizontal="right"/>
    </xf>
    <xf numFmtId="0" fontId="4" fillId="13" borderId="8" xfId="0" applyFont="1" applyFill="1" applyBorder="1" applyAlignment="1">
      <alignment horizontal="right"/>
    </xf>
    <xf numFmtId="0" fontId="4" fillId="13" borderId="7" xfId="0" applyFont="1" applyFill="1" applyBorder="1" applyAlignment="1">
      <alignment horizontal="right"/>
    </xf>
    <xf numFmtId="0" fontId="4" fillId="13" borderId="7" xfId="0" applyFont="1" applyFill="1" applyBorder="1"/>
    <xf numFmtId="0" fontId="4" fillId="14" borderId="7" xfId="0" applyFont="1" applyFill="1" applyBorder="1"/>
    <xf numFmtId="0" fontId="5" fillId="14" borderId="7" xfId="0" applyFont="1" applyFill="1" applyBorder="1"/>
    <xf numFmtId="0" fontId="4" fillId="14" borderId="7" xfId="0" applyFont="1" applyFill="1" applyBorder="1" applyAlignment="1">
      <alignment horizontal="right"/>
    </xf>
    <xf numFmtId="0" fontId="4" fillId="14" borderId="8" xfId="0" applyFont="1" applyFill="1" applyBorder="1"/>
    <xf numFmtId="0" fontId="5" fillId="14" borderId="8" xfId="0" applyFont="1" applyFill="1" applyBorder="1"/>
    <xf numFmtId="0" fontId="4" fillId="14" borderId="8" xfId="0" applyFont="1" applyFill="1" applyBorder="1" applyAlignment="1">
      <alignment horizontal="right"/>
    </xf>
    <xf numFmtId="0" fontId="4" fillId="15" borderId="8" xfId="0" applyFont="1" applyFill="1" applyBorder="1"/>
    <xf numFmtId="0" fontId="4" fillId="16" borderId="8" xfId="0" applyFont="1" applyFill="1" applyBorder="1"/>
    <xf numFmtId="0" fontId="5" fillId="16" borderId="8" xfId="0" applyFont="1" applyFill="1" applyBorder="1"/>
    <xf numFmtId="0" fontId="4" fillId="16" borderId="8" xfId="0" applyFont="1" applyFill="1" applyBorder="1" applyAlignment="1">
      <alignment horizontal="right"/>
    </xf>
    <xf numFmtId="0" fontId="5" fillId="17" borderId="7" xfId="0" applyFont="1" applyFill="1" applyBorder="1"/>
    <xf numFmtId="0" fontId="4" fillId="17" borderId="8" xfId="0" applyFont="1" applyFill="1" applyBorder="1" applyAlignment="1">
      <alignment horizontal="right"/>
    </xf>
    <xf numFmtId="0" fontId="4" fillId="17" borderId="7" xfId="0" applyFont="1" applyFill="1" applyBorder="1" applyAlignment="1">
      <alignment horizontal="right"/>
    </xf>
    <xf numFmtId="0" fontId="4" fillId="17" borderId="7" xfId="0" applyFont="1" applyFill="1" applyBorder="1"/>
    <xf numFmtId="0" fontId="7" fillId="13" borderId="8" xfId="0" applyFont="1" applyFill="1" applyBorder="1"/>
    <xf numFmtId="0" fontId="11" fillId="13" borderId="8" xfId="0" applyFont="1" applyFill="1" applyBorder="1" applyAlignment="1">
      <alignment horizontal="right"/>
    </xf>
    <xf numFmtId="0" fontId="7" fillId="18" borderId="8" xfId="0" applyFont="1" applyFill="1" applyBorder="1"/>
    <xf numFmtId="0" fontId="11" fillId="18" borderId="8" xfId="0" applyFont="1" applyFill="1" applyBorder="1" applyAlignment="1">
      <alignment horizontal="right"/>
    </xf>
    <xf numFmtId="0" fontId="7" fillId="17" borderId="8" xfId="0" applyFont="1" applyFill="1" applyBorder="1"/>
    <xf numFmtId="0" fontId="11" fillId="17" borderId="8" xfId="0" applyFont="1" applyFill="1" applyBorder="1" applyAlignment="1">
      <alignment horizontal="right"/>
    </xf>
    <xf numFmtId="0" fontId="9" fillId="0" borderId="8" xfId="0" applyFont="1" applyBorder="1"/>
    <xf numFmtId="0" fontId="2" fillId="0" borderId="2" xfId="0" applyFont="1" applyBorder="1"/>
    <xf numFmtId="0" fontId="3" fillId="0" borderId="3" xfId="0" applyFont="1" applyBorder="1"/>
    <xf numFmtId="0" fontId="2" fillId="0" borderId="3" xfId="0" applyFont="1" applyBorder="1" applyAlignment="1">
      <alignment horizontal="center" vertical="top"/>
    </xf>
    <xf numFmtId="0" fontId="3" fillId="0" borderId="6" xfId="0" applyFont="1" applyBorder="1"/>
    <xf numFmtId="0" fontId="2" fillId="0" borderId="4" xfId="0" applyFont="1" applyBorder="1" applyAlignment="1">
      <alignment horizontal="center"/>
    </xf>
    <xf numFmtId="0" fontId="3" fillId="0" borderId="7" xfId="0" applyFont="1" applyBorder="1"/>
    <xf numFmtId="0" fontId="2" fillId="0" borderId="5" xfId="0" applyFont="1" applyBorder="1" applyAlignment="1">
      <alignment horizontal="right"/>
    </xf>
    <xf numFmtId="0" fontId="7" fillId="0" borderId="3" xfId="0" applyFont="1" applyBorder="1" applyAlignment="1">
      <alignment horizontal="center" vertical="top"/>
    </xf>
    <xf numFmtId="0" fontId="8" fillId="0" borderId="6" xfId="0" applyFont="1" applyBorder="1"/>
    <xf numFmtId="0" fontId="7" fillId="0" borderId="5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2" xfId="0" applyFont="1" applyBorder="1"/>
    <xf numFmtId="0" fontId="8" fillId="0" borderId="3" xfId="0" applyFont="1" applyBorder="1"/>
    <xf numFmtId="0" fontId="7" fillId="0" borderId="9" xfId="0" applyFont="1" applyBorder="1"/>
    <xf numFmtId="0" fontId="10" fillId="0" borderId="10" xfId="0" applyFont="1" applyBorder="1"/>
    <xf numFmtId="0" fontId="13" fillId="0" borderId="11" xfId="0" applyFont="1" applyBorder="1"/>
    <xf numFmtId="0" fontId="10" fillId="0" borderId="4" xfId="0" applyFont="1" applyBorder="1" applyAlignment="1">
      <alignment horizontal="center" vertical="top"/>
    </xf>
    <xf numFmtId="0" fontId="13" fillId="0" borderId="7" xfId="0" applyFont="1" applyBorder="1"/>
    <xf numFmtId="0" fontId="10" fillId="0" borderId="4" xfId="0" applyFont="1" applyBorder="1" applyAlignment="1">
      <alignment horizontal="center"/>
    </xf>
    <xf numFmtId="0" fontId="10" fillId="0" borderId="10" xfId="0" applyFont="1" applyBorder="1" applyAlignment="1">
      <alignment horizontal="right"/>
    </xf>
    <xf numFmtId="0" fontId="10" fillId="0" borderId="2" xfId="0" applyFont="1" applyBorder="1"/>
    <xf numFmtId="0" fontId="12" fillId="0" borderId="3" xfId="0" applyFont="1" applyBorder="1"/>
    <xf numFmtId="0" fontId="10" fillId="0" borderId="9" xfId="0" applyFont="1" applyBorder="1"/>
    <xf numFmtId="0" fontId="10" fillId="0" borderId="3" xfId="0" applyFont="1" applyBorder="1" applyAlignment="1">
      <alignment horizontal="center" vertical="top"/>
    </xf>
    <xf numFmtId="0" fontId="12" fillId="0" borderId="6" xfId="0" applyFont="1" applyBorder="1"/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2" fillId="0" borderId="9" xfId="0" applyFont="1" applyBorder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862"/>
  <sheetViews>
    <sheetView topLeftCell="D31" workbookViewId="0">
      <selection activeCell="H55" sqref="H55"/>
    </sheetView>
  </sheetViews>
  <sheetFormatPr defaultColWidth="14.42578125" defaultRowHeight="15" customHeight="1"/>
  <cols>
    <col min="1" max="1" width="8.7109375" customWidth="1"/>
    <col min="2" max="2" width="13.5703125" customWidth="1"/>
    <col min="3" max="3" width="8.7109375" customWidth="1"/>
    <col min="4" max="4" width="11.5703125" customWidth="1"/>
    <col min="5" max="5" width="8.7109375" customWidth="1"/>
    <col min="6" max="6" width="13.85546875" customWidth="1"/>
    <col min="7" max="7" width="8.7109375" customWidth="1"/>
    <col min="8" max="8" width="17.85546875" customWidth="1"/>
    <col min="9" max="9" width="13.140625" customWidth="1"/>
    <col min="10" max="10" width="9.5703125" customWidth="1"/>
    <col min="11" max="11" width="15" customWidth="1"/>
    <col min="12" max="27" width="8.7109375" customWidth="1"/>
  </cols>
  <sheetData>
    <row r="2" spans="1:12">
      <c r="A2" s="1"/>
      <c r="B2" s="1"/>
      <c r="C2" s="1"/>
      <c r="D2" s="1"/>
      <c r="E2" s="1"/>
      <c r="F2" s="1"/>
      <c r="G2" s="1"/>
      <c r="H2" s="1"/>
      <c r="I2" s="1"/>
      <c r="J2" s="2"/>
      <c r="K2" s="1"/>
    </row>
    <row r="3" spans="1:12" ht="16.5">
      <c r="A3" s="1"/>
      <c r="B3" s="86" t="s">
        <v>0</v>
      </c>
      <c r="C3" s="87"/>
      <c r="D3" s="86" t="s">
        <v>1</v>
      </c>
      <c r="E3" s="87"/>
      <c r="F3" s="86" t="s">
        <v>277</v>
      </c>
      <c r="G3" s="87"/>
      <c r="H3" s="3" t="s">
        <v>2</v>
      </c>
      <c r="I3" s="4" t="s">
        <v>3</v>
      </c>
      <c r="J3" s="88" t="s">
        <v>4</v>
      </c>
      <c r="K3" s="90" t="s">
        <v>5</v>
      </c>
    </row>
    <row r="4" spans="1:12" ht="16.5">
      <c r="A4" s="1"/>
      <c r="B4" s="92" t="s">
        <v>6</v>
      </c>
      <c r="C4" s="89"/>
      <c r="D4" s="92" t="s">
        <v>6</v>
      </c>
      <c r="E4" s="89"/>
      <c r="F4" s="92" t="s">
        <v>6</v>
      </c>
      <c r="G4" s="89"/>
      <c r="H4" s="5" t="s">
        <v>6</v>
      </c>
      <c r="I4" s="6"/>
      <c r="J4" s="89"/>
      <c r="K4" s="91"/>
    </row>
    <row r="5" spans="1:12" ht="15.75" customHeight="1">
      <c r="B5" s="65" t="s">
        <v>7</v>
      </c>
      <c r="C5" s="66" t="s">
        <v>8</v>
      </c>
      <c r="D5" s="65" t="s">
        <v>9</v>
      </c>
      <c r="E5" s="67">
        <v>1</v>
      </c>
      <c r="F5" s="66" t="s">
        <v>261</v>
      </c>
      <c r="G5" s="67">
        <v>1</v>
      </c>
      <c r="H5" s="68" t="s">
        <v>15</v>
      </c>
      <c r="I5" s="65" t="s">
        <v>11</v>
      </c>
      <c r="J5" s="69" t="s">
        <v>12</v>
      </c>
      <c r="K5" s="69" t="s">
        <v>13</v>
      </c>
    </row>
    <row r="6" spans="1:12" ht="15.75" customHeight="1">
      <c r="B6" s="68" t="str">
        <f t="shared" ref="B6:B28" si="0">B5</f>
        <v>SW4T3</v>
      </c>
      <c r="C6" s="69" t="s">
        <v>14</v>
      </c>
      <c r="D6" s="68" t="str">
        <f t="shared" ref="D6:D28" si="1">D5</f>
        <v>PP4T3</v>
      </c>
      <c r="E6" s="70">
        <f t="shared" ref="E6:E28" si="2">E5 + 1</f>
        <v>2</v>
      </c>
      <c r="F6" s="66" t="s">
        <v>261</v>
      </c>
      <c r="G6" s="70">
        <v>2</v>
      </c>
      <c r="H6" s="68" t="s">
        <v>17</v>
      </c>
      <c r="I6" s="68" t="s">
        <v>11</v>
      </c>
      <c r="J6" s="69" t="s">
        <v>12</v>
      </c>
      <c r="K6" s="69" t="str">
        <f t="shared" ref="K6:K25" si="3">K5</f>
        <v>100 Mbps</v>
      </c>
    </row>
    <row r="7" spans="1:12" ht="15.75" customHeight="1">
      <c r="B7" s="68" t="str">
        <f t="shared" si="0"/>
        <v>SW4T3</v>
      </c>
      <c r="C7" s="69" t="s">
        <v>16</v>
      </c>
      <c r="D7" s="68" t="str">
        <f t="shared" si="1"/>
        <v>PP4T3</v>
      </c>
      <c r="E7" s="70">
        <f t="shared" si="2"/>
        <v>3</v>
      </c>
      <c r="F7" s="66" t="s">
        <v>261</v>
      </c>
      <c r="G7" s="67">
        <v>3</v>
      </c>
      <c r="H7" s="68" t="s">
        <v>19</v>
      </c>
      <c r="I7" s="68" t="s">
        <v>11</v>
      </c>
      <c r="J7" s="69" t="s">
        <v>12</v>
      </c>
      <c r="K7" s="69" t="str">
        <f t="shared" si="3"/>
        <v>100 Mbps</v>
      </c>
      <c r="L7" s="64"/>
    </row>
    <row r="8" spans="1:12" ht="15.75" customHeight="1">
      <c r="B8" s="68" t="str">
        <f t="shared" si="0"/>
        <v>SW4T3</v>
      </c>
      <c r="C8" s="69" t="s">
        <v>18</v>
      </c>
      <c r="D8" s="68" t="str">
        <f t="shared" si="1"/>
        <v>PP4T3</v>
      </c>
      <c r="E8" s="70">
        <f t="shared" si="2"/>
        <v>4</v>
      </c>
      <c r="F8" s="66" t="s">
        <v>261</v>
      </c>
      <c r="G8" s="70">
        <v>4</v>
      </c>
      <c r="H8" s="68" t="s">
        <v>21</v>
      </c>
      <c r="I8" s="68" t="s">
        <v>11</v>
      </c>
      <c r="J8" s="69" t="s">
        <v>12</v>
      </c>
      <c r="K8" s="69" t="str">
        <f t="shared" si="3"/>
        <v>100 Mbps</v>
      </c>
    </row>
    <row r="9" spans="1:12" ht="15.75" customHeight="1">
      <c r="B9" s="68" t="str">
        <f t="shared" si="0"/>
        <v>SW4T3</v>
      </c>
      <c r="C9" s="69" t="s">
        <v>20</v>
      </c>
      <c r="D9" s="68" t="str">
        <f t="shared" si="1"/>
        <v>PP4T3</v>
      </c>
      <c r="E9" s="70">
        <f t="shared" si="2"/>
        <v>5</v>
      </c>
      <c r="F9" s="66" t="s">
        <v>262</v>
      </c>
      <c r="G9" s="67">
        <v>1</v>
      </c>
      <c r="H9" s="68" t="s">
        <v>23</v>
      </c>
      <c r="I9" s="68" t="s">
        <v>11</v>
      </c>
      <c r="J9" s="69" t="s">
        <v>12</v>
      </c>
      <c r="K9" s="69" t="str">
        <f t="shared" si="3"/>
        <v>100 Mbps</v>
      </c>
    </row>
    <row r="10" spans="1:12" ht="15.75" customHeight="1">
      <c r="B10" s="68" t="str">
        <f t="shared" si="0"/>
        <v>SW4T3</v>
      </c>
      <c r="C10" s="69" t="s">
        <v>22</v>
      </c>
      <c r="D10" s="68" t="str">
        <f t="shared" si="1"/>
        <v>PP4T3</v>
      </c>
      <c r="E10" s="70">
        <f t="shared" si="2"/>
        <v>6</v>
      </c>
      <c r="F10" s="66" t="s">
        <v>262</v>
      </c>
      <c r="G10" s="70">
        <v>2</v>
      </c>
      <c r="H10" s="68" t="s">
        <v>25</v>
      </c>
      <c r="I10" s="68" t="s">
        <v>11</v>
      </c>
      <c r="J10" s="69" t="s">
        <v>12</v>
      </c>
      <c r="K10" s="69" t="str">
        <f t="shared" si="3"/>
        <v>100 Mbps</v>
      </c>
    </row>
    <row r="11" spans="1:12" ht="15.75" customHeight="1">
      <c r="B11" s="68" t="str">
        <f t="shared" si="0"/>
        <v>SW4T3</v>
      </c>
      <c r="C11" s="69" t="s">
        <v>24</v>
      </c>
      <c r="D11" s="68" t="str">
        <f t="shared" si="1"/>
        <v>PP4T3</v>
      </c>
      <c r="E11" s="70">
        <f t="shared" si="2"/>
        <v>7</v>
      </c>
      <c r="F11" s="66" t="s">
        <v>262</v>
      </c>
      <c r="G11" s="67">
        <v>3</v>
      </c>
      <c r="H11" s="68" t="s">
        <v>27</v>
      </c>
      <c r="I11" s="68" t="s">
        <v>11</v>
      </c>
      <c r="J11" s="69" t="s">
        <v>12</v>
      </c>
      <c r="K11" s="69" t="str">
        <f t="shared" si="3"/>
        <v>100 Mbps</v>
      </c>
    </row>
    <row r="12" spans="1:12" ht="15.75" customHeight="1">
      <c r="B12" s="68" t="str">
        <f t="shared" si="0"/>
        <v>SW4T3</v>
      </c>
      <c r="C12" s="69" t="s">
        <v>26</v>
      </c>
      <c r="D12" s="68" t="str">
        <f t="shared" si="1"/>
        <v>PP4T3</v>
      </c>
      <c r="E12" s="70">
        <f t="shared" si="2"/>
        <v>8</v>
      </c>
      <c r="F12" s="66" t="s">
        <v>262</v>
      </c>
      <c r="G12" s="70">
        <v>4</v>
      </c>
      <c r="H12" s="68" t="s">
        <v>29</v>
      </c>
      <c r="I12" s="68" t="s">
        <v>11</v>
      </c>
      <c r="J12" s="69" t="s">
        <v>12</v>
      </c>
      <c r="K12" s="69" t="str">
        <f t="shared" si="3"/>
        <v>100 Mbps</v>
      </c>
    </row>
    <row r="13" spans="1:12" ht="15.75" customHeight="1">
      <c r="B13" s="68" t="str">
        <f t="shared" si="0"/>
        <v>SW4T3</v>
      </c>
      <c r="C13" s="69" t="s">
        <v>28</v>
      </c>
      <c r="D13" s="68" t="str">
        <f t="shared" si="1"/>
        <v>PP4T3</v>
      </c>
      <c r="E13" s="70">
        <f t="shared" si="2"/>
        <v>9</v>
      </c>
      <c r="F13" s="66" t="s">
        <v>263</v>
      </c>
      <c r="G13" s="67">
        <v>1</v>
      </c>
      <c r="H13" s="68" t="s">
        <v>31</v>
      </c>
      <c r="I13" s="68" t="s">
        <v>11</v>
      </c>
      <c r="J13" s="69" t="s">
        <v>12</v>
      </c>
      <c r="K13" s="69" t="str">
        <f t="shared" si="3"/>
        <v>100 Mbps</v>
      </c>
    </row>
    <row r="14" spans="1:12" ht="15.75" customHeight="1">
      <c r="B14" s="68" t="str">
        <f t="shared" si="0"/>
        <v>SW4T3</v>
      </c>
      <c r="C14" s="69" t="s">
        <v>30</v>
      </c>
      <c r="D14" s="68" t="str">
        <f t="shared" si="1"/>
        <v>PP4T3</v>
      </c>
      <c r="E14" s="70">
        <f t="shared" si="2"/>
        <v>10</v>
      </c>
      <c r="F14" s="66" t="s">
        <v>263</v>
      </c>
      <c r="G14" s="70">
        <v>2</v>
      </c>
      <c r="H14" s="68" t="s">
        <v>33</v>
      </c>
      <c r="I14" s="68" t="s">
        <v>11</v>
      </c>
      <c r="J14" s="69" t="s">
        <v>12</v>
      </c>
      <c r="K14" s="69" t="str">
        <f t="shared" si="3"/>
        <v>100 Mbps</v>
      </c>
    </row>
    <row r="15" spans="1:12" ht="15.75" customHeight="1">
      <c r="B15" s="68" t="str">
        <f t="shared" si="0"/>
        <v>SW4T3</v>
      </c>
      <c r="C15" s="69" t="s">
        <v>32</v>
      </c>
      <c r="D15" s="68" t="str">
        <f t="shared" si="1"/>
        <v>PP4T3</v>
      </c>
      <c r="E15" s="70">
        <f t="shared" si="2"/>
        <v>11</v>
      </c>
      <c r="F15" s="66" t="s">
        <v>263</v>
      </c>
      <c r="G15" s="67">
        <v>3</v>
      </c>
      <c r="H15" s="68" t="s">
        <v>35</v>
      </c>
      <c r="I15" s="68" t="s">
        <v>11</v>
      </c>
      <c r="J15" s="69" t="s">
        <v>12</v>
      </c>
      <c r="K15" s="69" t="str">
        <f t="shared" si="3"/>
        <v>100 Mbps</v>
      </c>
    </row>
    <row r="16" spans="1:12" ht="15.75" customHeight="1">
      <c r="B16" s="68" t="str">
        <f t="shared" si="0"/>
        <v>SW4T3</v>
      </c>
      <c r="C16" s="69" t="s">
        <v>34</v>
      </c>
      <c r="D16" s="68" t="str">
        <f t="shared" si="1"/>
        <v>PP4T3</v>
      </c>
      <c r="E16" s="70">
        <f t="shared" si="2"/>
        <v>12</v>
      </c>
      <c r="F16" s="66" t="s">
        <v>263</v>
      </c>
      <c r="G16" s="70">
        <v>4</v>
      </c>
      <c r="H16" s="68" t="s">
        <v>37</v>
      </c>
      <c r="I16" s="68" t="s">
        <v>11</v>
      </c>
      <c r="J16" s="69" t="s">
        <v>12</v>
      </c>
      <c r="K16" s="69" t="str">
        <f t="shared" si="3"/>
        <v>100 Mbps</v>
      </c>
    </row>
    <row r="17" spans="1:12" ht="15.75" customHeight="1">
      <c r="B17" s="68" t="str">
        <f t="shared" si="0"/>
        <v>SW4T3</v>
      </c>
      <c r="C17" s="69" t="s">
        <v>36</v>
      </c>
      <c r="D17" s="68" t="str">
        <f t="shared" si="1"/>
        <v>PP4T3</v>
      </c>
      <c r="E17" s="70">
        <f t="shared" si="2"/>
        <v>13</v>
      </c>
      <c r="F17" s="66" t="s">
        <v>264</v>
      </c>
      <c r="G17" s="67">
        <v>1</v>
      </c>
      <c r="H17" s="68" t="s">
        <v>39</v>
      </c>
      <c r="I17" s="68" t="s">
        <v>11</v>
      </c>
      <c r="J17" s="69" t="s">
        <v>12</v>
      </c>
      <c r="K17" s="69" t="str">
        <f t="shared" si="3"/>
        <v>100 Mbps</v>
      </c>
    </row>
    <row r="18" spans="1:12" ht="15.75" customHeight="1">
      <c r="B18" s="68" t="str">
        <f t="shared" si="0"/>
        <v>SW4T3</v>
      </c>
      <c r="C18" s="69" t="s">
        <v>38</v>
      </c>
      <c r="D18" s="68" t="str">
        <f t="shared" si="1"/>
        <v>PP4T3</v>
      </c>
      <c r="E18" s="70">
        <f t="shared" si="2"/>
        <v>14</v>
      </c>
      <c r="F18" s="66" t="s">
        <v>264</v>
      </c>
      <c r="G18" s="70">
        <v>2</v>
      </c>
      <c r="H18" s="68" t="s">
        <v>41</v>
      </c>
      <c r="I18" s="68" t="s">
        <v>11</v>
      </c>
      <c r="J18" s="69" t="s">
        <v>12</v>
      </c>
      <c r="K18" s="69" t="str">
        <f t="shared" si="3"/>
        <v>100 Mbps</v>
      </c>
    </row>
    <row r="19" spans="1:12" ht="15.75" customHeight="1">
      <c r="B19" s="68" t="str">
        <f t="shared" si="0"/>
        <v>SW4T3</v>
      </c>
      <c r="C19" s="69" t="s">
        <v>40</v>
      </c>
      <c r="D19" s="68" t="str">
        <f t="shared" si="1"/>
        <v>PP4T3</v>
      </c>
      <c r="E19" s="70">
        <f t="shared" si="2"/>
        <v>15</v>
      </c>
      <c r="F19" s="66" t="s">
        <v>264</v>
      </c>
      <c r="G19" s="67">
        <v>3</v>
      </c>
      <c r="H19" s="68" t="s">
        <v>43</v>
      </c>
      <c r="I19" s="68" t="s">
        <v>11</v>
      </c>
      <c r="J19" s="69" t="s">
        <v>12</v>
      </c>
      <c r="K19" s="69" t="str">
        <f t="shared" si="3"/>
        <v>100 Mbps</v>
      </c>
    </row>
    <row r="20" spans="1:12" ht="15.75" customHeight="1">
      <c r="B20" s="68" t="str">
        <f t="shared" si="0"/>
        <v>SW4T3</v>
      </c>
      <c r="C20" s="69" t="s">
        <v>42</v>
      </c>
      <c r="D20" s="68" t="str">
        <f t="shared" si="1"/>
        <v>PP4T3</v>
      </c>
      <c r="E20" s="70">
        <f t="shared" si="2"/>
        <v>16</v>
      </c>
      <c r="F20" s="66" t="s">
        <v>264</v>
      </c>
      <c r="G20" s="70">
        <v>4</v>
      </c>
      <c r="H20" s="68" t="s">
        <v>45</v>
      </c>
      <c r="I20" s="68" t="s">
        <v>11</v>
      </c>
      <c r="J20" s="69" t="s">
        <v>12</v>
      </c>
      <c r="K20" s="69" t="str">
        <f t="shared" si="3"/>
        <v>100 Mbps</v>
      </c>
    </row>
    <row r="21" spans="1:12" ht="15.75" customHeight="1">
      <c r="B21" s="68" t="str">
        <f t="shared" si="0"/>
        <v>SW4T3</v>
      </c>
      <c r="C21" s="69" t="s">
        <v>44</v>
      </c>
      <c r="D21" s="68" t="str">
        <f t="shared" si="1"/>
        <v>PP4T3</v>
      </c>
      <c r="E21" s="70">
        <f t="shared" si="2"/>
        <v>17</v>
      </c>
      <c r="F21" s="66" t="s">
        <v>265</v>
      </c>
      <c r="G21" s="67">
        <v>1</v>
      </c>
      <c r="H21" s="68" t="s">
        <v>47</v>
      </c>
      <c r="I21" s="68" t="s">
        <v>11</v>
      </c>
      <c r="J21" s="69" t="s">
        <v>12</v>
      </c>
      <c r="K21" s="69" t="str">
        <f t="shared" si="3"/>
        <v>100 Mbps</v>
      </c>
    </row>
    <row r="22" spans="1:12" ht="15.75" customHeight="1">
      <c r="B22" s="68" t="str">
        <f t="shared" si="0"/>
        <v>SW4T3</v>
      </c>
      <c r="C22" s="69" t="s">
        <v>46</v>
      </c>
      <c r="D22" s="68" t="str">
        <f t="shared" si="1"/>
        <v>PP4T3</v>
      </c>
      <c r="E22" s="70">
        <f t="shared" si="2"/>
        <v>18</v>
      </c>
      <c r="F22" s="66" t="s">
        <v>265</v>
      </c>
      <c r="G22" s="70">
        <v>2</v>
      </c>
      <c r="H22" s="68" t="s">
        <v>49</v>
      </c>
      <c r="I22" s="68" t="s">
        <v>11</v>
      </c>
      <c r="J22" s="69" t="s">
        <v>12</v>
      </c>
      <c r="K22" s="69" t="str">
        <f t="shared" si="3"/>
        <v>100 Mbps</v>
      </c>
    </row>
    <row r="23" spans="1:12" ht="15.75" customHeight="1">
      <c r="B23" s="68" t="str">
        <f t="shared" si="0"/>
        <v>SW4T3</v>
      </c>
      <c r="C23" s="69" t="s">
        <v>48</v>
      </c>
      <c r="D23" s="68" t="str">
        <f t="shared" si="1"/>
        <v>PP4T3</v>
      </c>
      <c r="E23" s="70">
        <f t="shared" si="2"/>
        <v>19</v>
      </c>
      <c r="F23" s="66" t="s">
        <v>265</v>
      </c>
      <c r="G23" s="67">
        <v>3</v>
      </c>
      <c r="H23" s="68" t="s">
        <v>51</v>
      </c>
      <c r="I23" s="68" t="s">
        <v>11</v>
      </c>
      <c r="J23" s="69" t="s">
        <v>12</v>
      </c>
      <c r="K23" s="69" t="str">
        <f t="shared" si="3"/>
        <v>100 Mbps</v>
      </c>
    </row>
    <row r="24" spans="1:12" ht="15.75" customHeight="1">
      <c r="B24" s="68" t="str">
        <f t="shared" si="0"/>
        <v>SW4T3</v>
      </c>
      <c r="C24" s="69" t="s">
        <v>50</v>
      </c>
      <c r="D24" s="68" t="str">
        <f t="shared" si="1"/>
        <v>PP4T3</v>
      </c>
      <c r="E24" s="70">
        <f t="shared" si="2"/>
        <v>20</v>
      </c>
      <c r="F24" s="66" t="s">
        <v>265</v>
      </c>
      <c r="G24" s="70">
        <v>4</v>
      </c>
      <c r="H24" s="68" t="s">
        <v>53</v>
      </c>
      <c r="I24" s="68" t="s">
        <v>11</v>
      </c>
      <c r="J24" s="69" t="s">
        <v>12</v>
      </c>
      <c r="K24" s="69" t="str">
        <f t="shared" si="3"/>
        <v>100 Mbps</v>
      </c>
    </row>
    <row r="25" spans="1:12" ht="15.75" customHeight="1">
      <c r="B25" s="68" t="str">
        <f t="shared" si="0"/>
        <v>SW4T3</v>
      </c>
      <c r="C25" s="69" t="s">
        <v>52</v>
      </c>
      <c r="D25" s="68" t="str">
        <f t="shared" si="1"/>
        <v>PP4T3</v>
      </c>
      <c r="E25" s="70">
        <f t="shared" si="2"/>
        <v>21</v>
      </c>
      <c r="F25" s="66" t="s">
        <v>266</v>
      </c>
      <c r="G25" s="67">
        <v>1</v>
      </c>
      <c r="H25" s="71" t="s">
        <v>61</v>
      </c>
      <c r="I25" s="68" t="s">
        <v>11</v>
      </c>
      <c r="J25" s="69" t="s">
        <v>12</v>
      </c>
      <c r="K25" s="69" t="str">
        <f t="shared" si="3"/>
        <v>100 Mbps</v>
      </c>
    </row>
    <row r="26" spans="1:12" ht="15.75" customHeight="1">
      <c r="A26" s="9"/>
      <c r="B26" s="10" t="str">
        <f t="shared" si="0"/>
        <v>SW4T3</v>
      </c>
      <c r="C26" s="11" t="s">
        <v>54</v>
      </c>
      <c r="D26" s="10" t="str">
        <f t="shared" si="1"/>
        <v>PP4T3</v>
      </c>
      <c r="E26" s="12">
        <f t="shared" si="2"/>
        <v>22</v>
      </c>
      <c r="F26" s="11"/>
      <c r="G26" s="62"/>
      <c r="H26" s="10"/>
      <c r="I26" s="10" t="s">
        <v>11</v>
      </c>
      <c r="J26" s="11" t="s">
        <v>55</v>
      </c>
      <c r="K26" s="11"/>
      <c r="L26" s="9"/>
    </row>
    <row r="27" spans="1:12" ht="15.75" customHeight="1">
      <c r="A27" s="9"/>
      <c r="B27" s="10" t="str">
        <f t="shared" si="0"/>
        <v>SW4T3</v>
      </c>
      <c r="C27" s="11" t="s">
        <v>56</v>
      </c>
      <c r="D27" s="10" t="str">
        <f t="shared" si="1"/>
        <v>PP4T3</v>
      </c>
      <c r="E27" s="12">
        <f t="shared" si="2"/>
        <v>23</v>
      </c>
      <c r="F27" s="11"/>
      <c r="G27" s="63"/>
      <c r="H27" s="10"/>
      <c r="I27" s="10" t="s">
        <v>11</v>
      </c>
      <c r="J27" s="11" t="s">
        <v>55</v>
      </c>
      <c r="K27" s="11"/>
      <c r="L27" s="9"/>
    </row>
    <row r="28" spans="1:12" ht="15.75" customHeight="1">
      <c r="A28" s="9"/>
      <c r="B28" s="10" t="str">
        <f t="shared" si="0"/>
        <v>SW4T3</v>
      </c>
      <c r="C28" s="11" t="s">
        <v>57</v>
      </c>
      <c r="D28" s="10" t="str">
        <f t="shared" si="1"/>
        <v>PP4T3</v>
      </c>
      <c r="E28" s="12">
        <f t="shared" si="2"/>
        <v>24</v>
      </c>
      <c r="F28" s="11"/>
      <c r="G28" s="62"/>
      <c r="H28" s="10"/>
      <c r="I28" s="10" t="s">
        <v>11</v>
      </c>
      <c r="J28" s="11" t="s">
        <v>55</v>
      </c>
      <c r="K28" s="11"/>
      <c r="L28" s="9"/>
    </row>
    <row r="29" spans="1:12" ht="15.75" customHeight="1">
      <c r="A29" s="9"/>
      <c r="B29" s="13"/>
      <c r="C29" s="14"/>
      <c r="D29" s="13"/>
      <c r="E29" s="15"/>
      <c r="F29" s="14"/>
      <c r="G29" s="15"/>
      <c r="H29" s="13"/>
      <c r="I29" s="13"/>
      <c r="J29" s="14"/>
      <c r="K29" s="14"/>
      <c r="L29" s="9"/>
    </row>
    <row r="30" spans="1:12" ht="15.75" customHeight="1">
      <c r="B30" s="72" t="s">
        <v>58</v>
      </c>
      <c r="C30" s="73" t="s">
        <v>8</v>
      </c>
      <c r="D30" s="72" t="s">
        <v>59</v>
      </c>
      <c r="E30" s="74">
        <v>1</v>
      </c>
      <c r="F30" s="75" t="s">
        <v>266</v>
      </c>
      <c r="G30" s="76">
        <v>2</v>
      </c>
      <c r="H30" s="72" t="s">
        <v>62</v>
      </c>
      <c r="I30" s="72" t="s">
        <v>11</v>
      </c>
      <c r="J30" s="73" t="s">
        <v>12</v>
      </c>
      <c r="K30" s="73" t="s">
        <v>13</v>
      </c>
    </row>
    <row r="31" spans="1:12" ht="15.75" customHeight="1">
      <c r="B31" s="72" t="str">
        <f t="shared" ref="B31:B53" si="4">B30</f>
        <v>SW5T3</v>
      </c>
      <c r="C31" s="73" t="s">
        <v>14</v>
      </c>
      <c r="D31" s="72" t="str">
        <f t="shared" ref="D31:D53" si="5">D30</f>
        <v>PP5T3</v>
      </c>
      <c r="E31" s="74">
        <f t="shared" ref="E31:E53" si="6">E30 + 1</f>
        <v>2</v>
      </c>
      <c r="F31" s="75" t="s">
        <v>266</v>
      </c>
      <c r="G31" s="77">
        <v>3</v>
      </c>
      <c r="H31" s="72" t="s">
        <v>63</v>
      </c>
      <c r="I31" s="72" t="s">
        <v>11</v>
      </c>
      <c r="J31" s="73" t="s">
        <v>12</v>
      </c>
      <c r="K31" s="73" t="str">
        <f t="shared" ref="K31:K50" si="7">K30</f>
        <v>100 Mbps</v>
      </c>
    </row>
    <row r="32" spans="1:12" ht="15.75" customHeight="1">
      <c r="B32" s="72" t="str">
        <f t="shared" si="4"/>
        <v>SW5T3</v>
      </c>
      <c r="C32" s="73" t="s">
        <v>16</v>
      </c>
      <c r="D32" s="72" t="str">
        <f t="shared" si="5"/>
        <v>PP5T3</v>
      </c>
      <c r="E32" s="74">
        <f t="shared" si="6"/>
        <v>3</v>
      </c>
      <c r="F32" s="75" t="s">
        <v>266</v>
      </c>
      <c r="G32" s="76">
        <v>4</v>
      </c>
      <c r="H32" s="72" t="s">
        <v>64</v>
      </c>
      <c r="I32" s="72" t="s">
        <v>11</v>
      </c>
      <c r="J32" s="73" t="s">
        <v>12</v>
      </c>
      <c r="K32" s="73" t="str">
        <f t="shared" si="7"/>
        <v>100 Mbps</v>
      </c>
    </row>
    <row r="33" spans="2:11" ht="15.75" customHeight="1">
      <c r="B33" s="72" t="str">
        <f t="shared" si="4"/>
        <v>SW5T3</v>
      </c>
      <c r="C33" s="73" t="s">
        <v>18</v>
      </c>
      <c r="D33" s="72" t="str">
        <f t="shared" si="5"/>
        <v>PP5T3</v>
      </c>
      <c r="E33" s="74">
        <f t="shared" si="6"/>
        <v>4</v>
      </c>
      <c r="F33" s="75" t="s">
        <v>267</v>
      </c>
      <c r="G33" s="77">
        <v>1</v>
      </c>
      <c r="H33" s="72" t="s">
        <v>65</v>
      </c>
      <c r="I33" s="72" t="s">
        <v>11</v>
      </c>
      <c r="J33" s="73" t="s">
        <v>12</v>
      </c>
      <c r="K33" s="73" t="str">
        <f t="shared" si="7"/>
        <v>100 Mbps</v>
      </c>
    </row>
    <row r="34" spans="2:11" ht="15.75" customHeight="1">
      <c r="B34" s="72" t="str">
        <f t="shared" si="4"/>
        <v>SW5T3</v>
      </c>
      <c r="C34" s="73" t="s">
        <v>20</v>
      </c>
      <c r="D34" s="72" t="str">
        <f t="shared" si="5"/>
        <v>PP5T3</v>
      </c>
      <c r="E34" s="74">
        <f t="shared" si="6"/>
        <v>5</v>
      </c>
      <c r="F34" s="75" t="s">
        <v>267</v>
      </c>
      <c r="G34" s="76">
        <v>2</v>
      </c>
      <c r="H34" s="72" t="s">
        <v>66</v>
      </c>
      <c r="I34" s="72" t="s">
        <v>11</v>
      </c>
      <c r="J34" s="73" t="s">
        <v>12</v>
      </c>
      <c r="K34" s="73" t="str">
        <f t="shared" si="7"/>
        <v>100 Mbps</v>
      </c>
    </row>
    <row r="35" spans="2:11" ht="15.75" customHeight="1">
      <c r="B35" s="72" t="str">
        <f t="shared" si="4"/>
        <v>SW5T3</v>
      </c>
      <c r="C35" s="73" t="s">
        <v>22</v>
      </c>
      <c r="D35" s="72" t="str">
        <f t="shared" si="5"/>
        <v>PP5T3</v>
      </c>
      <c r="E35" s="74">
        <f t="shared" si="6"/>
        <v>6</v>
      </c>
      <c r="F35" s="75" t="s">
        <v>267</v>
      </c>
      <c r="G35" s="77">
        <v>3</v>
      </c>
      <c r="H35" s="72" t="s">
        <v>67</v>
      </c>
      <c r="I35" s="72" t="s">
        <v>11</v>
      </c>
      <c r="J35" s="73" t="s">
        <v>12</v>
      </c>
      <c r="K35" s="73" t="str">
        <f t="shared" si="7"/>
        <v>100 Mbps</v>
      </c>
    </row>
    <row r="36" spans="2:11" ht="15.75" customHeight="1">
      <c r="B36" s="72" t="str">
        <f t="shared" si="4"/>
        <v>SW5T3</v>
      </c>
      <c r="C36" s="73" t="s">
        <v>24</v>
      </c>
      <c r="D36" s="72" t="str">
        <f t="shared" si="5"/>
        <v>PP5T3</v>
      </c>
      <c r="E36" s="74">
        <f t="shared" si="6"/>
        <v>7</v>
      </c>
      <c r="F36" s="75" t="s">
        <v>267</v>
      </c>
      <c r="G36" s="76">
        <v>4</v>
      </c>
      <c r="H36" s="72" t="s">
        <v>68</v>
      </c>
      <c r="I36" s="72" t="s">
        <v>11</v>
      </c>
      <c r="J36" s="73" t="s">
        <v>12</v>
      </c>
      <c r="K36" s="73" t="str">
        <f t="shared" si="7"/>
        <v>100 Mbps</v>
      </c>
    </row>
    <row r="37" spans="2:11" ht="15.75" customHeight="1">
      <c r="B37" s="72" t="str">
        <f t="shared" si="4"/>
        <v>SW5T3</v>
      </c>
      <c r="C37" s="73" t="s">
        <v>26</v>
      </c>
      <c r="D37" s="72" t="str">
        <f t="shared" si="5"/>
        <v>PP5T3</v>
      </c>
      <c r="E37" s="74">
        <f t="shared" si="6"/>
        <v>8</v>
      </c>
      <c r="F37" s="75" t="s">
        <v>268</v>
      </c>
      <c r="G37" s="77">
        <v>1</v>
      </c>
      <c r="H37" s="72" t="s">
        <v>69</v>
      </c>
      <c r="I37" s="72" t="s">
        <v>11</v>
      </c>
      <c r="J37" s="73" t="s">
        <v>12</v>
      </c>
      <c r="K37" s="73" t="str">
        <f t="shared" si="7"/>
        <v>100 Mbps</v>
      </c>
    </row>
    <row r="38" spans="2:11" ht="15.75" customHeight="1">
      <c r="B38" s="72" t="str">
        <f t="shared" si="4"/>
        <v>SW5T3</v>
      </c>
      <c r="C38" s="73" t="s">
        <v>28</v>
      </c>
      <c r="D38" s="72" t="str">
        <f t="shared" si="5"/>
        <v>PP5T3</v>
      </c>
      <c r="E38" s="74">
        <f t="shared" si="6"/>
        <v>9</v>
      </c>
      <c r="F38" s="75" t="s">
        <v>268</v>
      </c>
      <c r="G38" s="76">
        <v>2</v>
      </c>
      <c r="H38" s="72" t="s">
        <v>70</v>
      </c>
      <c r="I38" s="72" t="s">
        <v>11</v>
      </c>
      <c r="J38" s="73" t="s">
        <v>12</v>
      </c>
      <c r="K38" s="73" t="str">
        <f t="shared" si="7"/>
        <v>100 Mbps</v>
      </c>
    </row>
    <row r="39" spans="2:11" ht="15.75" customHeight="1">
      <c r="B39" s="72" t="str">
        <f t="shared" si="4"/>
        <v>SW5T3</v>
      </c>
      <c r="C39" s="73" t="s">
        <v>30</v>
      </c>
      <c r="D39" s="72" t="str">
        <f t="shared" si="5"/>
        <v>PP5T3</v>
      </c>
      <c r="E39" s="74">
        <f t="shared" si="6"/>
        <v>10</v>
      </c>
      <c r="F39" s="75" t="s">
        <v>268</v>
      </c>
      <c r="G39" s="77">
        <v>3</v>
      </c>
      <c r="H39" s="72" t="s">
        <v>71</v>
      </c>
      <c r="I39" s="72" t="s">
        <v>11</v>
      </c>
      <c r="J39" s="73" t="s">
        <v>12</v>
      </c>
      <c r="K39" s="73" t="str">
        <f t="shared" si="7"/>
        <v>100 Mbps</v>
      </c>
    </row>
    <row r="40" spans="2:11" ht="15.75" customHeight="1">
      <c r="B40" s="72" t="str">
        <f t="shared" si="4"/>
        <v>SW5T3</v>
      </c>
      <c r="C40" s="73" t="s">
        <v>32</v>
      </c>
      <c r="D40" s="72" t="str">
        <f t="shared" si="5"/>
        <v>PP5T3</v>
      </c>
      <c r="E40" s="74">
        <f t="shared" si="6"/>
        <v>11</v>
      </c>
      <c r="F40" s="75" t="s">
        <v>268</v>
      </c>
      <c r="G40" s="76">
        <v>4</v>
      </c>
      <c r="H40" s="72" t="s">
        <v>72</v>
      </c>
      <c r="I40" s="72" t="s">
        <v>11</v>
      </c>
      <c r="J40" s="73" t="s">
        <v>12</v>
      </c>
      <c r="K40" s="73" t="str">
        <f t="shared" si="7"/>
        <v>100 Mbps</v>
      </c>
    </row>
    <row r="41" spans="2:11" ht="15.75" customHeight="1">
      <c r="B41" s="72" t="str">
        <f t="shared" si="4"/>
        <v>SW5T3</v>
      </c>
      <c r="C41" s="73" t="s">
        <v>34</v>
      </c>
      <c r="D41" s="72" t="str">
        <f t="shared" si="5"/>
        <v>PP5T3</v>
      </c>
      <c r="E41" s="74">
        <f t="shared" si="6"/>
        <v>12</v>
      </c>
      <c r="F41" s="75" t="s">
        <v>269</v>
      </c>
      <c r="G41" s="77">
        <v>1</v>
      </c>
      <c r="H41" s="72" t="s">
        <v>73</v>
      </c>
      <c r="I41" s="72" t="s">
        <v>11</v>
      </c>
      <c r="J41" s="73" t="s">
        <v>12</v>
      </c>
      <c r="K41" s="73" t="str">
        <f t="shared" si="7"/>
        <v>100 Mbps</v>
      </c>
    </row>
    <row r="42" spans="2:11" ht="15.75" customHeight="1">
      <c r="B42" s="72" t="str">
        <f t="shared" si="4"/>
        <v>SW5T3</v>
      </c>
      <c r="C42" s="73" t="s">
        <v>36</v>
      </c>
      <c r="D42" s="72" t="str">
        <f t="shared" si="5"/>
        <v>PP5T3</v>
      </c>
      <c r="E42" s="74">
        <f t="shared" si="6"/>
        <v>13</v>
      </c>
      <c r="F42" s="75" t="s">
        <v>269</v>
      </c>
      <c r="G42" s="76">
        <v>2</v>
      </c>
      <c r="H42" s="72" t="s">
        <v>74</v>
      </c>
      <c r="I42" s="72" t="s">
        <v>11</v>
      </c>
      <c r="J42" s="73" t="s">
        <v>12</v>
      </c>
      <c r="K42" s="73" t="str">
        <f t="shared" si="7"/>
        <v>100 Mbps</v>
      </c>
    </row>
    <row r="43" spans="2:11" ht="15.75" customHeight="1">
      <c r="B43" s="72" t="str">
        <f t="shared" si="4"/>
        <v>SW5T3</v>
      </c>
      <c r="C43" s="73" t="s">
        <v>38</v>
      </c>
      <c r="D43" s="72" t="str">
        <f t="shared" si="5"/>
        <v>PP5T3</v>
      </c>
      <c r="E43" s="74">
        <f t="shared" si="6"/>
        <v>14</v>
      </c>
      <c r="F43" s="75" t="s">
        <v>269</v>
      </c>
      <c r="G43" s="77">
        <v>3</v>
      </c>
      <c r="H43" s="72" t="s">
        <v>75</v>
      </c>
      <c r="I43" s="72" t="s">
        <v>11</v>
      </c>
      <c r="J43" s="73" t="s">
        <v>12</v>
      </c>
      <c r="K43" s="73" t="str">
        <f t="shared" si="7"/>
        <v>100 Mbps</v>
      </c>
    </row>
    <row r="44" spans="2:11" ht="15.75" customHeight="1">
      <c r="B44" s="72" t="str">
        <f t="shared" si="4"/>
        <v>SW5T3</v>
      </c>
      <c r="C44" s="73" t="s">
        <v>40</v>
      </c>
      <c r="D44" s="72" t="str">
        <f t="shared" si="5"/>
        <v>PP5T3</v>
      </c>
      <c r="E44" s="74">
        <f t="shared" si="6"/>
        <v>15</v>
      </c>
      <c r="F44" s="75" t="s">
        <v>269</v>
      </c>
      <c r="G44" s="76">
        <v>4</v>
      </c>
      <c r="H44" s="72" t="s">
        <v>76</v>
      </c>
      <c r="I44" s="72" t="s">
        <v>11</v>
      </c>
      <c r="J44" s="73" t="s">
        <v>12</v>
      </c>
      <c r="K44" s="73" t="str">
        <f t="shared" si="7"/>
        <v>100 Mbps</v>
      </c>
    </row>
    <row r="45" spans="2:11" ht="15.75" customHeight="1">
      <c r="B45" s="72" t="str">
        <f t="shared" si="4"/>
        <v>SW5T3</v>
      </c>
      <c r="C45" s="73" t="s">
        <v>42</v>
      </c>
      <c r="D45" s="72" t="str">
        <f t="shared" si="5"/>
        <v>PP5T3</v>
      </c>
      <c r="E45" s="74">
        <f t="shared" si="6"/>
        <v>16</v>
      </c>
      <c r="F45" s="75" t="s">
        <v>270</v>
      </c>
      <c r="G45" s="77">
        <v>1</v>
      </c>
      <c r="H45" s="72" t="s">
        <v>77</v>
      </c>
      <c r="I45" s="72" t="s">
        <v>11</v>
      </c>
      <c r="J45" s="73" t="s">
        <v>12</v>
      </c>
      <c r="K45" s="73" t="str">
        <f t="shared" si="7"/>
        <v>100 Mbps</v>
      </c>
    </row>
    <row r="46" spans="2:11" ht="15.75" customHeight="1">
      <c r="B46" s="72" t="str">
        <f t="shared" si="4"/>
        <v>SW5T3</v>
      </c>
      <c r="C46" s="73" t="s">
        <v>44</v>
      </c>
      <c r="D46" s="72" t="str">
        <f t="shared" si="5"/>
        <v>PP5T3</v>
      </c>
      <c r="E46" s="74">
        <f t="shared" si="6"/>
        <v>17</v>
      </c>
      <c r="F46" s="75" t="s">
        <v>270</v>
      </c>
      <c r="G46" s="76">
        <v>2</v>
      </c>
      <c r="H46" s="72" t="s">
        <v>78</v>
      </c>
      <c r="I46" s="72" t="s">
        <v>11</v>
      </c>
      <c r="J46" s="73" t="s">
        <v>12</v>
      </c>
      <c r="K46" s="73" t="str">
        <f t="shared" si="7"/>
        <v>100 Mbps</v>
      </c>
    </row>
    <row r="47" spans="2:11" ht="15.75" customHeight="1">
      <c r="B47" s="72" t="str">
        <f t="shared" si="4"/>
        <v>SW5T3</v>
      </c>
      <c r="C47" s="73" t="s">
        <v>46</v>
      </c>
      <c r="D47" s="72" t="str">
        <f t="shared" si="5"/>
        <v>PP5T3</v>
      </c>
      <c r="E47" s="74">
        <f t="shared" si="6"/>
        <v>18</v>
      </c>
      <c r="F47" s="75" t="s">
        <v>270</v>
      </c>
      <c r="G47" s="77">
        <v>3</v>
      </c>
      <c r="H47" s="72" t="s">
        <v>79</v>
      </c>
      <c r="I47" s="72" t="s">
        <v>11</v>
      </c>
      <c r="J47" s="73" t="s">
        <v>12</v>
      </c>
      <c r="K47" s="73" t="str">
        <f t="shared" si="7"/>
        <v>100 Mbps</v>
      </c>
    </row>
    <row r="48" spans="2:11" ht="15.75" customHeight="1">
      <c r="B48" s="72" t="str">
        <f t="shared" si="4"/>
        <v>SW5T3</v>
      </c>
      <c r="C48" s="73" t="s">
        <v>48</v>
      </c>
      <c r="D48" s="72" t="str">
        <f t="shared" si="5"/>
        <v>PP5T3</v>
      </c>
      <c r="E48" s="74">
        <f t="shared" si="6"/>
        <v>19</v>
      </c>
      <c r="F48" s="75" t="s">
        <v>270</v>
      </c>
      <c r="G48" s="76">
        <v>4</v>
      </c>
      <c r="H48" s="72" t="s">
        <v>80</v>
      </c>
      <c r="I48" s="72" t="s">
        <v>11</v>
      </c>
      <c r="J48" s="73" t="s">
        <v>12</v>
      </c>
      <c r="K48" s="73" t="str">
        <f t="shared" si="7"/>
        <v>100 Mbps</v>
      </c>
    </row>
    <row r="49" spans="2:11" ht="15.75" customHeight="1">
      <c r="B49" s="72" t="str">
        <f t="shared" si="4"/>
        <v>SW5T3</v>
      </c>
      <c r="C49" s="73" t="s">
        <v>50</v>
      </c>
      <c r="D49" s="72" t="str">
        <f t="shared" si="5"/>
        <v>PP5T3</v>
      </c>
      <c r="E49" s="74">
        <f t="shared" si="6"/>
        <v>20</v>
      </c>
      <c r="F49" s="75" t="s">
        <v>271</v>
      </c>
      <c r="G49" s="76">
        <v>1</v>
      </c>
      <c r="H49" s="78" t="s">
        <v>10</v>
      </c>
      <c r="I49" s="72" t="s">
        <v>11</v>
      </c>
      <c r="J49" s="73" t="s">
        <v>12</v>
      </c>
      <c r="K49" s="73" t="str">
        <f t="shared" si="7"/>
        <v>100 Mbps</v>
      </c>
    </row>
    <row r="50" spans="2:11" ht="15.75" customHeight="1">
      <c r="B50" s="72" t="str">
        <f t="shared" si="4"/>
        <v>SW5T3</v>
      </c>
      <c r="C50" s="73" t="s">
        <v>52</v>
      </c>
      <c r="D50" s="72" t="str">
        <f t="shared" si="5"/>
        <v>PP5T3</v>
      </c>
      <c r="E50" s="74">
        <f t="shared" si="6"/>
        <v>21</v>
      </c>
      <c r="F50" s="75" t="s">
        <v>271</v>
      </c>
      <c r="G50" s="74">
        <v>2</v>
      </c>
      <c r="H50" s="78" t="s">
        <v>60</v>
      </c>
      <c r="I50" s="72" t="s">
        <v>11</v>
      </c>
      <c r="J50" s="73" t="s">
        <v>12</v>
      </c>
      <c r="K50" s="73" t="str">
        <f t="shared" si="7"/>
        <v>100 Mbps</v>
      </c>
    </row>
    <row r="51" spans="2:11" ht="15.75" customHeight="1">
      <c r="B51" s="10" t="str">
        <f t="shared" si="4"/>
        <v>SW5T3</v>
      </c>
      <c r="C51" s="11" t="s">
        <v>54</v>
      </c>
      <c r="D51" s="10" t="str">
        <f t="shared" si="5"/>
        <v>PP5T3</v>
      </c>
      <c r="E51" s="12">
        <f t="shared" si="6"/>
        <v>22</v>
      </c>
      <c r="F51" s="18"/>
      <c r="G51" s="12"/>
      <c r="H51" s="18"/>
      <c r="I51" s="10"/>
      <c r="J51" s="85" t="s">
        <v>55</v>
      </c>
      <c r="K51" s="18"/>
    </row>
    <row r="52" spans="2:11" ht="15.75" customHeight="1">
      <c r="B52" s="10" t="str">
        <f t="shared" si="4"/>
        <v>SW5T3</v>
      </c>
      <c r="C52" s="11" t="s">
        <v>56</v>
      </c>
      <c r="D52" s="10" t="str">
        <f t="shared" si="5"/>
        <v>PP5T3</v>
      </c>
      <c r="E52" s="12">
        <f t="shared" si="6"/>
        <v>23</v>
      </c>
      <c r="F52" s="18"/>
      <c r="G52" s="12"/>
      <c r="H52" s="18"/>
      <c r="I52" s="10"/>
      <c r="J52" s="85" t="s">
        <v>55</v>
      </c>
      <c r="K52" s="18"/>
    </row>
    <row r="53" spans="2:11" ht="15.75" customHeight="1">
      <c r="B53" s="10" t="str">
        <f t="shared" si="4"/>
        <v>SW5T3</v>
      </c>
      <c r="C53" s="11" t="s">
        <v>57</v>
      </c>
      <c r="D53" s="10" t="str">
        <f t="shared" si="5"/>
        <v>PP5T3</v>
      </c>
      <c r="E53" s="12">
        <f t="shared" si="6"/>
        <v>24</v>
      </c>
      <c r="F53" s="18"/>
      <c r="G53" s="12"/>
      <c r="H53" s="18"/>
      <c r="I53" s="10"/>
      <c r="J53" s="85" t="s">
        <v>55</v>
      </c>
      <c r="K53" s="18"/>
    </row>
    <row r="54" spans="2:11" ht="15.75" customHeight="1"/>
    <row r="55" spans="2:11" ht="15.75" customHeight="1"/>
    <row r="56" spans="2:11" ht="15.75" customHeight="1"/>
    <row r="57" spans="2:11" ht="15.75" customHeight="1"/>
    <row r="58" spans="2:11" ht="15.75" customHeight="1"/>
    <row r="59" spans="2:11" ht="15.75" customHeight="1"/>
    <row r="60" spans="2:11" ht="15.75" customHeight="1"/>
    <row r="61" spans="2:11" ht="15.75" customHeight="1"/>
    <row r="62" spans="2:11" ht="15.75" customHeight="1"/>
    <row r="63" spans="2:11" ht="15.75" customHeight="1"/>
    <row r="64" spans="2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</sheetData>
  <mergeCells count="8">
    <mergeCell ref="B3:C3"/>
    <mergeCell ref="D3:E3"/>
    <mergeCell ref="F3:G3"/>
    <mergeCell ref="J3:J4"/>
    <mergeCell ref="K3:K4"/>
    <mergeCell ref="B4:C4"/>
    <mergeCell ref="D4:E4"/>
    <mergeCell ref="F4:G4"/>
  </mergeCells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1000"/>
  <sheetViews>
    <sheetView workbookViewId="0">
      <selection activeCell="K9" sqref="K9"/>
    </sheetView>
  </sheetViews>
  <sheetFormatPr defaultColWidth="14.42578125" defaultRowHeight="15" customHeight="1"/>
  <cols>
    <col min="1" max="1" width="8.7109375" customWidth="1"/>
    <col min="2" max="2" width="15.140625" customWidth="1"/>
    <col min="3" max="3" width="8.7109375" customWidth="1"/>
    <col min="4" max="4" width="11.85546875" customWidth="1"/>
    <col min="5" max="5" width="8.7109375" customWidth="1"/>
    <col min="6" max="6" width="17.5703125" customWidth="1"/>
    <col min="7" max="9" width="8.7109375" customWidth="1"/>
    <col min="10" max="10" width="10.85546875" customWidth="1"/>
    <col min="11" max="26" width="8.7109375" customWidth="1"/>
  </cols>
  <sheetData>
    <row r="3" spans="2:10" ht="16.5">
      <c r="B3" s="97" t="s">
        <v>0</v>
      </c>
      <c r="C3" s="98"/>
      <c r="D3" s="99" t="s">
        <v>81</v>
      </c>
      <c r="E3" s="98"/>
      <c r="F3" s="99" t="s">
        <v>82</v>
      </c>
      <c r="G3" s="98"/>
      <c r="H3" s="99" t="s">
        <v>83</v>
      </c>
      <c r="I3" s="98"/>
      <c r="J3" s="93" t="s">
        <v>4</v>
      </c>
    </row>
    <row r="4" spans="2:10" ht="16.5">
      <c r="B4" s="95" t="s">
        <v>6</v>
      </c>
      <c r="C4" s="94"/>
      <c r="D4" s="96" t="s">
        <v>6</v>
      </c>
      <c r="E4" s="94"/>
      <c r="F4" s="96" t="s">
        <v>6</v>
      </c>
      <c r="G4" s="94"/>
      <c r="H4" s="96" t="s">
        <v>6</v>
      </c>
      <c r="I4" s="94"/>
      <c r="J4" s="94"/>
    </row>
    <row r="5" spans="2:10" ht="16.5">
      <c r="B5" s="21" t="s">
        <v>84</v>
      </c>
      <c r="C5" s="22" t="s">
        <v>85</v>
      </c>
      <c r="D5" s="22" t="s">
        <v>86</v>
      </c>
      <c r="E5" s="23">
        <v>1</v>
      </c>
      <c r="F5" s="22" t="s">
        <v>87</v>
      </c>
      <c r="G5" s="23">
        <v>1</v>
      </c>
      <c r="H5" s="22" t="s">
        <v>88</v>
      </c>
      <c r="I5" s="22" t="s">
        <v>85</v>
      </c>
      <c r="J5" s="22" t="s">
        <v>89</v>
      </c>
    </row>
    <row r="6" spans="2:10" ht="16.5">
      <c r="B6" s="24" t="s">
        <v>84</v>
      </c>
      <c r="C6" s="25" t="s">
        <v>90</v>
      </c>
      <c r="D6" s="25" t="s">
        <v>86</v>
      </c>
      <c r="E6" s="26">
        <v>2</v>
      </c>
      <c r="F6" s="25" t="s">
        <v>87</v>
      </c>
      <c r="G6" s="26">
        <v>2</v>
      </c>
      <c r="H6" s="25" t="s">
        <v>91</v>
      </c>
      <c r="I6" s="25" t="s">
        <v>85</v>
      </c>
      <c r="J6" s="25" t="s">
        <v>89</v>
      </c>
    </row>
    <row r="7" spans="2:10" ht="16.5">
      <c r="B7" s="24" t="s">
        <v>84</v>
      </c>
      <c r="C7" s="25" t="s">
        <v>92</v>
      </c>
      <c r="D7" s="25" t="s">
        <v>86</v>
      </c>
      <c r="E7" s="26">
        <v>3</v>
      </c>
      <c r="F7" s="25" t="s">
        <v>87</v>
      </c>
      <c r="G7" s="26">
        <v>3</v>
      </c>
      <c r="H7" s="25" t="s">
        <v>93</v>
      </c>
      <c r="I7" s="25" t="s">
        <v>85</v>
      </c>
      <c r="J7" s="25" t="s">
        <v>89</v>
      </c>
    </row>
    <row r="8" spans="2:10" ht="16.5">
      <c r="B8" s="27" t="s">
        <v>84</v>
      </c>
      <c r="C8" s="28" t="s">
        <v>94</v>
      </c>
      <c r="D8" s="28" t="s">
        <v>86</v>
      </c>
      <c r="E8" s="29">
        <v>4</v>
      </c>
      <c r="F8" s="28" t="s">
        <v>87</v>
      </c>
      <c r="G8" s="29">
        <v>4</v>
      </c>
      <c r="H8" s="28" t="s">
        <v>7</v>
      </c>
      <c r="I8" s="28" t="s">
        <v>85</v>
      </c>
      <c r="J8" s="28" t="s">
        <v>89</v>
      </c>
    </row>
    <row r="9" spans="2:10" ht="16.5">
      <c r="B9" s="27" t="s">
        <v>84</v>
      </c>
      <c r="C9" s="28" t="s">
        <v>95</v>
      </c>
      <c r="D9" s="28" t="s">
        <v>86</v>
      </c>
      <c r="E9" s="29">
        <v>5</v>
      </c>
      <c r="F9" s="28" t="s">
        <v>87</v>
      </c>
      <c r="G9" s="29">
        <v>5</v>
      </c>
      <c r="H9" s="28" t="s">
        <v>58</v>
      </c>
      <c r="I9" s="28" t="s">
        <v>85</v>
      </c>
      <c r="J9" s="28" t="s">
        <v>89</v>
      </c>
    </row>
    <row r="10" spans="2:10" ht="16.5">
      <c r="B10" s="30" t="s">
        <v>84</v>
      </c>
      <c r="C10" s="31" t="s">
        <v>96</v>
      </c>
      <c r="D10" s="31" t="s">
        <v>86</v>
      </c>
      <c r="E10" s="32">
        <v>6</v>
      </c>
      <c r="F10" s="31" t="s">
        <v>87</v>
      </c>
      <c r="G10" s="32">
        <v>6</v>
      </c>
      <c r="H10" s="31" t="s">
        <v>97</v>
      </c>
      <c r="I10" s="31" t="s">
        <v>85</v>
      </c>
      <c r="J10" s="31" t="s">
        <v>89</v>
      </c>
    </row>
    <row r="11" spans="2:10" ht="16.5">
      <c r="B11" s="30" t="s">
        <v>84</v>
      </c>
      <c r="C11" s="31" t="s">
        <v>98</v>
      </c>
      <c r="D11" s="31" t="s">
        <v>86</v>
      </c>
      <c r="E11" s="32">
        <v>7</v>
      </c>
      <c r="F11" s="31" t="s">
        <v>87</v>
      </c>
      <c r="G11" s="32">
        <v>7</v>
      </c>
      <c r="H11" s="31" t="s">
        <v>99</v>
      </c>
      <c r="I11" s="31" t="s">
        <v>85</v>
      </c>
      <c r="J11" s="31" t="s">
        <v>89</v>
      </c>
    </row>
    <row r="12" spans="2:10" ht="16.5">
      <c r="B12" s="33" t="s">
        <v>84</v>
      </c>
      <c r="C12" s="34" t="s">
        <v>100</v>
      </c>
      <c r="D12" s="34" t="s">
        <v>86</v>
      </c>
      <c r="E12" s="35">
        <v>8</v>
      </c>
      <c r="F12" s="34" t="s">
        <v>87</v>
      </c>
      <c r="G12" s="35">
        <v>8</v>
      </c>
      <c r="H12" s="34"/>
      <c r="I12" s="34"/>
      <c r="J12" s="34" t="s">
        <v>101</v>
      </c>
    </row>
    <row r="13" spans="2:10" ht="16.5">
      <c r="B13" s="33" t="s">
        <v>84</v>
      </c>
      <c r="C13" s="34" t="s">
        <v>102</v>
      </c>
      <c r="D13" s="34" t="s">
        <v>86</v>
      </c>
      <c r="E13" s="35">
        <v>9</v>
      </c>
      <c r="F13" s="34" t="s">
        <v>87</v>
      </c>
      <c r="G13" s="35">
        <v>9</v>
      </c>
      <c r="H13" s="34"/>
      <c r="I13" s="34"/>
      <c r="J13" s="34" t="s">
        <v>101</v>
      </c>
    </row>
    <row r="14" spans="2:10" ht="16.5">
      <c r="B14" s="33" t="s">
        <v>84</v>
      </c>
      <c r="C14" s="34" t="s">
        <v>103</v>
      </c>
      <c r="D14" s="34" t="s">
        <v>86</v>
      </c>
      <c r="E14" s="35">
        <v>10</v>
      </c>
      <c r="F14" s="34" t="s">
        <v>87</v>
      </c>
      <c r="G14" s="35">
        <v>10</v>
      </c>
      <c r="H14" s="34"/>
      <c r="I14" s="34"/>
      <c r="J14" s="34" t="s">
        <v>101</v>
      </c>
    </row>
    <row r="15" spans="2:10" ht="16.5">
      <c r="B15" s="33" t="s">
        <v>84</v>
      </c>
      <c r="C15" s="34" t="s">
        <v>104</v>
      </c>
      <c r="D15" s="34" t="s">
        <v>86</v>
      </c>
      <c r="E15" s="35">
        <v>11</v>
      </c>
      <c r="F15" s="34" t="s">
        <v>87</v>
      </c>
      <c r="G15" s="35">
        <v>11</v>
      </c>
      <c r="H15" s="34"/>
      <c r="I15" s="34"/>
      <c r="J15" s="34" t="s">
        <v>101</v>
      </c>
    </row>
    <row r="16" spans="2:10" ht="16.5">
      <c r="B16" s="33" t="s">
        <v>84</v>
      </c>
      <c r="C16" s="34" t="s">
        <v>105</v>
      </c>
      <c r="D16" s="34" t="s">
        <v>86</v>
      </c>
      <c r="E16" s="35">
        <v>12</v>
      </c>
      <c r="F16" s="34" t="s">
        <v>87</v>
      </c>
      <c r="G16" s="35">
        <v>12</v>
      </c>
      <c r="H16" s="34"/>
      <c r="I16" s="34"/>
      <c r="J16" s="34" t="s">
        <v>101</v>
      </c>
    </row>
    <row r="17" spans="2:10" ht="16.5">
      <c r="B17" s="33" t="s">
        <v>84</v>
      </c>
      <c r="C17" s="34" t="s">
        <v>106</v>
      </c>
      <c r="D17" s="34" t="s">
        <v>86</v>
      </c>
      <c r="E17" s="35">
        <v>13</v>
      </c>
      <c r="F17" s="34" t="s">
        <v>87</v>
      </c>
      <c r="G17" s="35">
        <v>13</v>
      </c>
      <c r="H17" s="34"/>
      <c r="I17" s="34"/>
      <c r="J17" s="34" t="s">
        <v>101</v>
      </c>
    </row>
    <row r="18" spans="2:10" ht="16.5">
      <c r="B18" s="33" t="s">
        <v>84</v>
      </c>
      <c r="C18" s="34" t="s">
        <v>107</v>
      </c>
      <c r="D18" s="34" t="s">
        <v>86</v>
      </c>
      <c r="E18" s="35">
        <v>14</v>
      </c>
      <c r="F18" s="34" t="s">
        <v>87</v>
      </c>
      <c r="G18" s="35">
        <v>14</v>
      </c>
      <c r="H18" s="36"/>
      <c r="I18" s="36"/>
      <c r="J18" s="34" t="s">
        <v>101</v>
      </c>
    </row>
    <row r="19" spans="2:10" ht="16.5">
      <c r="B19" s="33" t="s">
        <v>84</v>
      </c>
      <c r="C19" s="34" t="s">
        <v>108</v>
      </c>
      <c r="D19" s="34" t="s">
        <v>86</v>
      </c>
      <c r="E19" s="35">
        <v>15</v>
      </c>
      <c r="F19" s="34" t="s">
        <v>87</v>
      </c>
      <c r="G19" s="35">
        <v>15</v>
      </c>
      <c r="H19" s="36"/>
      <c r="I19" s="36"/>
      <c r="J19" s="34" t="s">
        <v>101</v>
      </c>
    </row>
    <row r="20" spans="2:10" ht="16.5">
      <c r="B20" s="33" t="s">
        <v>84</v>
      </c>
      <c r="C20" s="34" t="s">
        <v>109</v>
      </c>
      <c r="D20" s="34" t="s">
        <v>86</v>
      </c>
      <c r="E20" s="35">
        <v>16</v>
      </c>
      <c r="F20" s="34" t="s">
        <v>87</v>
      </c>
      <c r="G20" s="35">
        <v>16</v>
      </c>
      <c r="H20" s="36"/>
      <c r="I20" s="36"/>
      <c r="J20" s="34" t="s">
        <v>101</v>
      </c>
    </row>
    <row r="21" spans="2:10" ht="15.75" customHeight="1"/>
    <row r="22" spans="2:10" ht="15.75" customHeight="1"/>
    <row r="23" spans="2:10" ht="15.75" customHeight="1"/>
    <row r="24" spans="2:10" ht="15.75" customHeight="1"/>
    <row r="25" spans="2:10" ht="15.75" customHeight="1"/>
    <row r="26" spans="2:10" ht="15.75" customHeight="1"/>
    <row r="27" spans="2:10" ht="15.75" customHeight="1"/>
    <row r="28" spans="2:10" ht="15.75" customHeight="1"/>
    <row r="29" spans="2:10" ht="15.75" customHeight="1"/>
    <row r="30" spans="2:10" ht="15.75" customHeight="1"/>
    <row r="31" spans="2:10" ht="15.75" customHeight="1"/>
    <row r="32" spans="2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J3:J4"/>
    <mergeCell ref="B4:C4"/>
    <mergeCell ref="D4:E4"/>
    <mergeCell ref="F4:G4"/>
    <mergeCell ref="H4:I4"/>
    <mergeCell ref="B3:C3"/>
    <mergeCell ref="D3:E3"/>
    <mergeCell ref="F3:G3"/>
    <mergeCell ref="H3:I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L1000"/>
  <sheetViews>
    <sheetView topLeftCell="B15" workbookViewId="0">
      <selection activeCell="I23" sqref="I23"/>
    </sheetView>
  </sheetViews>
  <sheetFormatPr defaultColWidth="14.42578125" defaultRowHeight="15" customHeight="1"/>
  <cols>
    <col min="1" max="2" width="8.7109375" customWidth="1"/>
    <col min="3" max="3" width="12.5703125" customWidth="1"/>
    <col min="4" max="6" width="8.7109375" customWidth="1"/>
    <col min="7" max="7" width="11.5703125" customWidth="1"/>
    <col min="8" max="8" width="8.7109375" customWidth="1"/>
    <col min="9" max="9" width="20.5703125" customWidth="1"/>
    <col min="10" max="10" width="15.28515625" customWidth="1"/>
    <col min="11" max="11" width="8.7109375" customWidth="1"/>
    <col min="12" max="12" width="21" customWidth="1"/>
    <col min="13" max="26" width="8.7109375" customWidth="1"/>
  </cols>
  <sheetData>
    <row r="3" spans="3:12" ht="17.25">
      <c r="C3" s="100" t="s">
        <v>0</v>
      </c>
      <c r="D3" s="101"/>
      <c r="E3" s="100" t="s">
        <v>1</v>
      </c>
      <c r="F3" s="101"/>
      <c r="G3" s="100" t="s">
        <v>110</v>
      </c>
      <c r="H3" s="101"/>
      <c r="I3" s="49" t="s">
        <v>2</v>
      </c>
      <c r="J3" s="50" t="s">
        <v>3</v>
      </c>
      <c r="K3" s="102" t="s">
        <v>4</v>
      </c>
      <c r="L3" s="104" t="s">
        <v>5</v>
      </c>
    </row>
    <row r="4" spans="3:12" ht="17.25">
      <c r="C4" s="105" t="s">
        <v>6</v>
      </c>
      <c r="D4" s="101"/>
      <c r="E4" s="105" t="s">
        <v>6</v>
      </c>
      <c r="F4" s="101"/>
      <c r="G4" s="105" t="s">
        <v>6</v>
      </c>
      <c r="H4" s="101"/>
      <c r="I4" s="51" t="s">
        <v>6</v>
      </c>
      <c r="J4" s="50"/>
      <c r="K4" s="103"/>
      <c r="L4" s="103"/>
    </row>
    <row r="5" spans="3:12" ht="16.5">
      <c r="C5" s="52" t="s">
        <v>111</v>
      </c>
      <c r="D5" s="52" t="s">
        <v>8</v>
      </c>
      <c r="E5" s="52" t="s">
        <v>112</v>
      </c>
      <c r="F5" s="52">
        <v>1</v>
      </c>
      <c r="G5" s="52" t="s">
        <v>113</v>
      </c>
      <c r="H5" s="52">
        <v>1</v>
      </c>
      <c r="I5" s="52" t="s">
        <v>248</v>
      </c>
      <c r="J5" s="52" t="s">
        <v>114</v>
      </c>
      <c r="K5" s="52" t="s">
        <v>12</v>
      </c>
      <c r="L5" s="52" t="s">
        <v>13</v>
      </c>
    </row>
    <row r="6" spans="3:12" ht="16.5">
      <c r="C6" s="52" t="s">
        <v>88</v>
      </c>
      <c r="D6" s="52" t="s">
        <v>14</v>
      </c>
      <c r="E6" s="52" t="s">
        <v>112</v>
      </c>
      <c r="F6" s="53">
        <v>2</v>
      </c>
      <c r="G6" s="52" t="s">
        <v>113</v>
      </c>
      <c r="H6" s="53">
        <v>2</v>
      </c>
      <c r="I6" s="54" t="s">
        <v>249</v>
      </c>
      <c r="J6" s="54" t="s">
        <v>115</v>
      </c>
      <c r="K6" s="52" t="s">
        <v>12</v>
      </c>
      <c r="L6" s="52" t="s">
        <v>13</v>
      </c>
    </row>
    <row r="7" spans="3:12" ht="16.5">
      <c r="C7" s="52" t="s">
        <v>88</v>
      </c>
      <c r="D7" s="52" t="s">
        <v>16</v>
      </c>
      <c r="E7" s="52" t="s">
        <v>112</v>
      </c>
      <c r="F7" s="52">
        <v>3</v>
      </c>
      <c r="G7" s="52" t="s">
        <v>116</v>
      </c>
      <c r="H7" s="52">
        <v>1</v>
      </c>
      <c r="I7" s="54" t="s">
        <v>250</v>
      </c>
      <c r="J7" s="54" t="s">
        <v>114</v>
      </c>
      <c r="K7" s="52" t="s">
        <v>12</v>
      </c>
      <c r="L7" s="52" t="s">
        <v>13</v>
      </c>
    </row>
    <row r="8" spans="3:12" ht="16.5">
      <c r="C8" s="55" t="s">
        <v>88</v>
      </c>
      <c r="D8" s="55" t="s">
        <v>18</v>
      </c>
      <c r="E8" s="55" t="s">
        <v>112</v>
      </c>
      <c r="F8" s="56">
        <v>4</v>
      </c>
      <c r="G8" s="55" t="s">
        <v>117</v>
      </c>
      <c r="H8" s="55">
        <v>1</v>
      </c>
      <c r="I8" s="57" t="s">
        <v>251</v>
      </c>
      <c r="J8" s="57" t="s">
        <v>118</v>
      </c>
      <c r="K8" s="55" t="s">
        <v>12</v>
      </c>
      <c r="L8" s="55" t="s">
        <v>13</v>
      </c>
    </row>
    <row r="9" spans="3:12" ht="16.5">
      <c r="C9" s="55" t="s">
        <v>88</v>
      </c>
      <c r="D9" s="55" t="s">
        <v>20</v>
      </c>
      <c r="E9" s="55" t="s">
        <v>112</v>
      </c>
      <c r="F9" s="55">
        <v>5</v>
      </c>
      <c r="G9" s="55" t="s">
        <v>119</v>
      </c>
      <c r="H9" s="55">
        <v>1</v>
      </c>
      <c r="I9" s="57" t="s">
        <v>252</v>
      </c>
      <c r="J9" s="57" t="s">
        <v>118</v>
      </c>
      <c r="K9" s="55" t="s">
        <v>12</v>
      </c>
      <c r="L9" s="55" t="s">
        <v>13</v>
      </c>
    </row>
    <row r="10" spans="3:12" ht="16.5">
      <c r="C10" s="55" t="s">
        <v>88</v>
      </c>
      <c r="D10" s="55" t="s">
        <v>22</v>
      </c>
      <c r="E10" s="55" t="s">
        <v>112</v>
      </c>
      <c r="F10" s="56">
        <v>6</v>
      </c>
      <c r="G10" s="55" t="s">
        <v>120</v>
      </c>
      <c r="H10" s="55">
        <v>1</v>
      </c>
      <c r="I10" s="57" t="s">
        <v>253</v>
      </c>
      <c r="J10" s="57" t="s">
        <v>118</v>
      </c>
      <c r="K10" s="55" t="s">
        <v>12</v>
      </c>
      <c r="L10" s="55" t="s">
        <v>13</v>
      </c>
    </row>
    <row r="11" spans="3:12" ht="16.5">
      <c r="C11" s="55" t="s">
        <v>88</v>
      </c>
      <c r="D11" s="55" t="s">
        <v>24</v>
      </c>
      <c r="E11" s="55" t="s">
        <v>112</v>
      </c>
      <c r="F11" s="55">
        <v>7</v>
      </c>
      <c r="G11" s="55" t="s">
        <v>121</v>
      </c>
      <c r="H11" s="55">
        <v>1</v>
      </c>
      <c r="I11" s="57" t="s">
        <v>254</v>
      </c>
      <c r="J11" s="57" t="s">
        <v>118</v>
      </c>
      <c r="K11" s="55" t="s">
        <v>12</v>
      </c>
      <c r="L11" s="55" t="s">
        <v>13</v>
      </c>
    </row>
    <row r="12" spans="3:12" ht="16.5">
      <c r="C12" s="55" t="s">
        <v>88</v>
      </c>
      <c r="D12" s="55" t="s">
        <v>26</v>
      </c>
      <c r="E12" s="55" t="s">
        <v>112</v>
      </c>
      <c r="F12" s="56">
        <v>8</v>
      </c>
      <c r="G12" s="55" t="s">
        <v>122</v>
      </c>
      <c r="H12" s="55">
        <v>1</v>
      </c>
      <c r="I12" s="57" t="s">
        <v>255</v>
      </c>
      <c r="J12" s="57" t="s">
        <v>118</v>
      </c>
      <c r="K12" s="55" t="s">
        <v>12</v>
      </c>
      <c r="L12" s="55" t="s">
        <v>13</v>
      </c>
    </row>
    <row r="13" spans="3:12" ht="16.5">
      <c r="C13" s="55" t="s">
        <v>88</v>
      </c>
      <c r="D13" s="55" t="s">
        <v>28</v>
      </c>
      <c r="E13" s="55" t="s">
        <v>112</v>
      </c>
      <c r="F13" s="55">
        <v>9</v>
      </c>
      <c r="G13" s="55" t="s">
        <v>123</v>
      </c>
      <c r="H13" s="55">
        <v>1</v>
      </c>
      <c r="I13" s="57" t="s">
        <v>256</v>
      </c>
      <c r="J13" s="57" t="s">
        <v>118</v>
      </c>
      <c r="K13" s="55" t="s">
        <v>12</v>
      </c>
      <c r="L13" s="55" t="s">
        <v>13</v>
      </c>
    </row>
    <row r="14" spans="3:12" ht="16.5">
      <c r="C14" s="55" t="s">
        <v>88</v>
      </c>
      <c r="D14" s="55" t="s">
        <v>30</v>
      </c>
      <c r="E14" s="55" t="s">
        <v>112</v>
      </c>
      <c r="F14" s="56">
        <v>10</v>
      </c>
      <c r="G14" s="55" t="s">
        <v>124</v>
      </c>
      <c r="H14" s="55">
        <v>1</v>
      </c>
      <c r="I14" s="57" t="s">
        <v>257</v>
      </c>
      <c r="J14" s="57" t="s">
        <v>118</v>
      </c>
      <c r="K14" s="55" t="s">
        <v>12</v>
      </c>
      <c r="L14" s="55" t="s">
        <v>13</v>
      </c>
    </row>
    <row r="15" spans="3:12" ht="16.5">
      <c r="C15" s="55" t="s">
        <v>88</v>
      </c>
      <c r="D15" s="55" t="s">
        <v>32</v>
      </c>
      <c r="E15" s="55" t="s">
        <v>112</v>
      </c>
      <c r="F15" s="55">
        <v>11</v>
      </c>
      <c r="G15" s="55" t="s">
        <v>125</v>
      </c>
      <c r="H15" s="55">
        <v>1</v>
      </c>
      <c r="I15" s="57" t="s">
        <v>258</v>
      </c>
      <c r="J15" s="57" t="s">
        <v>118</v>
      </c>
      <c r="K15" s="55" t="s">
        <v>12</v>
      </c>
      <c r="L15" s="55" t="s">
        <v>13</v>
      </c>
    </row>
    <row r="16" spans="3:12" ht="16.5">
      <c r="C16" s="55" t="s">
        <v>88</v>
      </c>
      <c r="D16" s="55" t="s">
        <v>34</v>
      </c>
      <c r="E16" s="55" t="s">
        <v>112</v>
      </c>
      <c r="F16" s="56">
        <v>12</v>
      </c>
      <c r="G16" s="55" t="s">
        <v>126</v>
      </c>
      <c r="H16" s="55">
        <v>1</v>
      </c>
      <c r="I16" s="57" t="s">
        <v>259</v>
      </c>
      <c r="J16" s="57" t="s">
        <v>118</v>
      </c>
      <c r="K16" s="55" t="s">
        <v>12</v>
      </c>
      <c r="L16" s="55" t="s">
        <v>13</v>
      </c>
    </row>
    <row r="17" spans="3:12" ht="16.5">
      <c r="C17" s="58" t="s">
        <v>88</v>
      </c>
      <c r="D17" s="58" t="s">
        <v>36</v>
      </c>
      <c r="E17" s="58" t="s">
        <v>112</v>
      </c>
      <c r="F17" s="58">
        <v>13</v>
      </c>
      <c r="G17" s="58" t="s">
        <v>127</v>
      </c>
      <c r="H17" s="58">
        <v>1</v>
      </c>
      <c r="I17" s="58" t="s">
        <v>128</v>
      </c>
      <c r="J17" s="58" t="s">
        <v>129</v>
      </c>
      <c r="K17" s="58" t="s">
        <v>12</v>
      </c>
      <c r="L17" s="58" t="s">
        <v>13</v>
      </c>
    </row>
    <row r="18" spans="3:12" ht="16.5">
      <c r="C18" s="58" t="s">
        <v>88</v>
      </c>
      <c r="D18" s="58" t="s">
        <v>38</v>
      </c>
      <c r="E18" s="58" t="s">
        <v>112</v>
      </c>
      <c r="F18" s="59">
        <v>14</v>
      </c>
      <c r="G18" s="58" t="s">
        <v>130</v>
      </c>
      <c r="H18" s="58">
        <v>1</v>
      </c>
      <c r="I18" s="58" t="s">
        <v>131</v>
      </c>
      <c r="J18" s="58" t="s">
        <v>129</v>
      </c>
      <c r="K18" s="58" t="s">
        <v>12</v>
      </c>
      <c r="L18" s="58" t="s">
        <v>13</v>
      </c>
    </row>
    <row r="19" spans="3:12" ht="16.5">
      <c r="C19" s="58" t="s">
        <v>88</v>
      </c>
      <c r="D19" s="58" t="s">
        <v>40</v>
      </c>
      <c r="E19" s="58" t="s">
        <v>112</v>
      </c>
      <c r="F19" s="58">
        <v>15</v>
      </c>
      <c r="G19" s="58" t="s">
        <v>132</v>
      </c>
      <c r="H19" s="58">
        <v>1</v>
      </c>
      <c r="I19" s="58" t="s">
        <v>133</v>
      </c>
      <c r="J19" s="58" t="s">
        <v>129</v>
      </c>
      <c r="K19" s="58" t="s">
        <v>12</v>
      </c>
      <c r="L19" s="58" t="s">
        <v>13</v>
      </c>
    </row>
    <row r="20" spans="3:12" ht="16.5">
      <c r="C20" s="58" t="s">
        <v>88</v>
      </c>
      <c r="D20" s="58" t="s">
        <v>42</v>
      </c>
      <c r="E20" s="58" t="s">
        <v>112</v>
      </c>
      <c r="F20" s="59">
        <v>16</v>
      </c>
      <c r="G20" s="58" t="s">
        <v>134</v>
      </c>
      <c r="H20" s="58">
        <v>1</v>
      </c>
      <c r="I20" s="58" t="s">
        <v>135</v>
      </c>
      <c r="J20" s="58" t="s">
        <v>129</v>
      </c>
      <c r="K20" s="58" t="s">
        <v>12</v>
      </c>
      <c r="L20" s="58" t="s">
        <v>13</v>
      </c>
    </row>
    <row r="21" spans="3:12" ht="15.75" customHeight="1">
      <c r="C21" s="58" t="s">
        <v>88</v>
      </c>
      <c r="D21" s="58" t="s">
        <v>44</v>
      </c>
      <c r="E21" s="58" t="s">
        <v>112</v>
      </c>
      <c r="F21" s="58">
        <v>17</v>
      </c>
      <c r="G21" s="58" t="s">
        <v>136</v>
      </c>
      <c r="H21" s="58">
        <v>1</v>
      </c>
      <c r="I21" s="58" t="s">
        <v>137</v>
      </c>
      <c r="J21" s="58" t="s">
        <v>129</v>
      </c>
      <c r="K21" s="58" t="s">
        <v>12</v>
      </c>
      <c r="L21" s="58" t="s">
        <v>13</v>
      </c>
    </row>
    <row r="22" spans="3:12" ht="15.75" customHeight="1">
      <c r="C22" s="58" t="s">
        <v>88</v>
      </c>
      <c r="D22" s="58" t="s">
        <v>46</v>
      </c>
      <c r="E22" s="58" t="s">
        <v>112</v>
      </c>
      <c r="F22" s="59">
        <v>18</v>
      </c>
      <c r="G22" s="58" t="s">
        <v>136</v>
      </c>
      <c r="H22" s="58">
        <v>2</v>
      </c>
      <c r="I22" s="58" t="s">
        <v>138</v>
      </c>
      <c r="J22" s="58" t="s">
        <v>129</v>
      </c>
      <c r="K22" s="58" t="s">
        <v>12</v>
      </c>
      <c r="L22" s="58" t="s">
        <v>13</v>
      </c>
    </row>
    <row r="23" spans="3:12" ht="15.75" customHeight="1">
      <c r="C23" s="58" t="s">
        <v>88</v>
      </c>
      <c r="D23" s="58" t="s">
        <v>48</v>
      </c>
      <c r="E23" s="58" t="s">
        <v>112</v>
      </c>
      <c r="F23" s="58">
        <v>19</v>
      </c>
      <c r="G23" s="58" t="s">
        <v>136</v>
      </c>
      <c r="H23" s="58">
        <v>3</v>
      </c>
      <c r="I23" s="58" t="s">
        <v>139</v>
      </c>
      <c r="J23" s="58" t="s">
        <v>129</v>
      </c>
      <c r="K23" s="58" t="s">
        <v>12</v>
      </c>
      <c r="L23" s="58" t="s">
        <v>13</v>
      </c>
    </row>
    <row r="24" spans="3:12" ht="15.75" customHeight="1">
      <c r="C24" s="58" t="s">
        <v>88</v>
      </c>
      <c r="D24" s="58" t="s">
        <v>50</v>
      </c>
      <c r="E24" s="58" t="s">
        <v>112</v>
      </c>
      <c r="F24" s="59">
        <v>20</v>
      </c>
      <c r="G24" s="58" t="s">
        <v>136</v>
      </c>
      <c r="H24" s="58">
        <v>4</v>
      </c>
      <c r="I24" s="58"/>
      <c r="J24" s="58"/>
      <c r="K24" s="58" t="s">
        <v>55</v>
      </c>
      <c r="L24" s="58"/>
    </row>
    <row r="25" spans="3:12" ht="15.75" customHeight="1">
      <c r="C25" s="60" t="s">
        <v>88</v>
      </c>
      <c r="D25" s="60" t="s">
        <v>52</v>
      </c>
      <c r="E25" s="60" t="s">
        <v>112</v>
      </c>
      <c r="F25" s="60">
        <v>21</v>
      </c>
      <c r="G25" s="60" t="s">
        <v>140</v>
      </c>
      <c r="H25" s="60">
        <v>1</v>
      </c>
      <c r="I25" s="60" t="s">
        <v>141</v>
      </c>
      <c r="J25" s="60" t="s">
        <v>142</v>
      </c>
      <c r="K25" s="60" t="s">
        <v>12</v>
      </c>
      <c r="L25" s="60" t="s">
        <v>13</v>
      </c>
    </row>
    <row r="26" spans="3:12" ht="15.75" customHeight="1">
      <c r="C26" s="60" t="s">
        <v>88</v>
      </c>
      <c r="D26" s="60" t="s">
        <v>54</v>
      </c>
      <c r="E26" s="60" t="s">
        <v>112</v>
      </c>
      <c r="F26" s="61">
        <v>22</v>
      </c>
      <c r="G26" s="60" t="s">
        <v>140</v>
      </c>
      <c r="H26" s="60">
        <v>2</v>
      </c>
      <c r="I26" s="60" t="s">
        <v>143</v>
      </c>
      <c r="J26" s="60" t="s">
        <v>142</v>
      </c>
      <c r="K26" s="60" t="s">
        <v>12</v>
      </c>
      <c r="L26" s="60" t="s">
        <v>13</v>
      </c>
    </row>
    <row r="27" spans="3:12" ht="15.75" customHeight="1">
      <c r="C27" s="43" t="s">
        <v>88</v>
      </c>
      <c r="D27" s="43" t="s">
        <v>56</v>
      </c>
      <c r="E27" s="43" t="s">
        <v>112</v>
      </c>
      <c r="F27" s="43">
        <v>23</v>
      </c>
      <c r="G27" s="43"/>
      <c r="H27" s="43"/>
      <c r="I27" s="43"/>
      <c r="J27" s="43"/>
      <c r="K27" s="43" t="s">
        <v>55</v>
      </c>
      <c r="L27" s="43"/>
    </row>
    <row r="28" spans="3:12" ht="15.75" customHeight="1">
      <c r="C28" s="43" t="s">
        <v>88</v>
      </c>
      <c r="D28" s="43" t="s">
        <v>57</v>
      </c>
      <c r="E28" s="43" t="s">
        <v>112</v>
      </c>
      <c r="F28" s="44">
        <v>24</v>
      </c>
      <c r="G28" s="43"/>
      <c r="H28" s="43"/>
      <c r="I28" s="43"/>
      <c r="J28" s="43"/>
      <c r="K28" s="43" t="s">
        <v>55</v>
      </c>
      <c r="L28" s="43"/>
    </row>
    <row r="29" spans="3:12" ht="15.75" customHeight="1"/>
    <row r="30" spans="3:12" ht="15.75" customHeight="1"/>
    <row r="31" spans="3:12" ht="15.75" customHeight="1"/>
    <row r="32" spans="3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3:D3"/>
    <mergeCell ref="E3:F3"/>
    <mergeCell ref="G3:H3"/>
    <mergeCell ref="K3:K4"/>
    <mergeCell ref="L3:L4"/>
    <mergeCell ref="C4:D4"/>
    <mergeCell ref="E4:F4"/>
    <mergeCell ref="G4:H4"/>
  </mergeCells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K1002"/>
  <sheetViews>
    <sheetView tabSelected="1" topLeftCell="D10" workbookViewId="0">
      <selection activeCell="F5" sqref="F5"/>
    </sheetView>
  </sheetViews>
  <sheetFormatPr defaultColWidth="14.42578125" defaultRowHeight="15" customHeight="1"/>
  <cols>
    <col min="1" max="1" width="8.7109375" style="48" customWidth="1"/>
    <col min="2" max="2" width="12.5703125" style="48" customWidth="1"/>
    <col min="3" max="3" width="8.42578125" style="48" customWidth="1"/>
    <col min="4" max="4" width="16.140625" style="48" customWidth="1"/>
    <col min="5" max="5" width="8.7109375" style="48" customWidth="1"/>
    <col min="6" max="6" width="12.5703125" style="48" customWidth="1"/>
    <col min="7" max="7" width="12.140625" style="48" customWidth="1"/>
    <col min="8" max="8" width="22.85546875" style="48" customWidth="1"/>
    <col min="9" max="10" width="16.42578125" style="48" customWidth="1"/>
    <col min="11" max="11" width="14.5703125" style="48" customWidth="1"/>
    <col min="12" max="27" width="8.7109375" style="48" customWidth="1"/>
    <col min="28" max="16384" width="14.42578125" style="48"/>
  </cols>
  <sheetData>
    <row r="3" spans="2:11" ht="16.5">
      <c r="B3" s="106" t="s">
        <v>83</v>
      </c>
      <c r="C3" s="107"/>
      <c r="D3" s="108" t="s">
        <v>144</v>
      </c>
      <c r="E3" s="107"/>
      <c r="F3" s="108" t="s">
        <v>110</v>
      </c>
      <c r="G3" s="107"/>
      <c r="H3" s="37" t="s">
        <v>145</v>
      </c>
      <c r="I3" s="38" t="s">
        <v>3</v>
      </c>
      <c r="J3" s="109" t="s">
        <v>4</v>
      </c>
      <c r="K3" s="111" t="s">
        <v>5</v>
      </c>
    </row>
    <row r="4" spans="2:11" ht="16.5">
      <c r="B4" s="112" t="s">
        <v>6</v>
      </c>
      <c r="C4" s="110"/>
      <c r="D4" s="113" t="s">
        <v>6</v>
      </c>
      <c r="E4" s="110"/>
      <c r="F4" s="113" t="s">
        <v>6</v>
      </c>
      <c r="G4" s="110"/>
      <c r="H4" s="39" t="s">
        <v>6</v>
      </c>
      <c r="I4" s="40"/>
      <c r="J4" s="110"/>
      <c r="K4" s="110"/>
    </row>
    <row r="5" spans="2:11" ht="16.5">
      <c r="B5" s="41" t="s">
        <v>91</v>
      </c>
      <c r="C5" s="41" t="s">
        <v>8</v>
      </c>
      <c r="D5" s="41" t="s">
        <v>146</v>
      </c>
      <c r="E5" s="42">
        <v>1</v>
      </c>
      <c r="F5" s="41" t="s">
        <v>260</v>
      </c>
      <c r="G5" s="42">
        <v>1</v>
      </c>
      <c r="H5" s="41" t="s">
        <v>149</v>
      </c>
      <c r="I5" s="41" t="s">
        <v>148</v>
      </c>
      <c r="J5" s="41" t="s">
        <v>12</v>
      </c>
      <c r="K5" s="41" t="s">
        <v>13</v>
      </c>
    </row>
    <row r="6" spans="2:11" ht="16.5">
      <c r="B6" s="41" t="str">
        <f t="shared" ref="B6:B25" si="0">B5</f>
        <v>SW2T2</v>
      </c>
      <c r="C6" s="41" t="s">
        <v>14</v>
      </c>
      <c r="D6" s="41" t="str">
        <f t="shared" ref="D6:D26" si="1">D5</f>
        <v>PP2T2</v>
      </c>
      <c r="E6" s="42">
        <f t="shared" ref="E6:E28" si="2">E5+1</f>
        <v>2</v>
      </c>
      <c r="F6" s="41" t="s">
        <v>260</v>
      </c>
      <c r="G6" s="42">
        <v>2</v>
      </c>
      <c r="H6" s="41" t="s">
        <v>150</v>
      </c>
      <c r="I6" s="41" t="s">
        <v>148</v>
      </c>
      <c r="J6" s="41" t="s">
        <v>12</v>
      </c>
      <c r="K6" s="41" t="str">
        <f t="shared" ref="K6:K25" si="3">K5</f>
        <v>100 Mbps</v>
      </c>
    </row>
    <row r="7" spans="2:11" ht="16.5">
      <c r="B7" s="41" t="str">
        <f t="shared" si="0"/>
        <v>SW2T2</v>
      </c>
      <c r="C7" s="41" t="s">
        <v>16</v>
      </c>
      <c r="D7" s="41" t="str">
        <f t="shared" si="1"/>
        <v>PP2T2</v>
      </c>
      <c r="E7" s="42">
        <f t="shared" si="2"/>
        <v>3</v>
      </c>
      <c r="F7" s="41" t="s">
        <v>260</v>
      </c>
      <c r="G7" s="42">
        <v>3</v>
      </c>
      <c r="H7" s="41" t="s">
        <v>151</v>
      </c>
      <c r="I7" s="41" t="s">
        <v>148</v>
      </c>
      <c r="J7" s="41" t="s">
        <v>12</v>
      </c>
      <c r="K7" s="41" t="str">
        <f t="shared" si="3"/>
        <v>100 Mbps</v>
      </c>
    </row>
    <row r="8" spans="2:11" ht="16.5">
      <c r="B8" s="41" t="str">
        <f t="shared" si="0"/>
        <v>SW2T2</v>
      </c>
      <c r="C8" s="41" t="s">
        <v>18</v>
      </c>
      <c r="D8" s="41" t="str">
        <f t="shared" si="1"/>
        <v>PP2T2</v>
      </c>
      <c r="E8" s="42">
        <f t="shared" si="2"/>
        <v>4</v>
      </c>
      <c r="F8" s="41" t="s">
        <v>260</v>
      </c>
      <c r="G8" s="42">
        <v>4</v>
      </c>
      <c r="H8" s="41" t="s">
        <v>152</v>
      </c>
      <c r="I8" s="41" t="s">
        <v>148</v>
      </c>
      <c r="J8" s="41" t="s">
        <v>12</v>
      </c>
      <c r="K8" s="41" t="str">
        <f t="shared" si="3"/>
        <v>100 Mbps</v>
      </c>
    </row>
    <row r="9" spans="2:11" ht="16.5">
      <c r="B9" s="41" t="str">
        <f t="shared" si="0"/>
        <v>SW2T2</v>
      </c>
      <c r="C9" s="41" t="s">
        <v>20</v>
      </c>
      <c r="D9" s="41" t="str">
        <f t="shared" si="1"/>
        <v>PP2T2</v>
      </c>
      <c r="E9" s="42">
        <f t="shared" si="2"/>
        <v>5</v>
      </c>
      <c r="F9" s="41" t="s">
        <v>272</v>
      </c>
      <c r="G9" s="42">
        <v>1</v>
      </c>
      <c r="H9" s="41" t="s">
        <v>153</v>
      </c>
      <c r="I9" s="41" t="s">
        <v>148</v>
      </c>
      <c r="J9" s="41" t="s">
        <v>12</v>
      </c>
      <c r="K9" s="41" t="str">
        <f t="shared" si="3"/>
        <v>100 Mbps</v>
      </c>
    </row>
    <row r="10" spans="2:11" ht="16.5">
      <c r="B10" s="41" t="str">
        <f t="shared" si="0"/>
        <v>SW2T2</v>
      </c>
      <c r="C10" s="41" t="s">
        <v>22</v>
      </c>
      <c r="D10" s="41" t="str">
        <f t="shared" si="1"/>
        <v>PP2T2</v>
      </c>
      <c r="E10" s="42">
        <f t="shared" si="2"/>
        <v>6</v>
      </c>
      <c r="F10" s="41" t="s">
        <v>272</v>
      </c>
      <c r="G10" s="42">
        <v>2</v>
      </c>
      <c r="H10" s="41" t="s">
        <v>154</v>
      </c>
      <c r="I10" s="41" t="s">
        <v>148</v>
      </c>
      <c r="J10" s="41" t="s">
        <v>12</v>
      </c>
      <c r="K10" s="41" t="str">
        <f t="shared" si="3"/>
        <v>100 Mbps</v>
      </c>
    </row>
    <row r="11" spans="2:11" ht="16.5">
      <c r="B11" s="41" t="str">
        <f t="shared" si="0"/>
        <v>SW2T2</v>
      </c>
      <c r="C11" s="41" t="s">
        <v>24</v>
      </c>
      <c r="D11" s="41" t="str">
        <f t="shared" si="1"/>
        <v>PP2T2</v>
      </c>
      <c r="E11" s="42">
        <f t="shared" si="2"/>
        <v>7</v>
      </c>
      <c r="F11" s="41" t="s">
        <v>272</v>
      </c>
      <c r="G11" s="42">
        <v>3</v>
      </c>
      <c r="H11" s="41" t="s">
        <v>155</v>
      </c>
      <c r="I11" s="41" t="s">
        <v>148</v>
      </c>
      <c r="J11" s="41" t="s">
        <v>12</v>
      </c>
      <c r="K11" s="41" t="str">
        <f t="shared" si="3"/>
        <v>100 Mbps</v>
      </c>
    </row>
    <row r="12" spans="2:11" ht="16.5">
      <c r="B12" s="41" t="str">
        <f t="shared" si="0"/>
        <v>SW2T2</v>
      </c>
      <c r="C12" s="41" t="s">
        <v>26</v>
      </c>
      <c r="D12" s="41" t="str">
        <f t="shared" si="1"/>
        <v>PP2T2</v>
      </c>
      <c r="E12" s="42">
        <f t="shared" si="2"/>
        <v>8</v>
      </c>
      <c r="F12" s="41" t="s">
        <v>272</v>
      </c>
      <c r="G12" s="42">
        <v>4</v>
      </c>
      <c r="H12" s="41" t="s">
        <v>156</v>
      </c>
      <c r="I12" s="41" t="s">
        <v>148</v>
      </c>
      <c r="J12" s="41" t="s">
        <v>12</v>
      </c>
      <c r="K12" s="41" t="str">
        <f t="shared" si="3"/>
        <v>100 Mbps</v>
      </c>
    </row>
    <row r="13" spans="2:11" ht="16.5">
      <c r="B13" s="41" t="str">
        <f t="shared" si="0"/>
        <v>SW2T2</v>
      </c>
      <c r="C13" s="41" t="s">
        <v>28</v>
      </c>
      <c r="D13" s="41" t="str">
        <f t="shared" si="1"/>
        <v>PP2T2</v>
      </c>
      <c r="E13" s="42">
        <f t="shared" si="2"/>
        <v>9</v>
      </c>
      <c r="F13" s="41" t="s">
        <v>273</v>
      </c>
      <c r="G13" s="42">
        <v>1</v>
      </c>
      <c r="H13" s="41" t="s">
        <v>157</v>
      </c>
      <c r="I13" s="41" t="s">
        <v>148</v>
      </c>
      <c r="J13" s="41" t="s">
        <v>12</v>
      </c>
      <c r="K13" s="41" t="str">
        <f t="shared" si="3"/>
        <v>100 Mbps</v>
      </c>
    </row>
    <row r="14" spans="2:11" ht="16.5">
      <c r="B14" s="41" t="str">
        <f t="shared" si="0"/>
        <v>SW2T2</v>
      </c>
      <c r="C14" s="41" t="s">
        <v>30</v>
      </c>
      <c r="D14" s="41" t="str">
        <f t="shared" si="1"/>
        <v>PP2T2</v>
      </c>
      <c r="E14" s="42">
        <f t="shared" si="2"/>
        <v>10</v>
      </c>
      <c r="F14" s="41" t="s">
        <v>273</v>
      </c>
      <c r="G14" s="42">
        <v>2</v>
      </c>
      <c r="H14" s="41" t="s">
        <v>158</v>
      </c>
      <c r="I14" s="41" t="s">
        <v>148</v>
      </c>
      <c r="J14" s="41" t="s">
        <v>12</v>
      </c>
      <c r="K14" s="41" t="str">
        <f t="shared" si="3"/>
        <v>100 Mbps</v>
      </c>
    </row>
    <row r="15" spans="2:11" ht="16.5">
      <c r="B15" s="41" t="str">
        <f t="shared" si="0"/>
        <v>SW2T2</v>
      </c>
      <c r="C15" s="41" t="s">
        <v>32</v>
      </c>
      <c r="D15" s="41" t="str">
        <f t="shared" si="1"/>
        <v>PP2T2</v>
      </c>
      <c r="E15" s="42">
        <f t="shared" si="2"/>
        <v>11</v>
      </c>
      <c r="F15" s="41" t="s">
        <v>273</v>
      </c>
      <c r="G15" s="42">
        <v>3</v>
      </c>
      <c r="H15" s="41" t="s">
        <v>159</v>
      </c>
      <c r="I15" s="41" t="s">
        <v>148</v>
      </c>
      <c r="J15" s="41" t="s">
        <v>12</v>
      </c>
      <c r="K15" s="41" t="str">
        <f t="shared" si="3"/>
        <v>100 Mbps</v>
      </c>
    </row>
    <row r="16" spans="2:11" ht="16.5">
      <c r="B16" s="41" t="str">
        <f t="shared" si="0"/>
        <v>SW2T2</v>
      </c>
      <c r="C16" s="41" t="s">
        <v>34</v>
      </c>
      <c r="D16" s="41" t="str">
        <f t="shared" si="1"/>
        <v>PP2T2</v>
      </c>
      <c r="E16" s="42">
        <f t="shared" si="2"/>
        <v>12</v>
      </c>
      <c r="F16" s="41" t="s">
        <v>273</v>
      </c>
      <c r="G16" s="42">
        <v>4</v>
      </c>
      <c r="H16" s="41" t="s">
        <v>160</v>
      </c>
      <c r="I16" s="41" t="s">
        <v>148</v>
      </c>
      <c r="J16" s="41" t="s">
        <v>12</v>
      </c>
      <c r="K16" s="41" t="str">
        <f t="shared" si="3"/>
        <v>100 Mbps</v>
      </c>
    </row>
    <row r="17" spans="2:11" ht="16.5">
      <c r="B17" s="41" t="str">
        <f t="shared" si="0"/>
        <v>SW2T2</v>
      </c>
      <c r="C17" s="41" t="s">
        <v>36</v>
      </c>
      <c r="D17" s="41" t="str">
        <f t="shared" si="1"/>
        <v>PP2T2</v>
      </c>
      <c r="E17" s="42">
        <f t="shared" si="2"/>
        <v>13</v>
      </c>
      <c r="F17" s="41" t="s">
        <v>274</v>
      </c>
      <c r="G17" s="42">
        <v>1</v>
      </c>
      <c r="H17" s="41" t="s">
        <v>161</v>
      </c>
      <c r="I17" s="41" t="s">
        <v>148</v>
      </c>
      <c r="J17" s="41" t="s">
        <v>12</v>
      </c>
      <c r="K17" s="41" t="str">
        <f t="shared" si="3"/>
        <v>100 Mbps</v>
      </c>
    </row>
    <row r="18" spans="2:11" ht="16.5">
      <c r="B18" s="41" t="str">
        <f t="shared" si="0"/>
        <v>SW2T2</v>
      </c>
      <c r="C18" s="41" t="s">
        <v>38</v>
      </c>
      <c r="D18" s="41" t="str">
        <f t="shared" si="1"/>
        <v>PP2T2</v>
      </c>
      <c r="E18" s="42">
        <f t="shared" si="2"/>
        <v>14</v>
      </c>
      <c r="F18" s="41" t="s">
        <v>274</v>
      </c>
      <c r="G18" s="42">
        <v>2</v>
      </c>
      <c r="H18" s="41" t="s">
        <v>162</v>
      </c>
      <c r="I18" s="41" t="s">
        <v>148</v>
      </c>
      <c r="J18" s="41" t="s">
        <v>12</v>
      </c>
      <c r="K18" s="41" t="str">
        <f t="shared" si="3"/>
        <v>100 Mbps</v>
      </c>
    </row>
    <row r="19" spans="2:11" ht="16.5">
      <c r="B19" s="41" t="str">
        <f t="shared" si="0"/>
        <v>SW2T2</v>
      </c>
      <c r="C19" s="41" t="s">
        <v>40</v>
      </c>
      <c r="D19" s="41" t="str">
        <f t="shared" si="1"/>
        <v>PP2T2</v>
      </c>
      <c r="E19" s="42">
        <f t="shared" si="2"/>
        <v>15</v>
      </c>
      <c r="F19" s="41" t="s">
        <v>274</v>
      </c>
      <c r="G19" s="42">
        <v>3</v>
      </c>
      <c r="H19" s="41" t="s">
        <v>163</v>
      </c>
      <c r="I19" s="41" t="s">
        <v>148</v>
      </c>
      <c r="J19" s="41" t="s">
        <v>12</v>
      </c>
      <c r="K19" s="41" t="str">
        <f t="shared" si="3"/>
        <v>100 Mbps</v>
      </c>
    </row>
    <row r="20" spans="2:11" ht="16.5">
      <c r="B20" s="41" t="str">
        <f t="shared" si="0"/>
        <v>SW2T2</v>
      </c>
      <c r="C20" s="41" t="s">
        <v>42</v>
      </c>
      <c r="D20" s="41" t="str">
        <f t="shared" si="1"/>
        <v>PP2T2</v>
      </c>
      <c r="E20" s="42">
        <f t="shared" si="2"/>
        <v>16</v>
      </c>
      <c r="F20" s="41" t="s">
        <v>274</v>
      </c>
      <c r="G20" s="42">
        <v>4</v>
      </c>
      <c r="H20" s="41" t="s">
        <v>164</v>
      </c>
      <c r="I20" s="41" t="s">
        <v>148</v>
      </c>
      <c r="J20" s="41" t="s">
        <v>12</v>
      </c>
      <c r="K20" s="41" t="str">
        <f t="shared" si="3"/>
        <v>100 Mbps</v>
      </c>
    </row>
    <row r="21" spans="2:11" ht="15.75" customHeight="1">
      <c r="B21" s="41" t="str">
        <f t="shared" si="0"/>
        <v>SW2T2</v>
      </c>
      <c r="C21" s="41" t="s">
        <v>44</v>
      </c>
      <c r="D21" s="41" t="str">
        <f t="shared" si="1"/>
        <v>PP2T2</v>
      </c>
      <c r="E21" s="42">
        <f t="shared" si="2"/>
        <v>17</v>
      </c>
      <c r="F21" s="41" t="s">
        <v>275</v>
      </c>
      <c r="G21" s="42">
        <v>1</v>
      </c>
      <c r="H21" s="41" t="s">
        <v>165</v>
      </c>
      <c r="I21" s="41" t="s">
        <v>148</v>
      </c>
      <c r="J21" s="41" t="s">
        <v>12</v>
      </c>
      <c r="K21" s="41" t="str">
        <f t="shared" si="3"/>
        <v>100 Mbps</v>
      </c>
    </row>
    <row r="22" spans="2:11" ht="15.75" customHeight="1">
      <c r="B22" s="41" t="str">
        <f t="shared" si="0"/>
        <v>SW2T2</v>
      </c>
      <c r="C22" s="41" t="s">
        <v>46</v>
      </c>
      <c r="D22" s="41" t="str">
        <f t="shared" si="1"/>
        <v>PP2T2</v>
      </c>
      <c r="E22" s="42">
        <f t="shared" si="2"/>
        <v>18</v>
      </c>
      <c r="F22" s="41" t="s">
        <v>275</v>
      </c>
      <c r="G22" s="42">
        <v>2</v>
      </c>
      <c r="H22" s="41" t="s">
        <v>166</v>
      </c>
      <c r="I22" s="41" t="s">
        <v>148</v>
      </c>
      <c r="J22" s="41" t="s">
        <v>12</v>
      </c>
      <c r="K22" s="41" t="str">
        <f t="shared" si="3"/>
        <v>100 Mbps</v>
      </c>
    </row>
    <row r="23" spans="2:11" ht="15.75" customHeight="1">
      <c r="B23" s="41" t="str">
        <f t="shared" si="0"/>
        <v>SW2T2</v>
      </c>
      <c r="C23" s="41" t="s">
        <v>48</v>
      </c>
      <c r="D23" s="41" t="str">
        <f t="shared" si="1"/>
        <v>PP2T2</v>
      </c>
      <c r="E23" s="42">
        <f t="shared" si="2"/>
        <v>19</v>
      </c>
      <c r="F23" s="41" t="s">
        <v>275</v>
      </c>
      <c r="G23" s="42">
        <v>3</v>
      </c>
      <c r="H23" s="41" t="s">
        <v>167</v>
      </c>
      <c r="I23" s="41" t="s">
        <v>148</v>
      </c>
      <c r="J23" s="41" t="s">
        <v>12</v>
      </c>
      <c r="K23" s="41" t="str">
        <f t="shared" si="3"/>
        <v>100 Mbps</v>
      </c>
    </row>
    <row r="24" spans="2:11" ht="15.75" customHeight="1">
      <c r="B24" s="41" t="str">
        <f t="shared" si="0"/>
        <v>SW2T2</v>
      </c>
      <c r="C24" s="41" t="s">
        <v>50</v>
      </c>
      <c r="D24" s="41" t="str">
        <f t="shared" si="1"/>
        <v>PP2T2</v>
      </c>
      <c r="E24" s="42">
        <f t="shared" si="2"/>
        <v>20</v>
      </c>
      <c r="F24" s="41" t="s">
        <v>275</v>
      </c>
      <c r="G24" s="42">
        <v>4</v>
      </c>
      <c r="H24" s="41" t="s">
        <v>168</v>
      </c>
      <c r="I24" s="41" t="s">
        <v>148</v>
      </c>
      <c r="J24" s="41" t="s">
        <v>12</v>
      </c>
      <c r="K24" s="41" t="str">
        <f t="shared" si="3"/>
        <v>100 Mbps</v>
      </c>
    </row>
    <row r="25" spans="2:11" ht="15.75" customHeight="1">
      <c r="B25" s="41" t="str">
        <f t="shared" si="0"/>
        <v>SW2T2</v>
      </c>
      <c r="C25" s="41" t="s">
        <v>52</v>
      </c>
      <c r="D25" s="41" t="str">
        <f t="shared" si="1"/>
        <v>PP2T2</v>
      </c>
      <c r="E25" s="42">
        <f t="shared" si="2"/>
        <v>21</v>
      </c>
      <c r="F25" s="41" t="s">
        <v>276</v>
      </c>
      <c r="G25" s="42">
        <v>1</v>
      </c>
      <c r="H25" s="41" t="s">
        <v>147</v>
      </c>
      <c r="I25" s="41" t="s">
        <v>148</v>
      </c>
      <c r="J25" s="41" t="s">
        <v>12</v>
      </c>
      <c r="K25" s="41" t="str">
        <f t="shared" si="3"/>
        <v>100 Mbps</v>
      </c>
    </row>
    <row r="26" spans="2:11" ht="15.75" customHeight="1">
      <c r="B26" s="79" t="str">
        <f>B25</f>
        <v>SW2T2</v>
      </c>
      <c r="C26" s="79" t="s">
        <v>54</v>
      </c>
      <c r="D26" s="79" t="str">
        <f t="shared" si="1"/>
        <v>PP2T2</v>
      </c>
      <c r="E26" s="80">
        <f t="shared" si="2"/>
        <v>22</v>
      </c>
      <c r="F26" s="79"/>
      <c r="G26" s="80"/>
      <c r="H26" s="79"/>
      <c r="I26" s="79"/>
      <c r="J26" s="79" t="s">
        <v>55</v>
      </c>
      <c r="K26" s="79"/>
    </row>
    <row r="27" spans="2:11" ht="15.75" customHeight="1">
      <c r="B27" s="45" t="s">
        <v>91</v>
      </c>
      <c r="C27" s="43" t="s">
        <v>56</v>
      </c>
      <c r="D27" s="45" t="s">
        <v>146</v>
      </c>
      <c r="E27" s="44">
        <f t="shared" si="2"/>
        <v>23</v>
      </c>
      <c r="F27" s="43"/>
      <c r="G27" s="44"/>
      <c r="H27" s="45"/>
      <c r="I27" s="45"/>
      <c r="J27" s="45" t="s">
        <v>55</v>
      </c>
      <c r="K27" s="45"/>
    </row>
    <row r="28" spans="2:11" ht="15.75" customHeight="1">
      <c r="B28" s="45" t="s">
        <v>91</v>
      </c>
      <c r="C28" s="43" t="s">
        <v>57</v>
      </c>
      <c r="D28" s="45" t="s">
        <v>146</v>
      </c>
      <c r="E28" s="44">
        <f t="shared" si="2"/>
        <v>24</v>
      </c>
      <c r="F28" s="43"/>
      <c r="G28" s="44"/>
      <c r="H28" s="45"/>
      <c r="I28" s="45"/>
      <c r="J28" s="45" t="s">
        <v>55</v>
      </c>
      <c r="K28" s="45"/>
    </row>
    <row r="29" spans="2:11" ht="15.75" customHeight="1">
      <c r="B29" s="45"/>
      <c r="C29" s="45"/>
      <c r="D29" s="45"/>
      <c r="E29" s="44"/>
      <c r="F29" s="45"/>
      <c r="G29" s="45"/>
      <c r="H29" s="45"/>
      <c r="I29" s="45"/>
      <c r="J29" s="45"/>
      <c r="K29" s="45"/>
    </row>
    <row r="30" spans="2:11" ht="15.75" customHeight="1">
      <c r="B30" s="46" t="s">
        <v>93</v>
      </c>
      <c r="C30" s="46" t="s">
        <v>8</v>
      </c>
      <c r="D30" s="46" t="s">
        <v>169</v>
      </c>
      <c r="E30" s="47">
        <v>1</v>
      </c>
      <c r="F30" s="83" t="s">
        <v>278</v>
      </c>
      <c r="G30" s="84">
        <v>1</v>
      </c>
      <c r="H30" s="46" t="s">
        <v>172</v>
      </c>
      <c r="I30" s="46" t="s">
        <v>171</v>
      </c>
      <c r="J30" s="46" t="s">
        <v>12</v>
      </c>
      <c r="K30" s="46" t="s">
        <v>13</v>
      </c>
    </row>
    <row r="31" spans="2:11" ht="15.75" customHeight="1">
      <c r="B31" s="46" t="str">
        <f t="shared" ref="B31:B53" si="4">B30</f>
        <v>SW3T2</v>
      </c>
      <c r="C31" s="46" t="s">
        <v>14</v>
      </c>
      <c r="D31" s="46" t="str">
        <f t="shared" ref="D31:D53" si="5">D30</f>
        <v>PP3T2</v>
      </c>
      <c r="E31" s="47">
        <f t="shared" ref="E31:E53" si="6">E30+1</f>
        <v>2</v>
      </c>
      <c r="F31" s="83" t="s">
        <v>278</v>
      </c>
      <c r="G31" s="84">
        <v>2</v>
      </c>
      <c r="H31" s="46" t="s">
        <v>173</v>
      </c>
      <c r="I31" s="46" t="s">
        <v>171</v>
      </c>
      <c r="J31" s="46" t="s">
        <v>12</v>
      </c>
      <c r="K31" s="46" t="str">
        <f t="shared" ref="K31:K50" si="7">K30</f>
        <v>100 Mbps</v>
      </c>
    </row>
    <row r="32" spans="2:11" ht="15.75" customHeight="1">
      <c r="B32" s="46" t="str">
        <f t="shared" si="4"/>
        <v>SW3T2</v>
      </c>
      <c r="C32" s="46" t="s">
        <v>16</v>
      </c>
      <c r="D32" s="46" t="str">
        <f t="shared" si="5"/>
        <v>PP3T2</v>
      </c>
      <c r="E32" s="47">
        <f t="shared" si="6"/>
        <v>3</v>
      </c>
      <c r="F32" s="83" t="s">
        <v>278</v>
      </c>
      <c r="G32" s="84">
        <v>3</v>
      </c>
      <c r="H32" s="46" t="s">
        <v>174</v>
      </c>
      <c r="I32" s="46" t="s">
        <v>171</v>
      </c>
      <c r="J32" s="46" t="s">
        <v>12</v>
      </c>
      <c r="K32" s="46" t="str">
        <f t="shared" si="7"/>
        <v>100 Mbps</v>
      </c>
    </row>
    <row r="33" spans="2:11" ht="15.75" customHeight="1">
      <c r="B33" s="46" t="str">
        <f t="shared" si="4"/>
        <v>SW3T2</v>
      </c>
      <c r="C33" s="46" t="s">
        <v>18</v>
      </c>
      <c r="D33" s="46" t="str">
        <f t="shared" si="5"/>
        <v>PP3T2</v>
      </c>
      <c r="E33" s="47">
        <f t="shared" si="6"/>
        <v>4</v>
      </c>
      <c r="F33" s="83" t="s">
        <v>278</v>
      </c>
      <c r="G33" s="84">
        <v>4</v>
      </c>
      <c r="H33" s="46" t="s">
        <v>175</v>
      </c>
      <c r="I33" s="46" t="s">
        <v>171</v>
      </c>
      <c r="J33" s="46" t="s">
        <v>12</v>
      </c>
      <c r="K33" s="46" t="str">
        <f t="shared" si="7"/>
        <v>100 Mbps</v>
      </c>
    </row>
    <row r="34" spans="2:11" ht="15.75" customHeight="1">
      <c r="B34" s="46" t="str">
        <f t="shared" si="4"/>
        <v>SW3T2</v>
      </c>
      <c r="C34" s="46" t="s">
        <v>20</v>
      </c>
      <c r="D34" s="46" t="str">
        <f t="shared" si="5"/>
        <v>PP3T2</v>
      </c>
      <c r="E34" s="47">
        <f t="shared" si="6"/>
        <v>5</v>
      </c>
      <c r="F34" s="83" t="s">
        <v>279</v>
      </c>
      <c r="G34" s="84">
        <v>1</v>
      </c>
      <c r="H34" s="46" t="s">
        <v>176</v>
      </c>
      <c r="I34" s="46" t="s">
        <v>171</v>
      </c>
      <c r="J34" s="46" t="s">
        <v>12</v>
      </c>
      <c r="K34" s="46" t="str">
        <f t="shared" si="7"/>
        <v>100 Mbps</v>
      </c>
    </row>
    <row r="35" spans="2:11" ht="15.75" customHeight="1">
      <c r="B35" s="46" t="str">
        <f t="shared" si="4"/>
        <v>SW3T2</v>
      </c>
      <c r="C35" s="46" t="s">
        <v>22</v>
      </c>
      <c r="D35" s="46" t="str">
        <f t="shared" si="5"/>
        <v>PP3T2</v>
      </c>
      <c r="E35" s="47">
        <f t="shared" si="6"/>
        <v>6</v>
      </c>
      <c r="F35" s="83" t="s">
        <v>279</v>
      </c>
      <c r="G35" s="84">
        <v>2</v>
      </c>
      <c r="H35" s="46" t="s">
        <v>177</v>
      </c>
      <c r="I35" s="46" t="s">
        <v>171</v>
      </c>
      <c r="J35" s="46" t="s">
        <v>12</v>
      </c>
      <c r="K35" s="46" t="str">
        <f t="shared" si="7"/>
        <v>100 Mbps</v>
      </c>
    </row>
    <row r="36" spans="2:11" ht="15.75" customHeight="1">
      <c r="B36" s="46" t="str">
        <f t="shared" si="4"/>
        <v>SW3T2</v>
      </c>
      <c r="C36" s="46" t="s">
        <v>24</v>
      </c>
      <c r="D36" s="46" t="str">
        <f t="shared" si="5"/>
        <v>PP3T2</v>
      </c>
      <c r="E36" s="47">
        <f t="shared" si="6"/>
        <v>7</v>
      </c>
      <c r="F36" s="83" t="s">
        <v>279</v>
      </c>
      <c r="G36" s="84">
        <v>3</v>
      </c>
      <c r="H36" s="46" t="s">
        <v>178</v>
      </c>
      <c r="I36" s="46" t="s">
        <v>171</v>
      </c>
      <c r="J36" s="46" t="s">
        <v>12</v>
      </c>
      <c r="K36" s="46" t="str">
        <f t="shared" si="7"/>
        <v>100 Mbps</v>
      </c>
    </row>
    <row r="37" spans="2:11" ht="15.75" customHeight="1">
      <c r="B37" s="46" t="str">
        <f t="shared" si="4"/>
        <v>SW3T2</v>
      </c>
      <c r="C37" s="46" t="s">
        <v>26</v>
      </c>
      <c r="D37" s="46" t="str">
        <f t="shared" si="5"/>
        <v>PP3T2</v>
      </c>
      <c r="E37" s="47">
        <f t="shared" si="6"/>
        <v>8</v>
      </c>
      <c r="F37" s="83" t="s">
        <v>279</v>
      </c>
      <c r="G37" s="84">
        <v>4</v>
      </c>
      <c r="H37" s="46" t="s">
        <v>179</v>
      </c>
      <c r="I37" s="46" t="s">
        <v>171</v>
      </c>
      <c r="J37" s="46" t="s">
        <v>12</v>
      </c>
      <c r="K37" s="46" t="str">
        <f t="shared" si="7"/>
        <v>100 Mbps</v>
      </c>
    </row>
    <row r="38" spans="2:11" ht="15.75" customHeight="1">
      <c r="B38" s="46" t="str">
        <f t="shared" si="4"/>
        <v>SW3T2</v>
      </c>
      <c r="C38" s="46" t="s">
        <v>28</v>
      </c>
      <c r="D38" s="46" t="str">
        <f t="shared" si="5"/>
        <v>PP3T2</v>
      </c>
      <c r="E38" s="47">
        <f t="shared" si="6"/>
        <v>9</v>
      </c>
      <c r="F38" s="83" t="s">
        <v>280</v>
      </c>
      <c r="G38" s="84">
        <v>1</v>
      </c>
      <c r="H38" s="46" t="s">
        <v>180</v>
      </c>
      <c r="I38" s="46" t="s">
        <v>171</v>
      </c>
      <c r="J38" s="46" t="s">
        <v>12</v>
      </c>
      <c r="K38" s="46" t="str">
        <f t="shared" si="7"/>
        <v>100 Mbps</v>
      </c>
    </row>
    <row r="39" spans="2:11" ht="15.75" customHeight="1">
      <c r="B39" s="46" t="str">
        <f t="shared" si="4"/>
        <v>SW3T2</v>
      </c>
      <c r="C39" s="46" t="s">
        <v>30</v>
      </c>
      <c r="D39" s="46" t="str">
        <f t="shared" si="5"/>
        <v>PP3T2</v>
      </c>
      <c r="E39" s="47">
        <f t="shared" si="6"/>
        <v>10</v>
      </c>
      <c r="F39" s="83" t="s">
        <v>280</v>
      </c>
      <c r="G39" s="84">
        <v>2</v>
      </c>
      <c r="H39" s="46" t="s">
        <v>181</v>
      </c>
      <c r="I39" s="46" t="s">
        <v>171</v>
      </c>
      <c r="J39" s="46" t="s">
        <v>12</v>
      </c>
      <c r="K39" s="46" t="str">
        <f t="shared" si="7"/>
        <v>100 Mbps</v>
      </c>
    </row>
    <row r="40" spans="2:11" ht="15.75" customHeight="1">
      <c r="B40" s="46" t="str">
        <f t="shared" si="4"/>
        <v>SW3T2</v>
      </c>
      <c r="C40" s="46" t="s">
        <v>32</v>
      </c>
      <c r="D40" s="46" t="str">
        <f t="shared" si="5"/>
        <v>PP3T2</v>
      </c>
      <c r="E40" s="47">
        <f t="shared" si="6"/>
        <v>11</v>
      </c>
      <c r="F40" s="83" t="s">
        <v>280</v>
      </c>
      <c r="G40" s="84">
        <v>3</v>
      </c>
      <c r="H40" s="46" t="s">
        <v>182</v>
      </c>
      <c r="I40" s="46" t="s">
        <v>171</v>
      </c>
      <c r="J40" s="46" t="s">
        <v>12</v>
      </c>
      <c r="K40" s="46" t="str">
        <f t="shared" si="7"/>
        <v>100 Mbps</v>
      </c>
    </row>
    <row r="41" spans="2:11" ht="15.75" customHeight="1">
      <c r="B41" s="46" t="str">
        <f t="shared" si="4"/>
        <v>SW3T2</v>
      </c>
      <c r="C41" s="46" t="s">
        <v>34</v>
      </c>
      <c r="D41" s="46" t="str">
        <f t="shared" si="5"/>
        <v>PP3T2</v>
      </c>
      <c r="E41" s="47">
        <f t="shared" si="6"/>
        <v>12</v>
      </c>
      <c r="F41" s="83" t="s">
        <v>280</v>
      </c>
      <c r="G41" s="84">
        <v>4</v>
      </c>
      <c r="H41" s="46" t="s">
        <v>183</v>
      </c>
      <c r="I41" s="46" t="s">
        <v>171</v>
      </c>
      <c r="J41" s="46" t="s">
        <v>12</v>
      </c>
      <c r="K41" s="46" t="str">
        <f t="shared" si="7"/>
        <v>100 Mbps</v>
      </c>
    </row>
    <row r="42" spans="2:11" ht="15.75" customHeight="1">
      <c r="B42" s="46" t="str">
        <f t="shared" si="4"/>
        <v>SW3T2</v>
      </c>
      <c r="C42" s="46" t="s">
        <v>36</v>
      </c>
      <c r="D42" s="46" t="str">
        <f t="shared" si="5"/>
        <v>PP3T2</v>
      </c>
      <c r="E42" s="47">
        <f t="shared" si="6"/>
        <v>13</v>
      </c>
      <c r="F42" s="83" t="s">
        <v>281</v>
      </c>
      <c r="G42" s="84">
        <v>1</v>
      </c>
      <c r="H42" s="46" t="s">
        <v>184</v>
      </c>
      <c r="I42" s="46" t="s">
        <v>171</v>
      </c>
      <c r="J42" s="46" t="s">
        <v>12</v>
      </c>
      <c r="K42" s="46" t="str">
        <f t="shared" si="7"/>
        <v>100 Mbps</v>
      </c>
    </row>
    <row r="43" spans="2:11" ht="15.75" customHeight="1">
      <c r="B43" s="46" t="str">
        <f t="shared" si="4"/>
        <v>SW3T2</v>
      </c>
      <c r="C43" s="46" t="s">
        <v>38</v>
      </c>
      <c r="D43" s="46" t="str">
        <f t="shared" si="5"/>
        <v>PP3T2</v>
      </c>
      <c r="E43" s="47">
        <f t="shared" si="6"/>
        <v>14</v>
      </c>
      <c r="F43" s="83" t="s">
        <v>281</v>
      </c>
      <c r="G43" s="84">
        <v>2</v>
      </c>
      <c r="H43" s="46" t="s">
        <v>185</v>
      </c>
      <c r="I43" s="46" t="s">
        <v>171</v>
      </c>
      <c r="J43" s="46" t="s">
        <v>12</v>
      </c>
      <c r="K43" s="46" t="str">
        <f t="shared" si="7"/>
        <v>100 Mbps</v>
      </c>
    </row>
    <row r="44" spans="2:11" ht="15.75" customHeight="1">
      <c r="B44" s="46" t="str">
        <f t="shared" si="4"/>
        <v>SW3T2</v>
      </c>
      <c r="C44" s="46" t="s">
        <v>40</v>
      </c>
      <c r="D44" s="46" t="str">
        <f t="shared" si="5"/>
        <v>PP3T2</v>
      </c>
      <c r="E44" s="47">
        <f t="shared" si="6"/>
        <v>15</v>
      </c>
      <c r="F44" s="83" t="s">
        <v>281</v>
      </c>
      <c r="G44" s="84">
        <v>3</v>
      </c>
      <c r="H44" s="46" t="s">
        <v>186</v>
      </c>
      <c r="I44" s="46" t="s">
        <v>171</v>
      </c>
      <c r="J44" s="46" t="s">
        <v>12</v>
      </c>
      <c r="K44" s="46" t="str">
        <f t="shared" si="7"/>
        <v>100 Mbps</v>
      </c>
    </row>
    <row r="45" spans="2:11" ht="15.75" customHeight="1">
      <c r="B45" s="46" t="str">
        <f t="shared" si="4"/>
        <v>SW3T2</v>
      </c>
      <c r="C45" s="46" t="s">
        <v>42</v>
      </c>
      <c r="D45" s="46" t="str">
        <f t="shared" si="5"/>
        <v>PP3T2</v>
      </c>
      <c r="E45" s="47">
        <f t="shared" si="6"/>
        <v>16</v>
      </c>
      <c r="F45" s="83" t="s">
        <v>281</v>
      </c>
      <c r="G45" s="84">
        <v>4</v>
      </c>
      <c r="H45" s="46" t="s">
        <v>187</v>
      </c>
      <c r="I45" s="46" t="s">
        <v>171</v>
      </c>
      <c r="J45" s="46" t="s">
        <v>12</v>
      </c>
      <c r="K45" s="46" t="str">
        <f t="shared" si="7"/>
        <v>100 Mbps</v>
      </c>
    </row>
    <row r="46" spans="2:11" ht="15.75" customHeight="1">
      <c r="B46" s="46" t="str">
        <f t="shared" si="4"/>
        <v>SW3T2</v>
      </c>
      <c r="C46" s="46" t="s">
        <v>44</v>
      </c>
      <c r="D46" s="46" t="str">
        <f t="shared" si="5"/>
        <v>PP3T2</v>
      </c>
      <c r="E46" s="47">
        <f t="shared" si="6"/>
        <v>17</v>
      </c>
      <c r="F46" s="83" t="s">
        <v>282</v>
      </c>
      <c r="G46" s="84">
        <v>1</v>
      </c>
      <c r="H46" s="46" t="s">
        <v>188</v>
      </c>
      <c r="I46" s="46" t="s">
        <v>171</v>
      </c>
      <c r="J46" s="46" t="s">
        <v>12</v>
      </c>
      <c r="K46" s="46" t="str">
        <f t="shared" si="7"/>
        <v>100 Mbps</v>
      </c>
    </row>
    <row r="47" spans="2:11" ht="15.75" customHeight="1">
      <c r="B47" s="46" t="str">
        <f t="shared" si="4"/>
        <v>SW3T2</v>
      </c>
      <c r="C47" s="46" t="s">
        <v>46</v>
      </c>
      <c r="D47" s="46" t="str">
        <f t="shared" si="5"/>
        <v>PP3T2</v>
      </c>
      <c r="E47" s="47">
        <f t="shared" si="6"/>
        <v>18</v>
      </c>
      <c r="F47" s="83" t="s">
        <v>282</v>
      </c>
      <c r="G47" s="84">
        <v>2</v>
      </c>
      <c r="H47" s="46" t="s">
        <v>189</v>
      </c>
      <c r="I47" s="46" t="s">
        <v>171</v>
      </c>
      <c r="J47" s="46" t="s">
        <v>12</v>
      </c>
      <c r="K47" s="46" t="str">
        <f t="shared" si="7"/>
        <v>100 Mbps</v>
      </c>
    </row>
    <row r="48" spans="2:11" ht="15.75" customHeight="1">
      <c r="B48" s="46" t="str">
        <f t="shared" si="4"/>
        <v>SW3T2</v>
      </c>
      <c r="C48" s="46" t="s">
        <v>48</v>
      </c>
      <c r="D48" s="46" t="str">
        <f t="shared" si="5"/>
        <v>PP3T2</v>
      </c>
      <c r="E48" s="47">
        <f t="shared" si="6"/>
        <v>19</v>
      </c>
      <c r="F48" s="83" t="s">
        <v>282</v>
      </c>
      <c r="G48" s="84">
        <v>3</v>
      </c>
      <c r="H48" s="46" t="s">
        <v>190</v>
      </c>
      <c r="I48" s="46" t="s">
        <v>171</v>
      </c>
      <c r="J48" s="46" t="s">
        <v>12</v>
      </c>
      <c r="K48" s="46" t="str">
        <f t="shared" si="7"/>
        <v>100 Mbps</v>
      </c>
    </row>
    <row r="49" spans="2:11" ht="15.75" customHeight="1">
      <c r="B49" s="46" t="str">
        <f t="shared" si="4"/>
        <v>SW3T2</v>
      </c>
      <c r="C49" s="46" t="s">
        <v>50</v>
      </c>
      <c r="D49" s="46" t="str">
        <f t="shared" si="5"/>
        <v>PP3T2</v>
      </c>
      <c r="E49" s="47">
        <f t="shared" si="6"/>
        <v>20</v>
      </c>
      <c r="F49" s="83" t="s">
        <v>282</v>
      </c>
      <c r="G49" s="84">
        <v>4</v>
      </c>
      <c r="H49" s="46" t="s">
        <v>191</v>
      </c>
      <c r="I49" s="46" t="s">
        <v>171</v>
      </c>
      <c r="J49" s="46" t="s">
        <v>12</v>
      </c>
      <c r="K49" s="46" t="str">
        <f t="shared" si="7"/>
        <v>100 Mbps</v>
      </c>
    </row>
    <row r="50" spans="2:11" ht="15.75" customHeight="1">
      <c r="B50" s="46" t="str">
        <f t="shared" si="4"/>
        <v>SW3T2</v>
      </c>
      <c r="C50" s="46" t="s">
        <v>52</v>
      </c>
      <c r="D50" s="46" t="str">
        <f t="shared" si="5"/>
        <v>PP3T2</v>
      </c>
      <c r="E50" s="47">
        <f t="shared" si="6"/>
        <v>21</v>
      </c>
      <c r="F50" s="83" t="s">
        <v>283</v>
      </c>
      <c r="G50" s="84">
        <v>1</v>
      </c>
      <c r="H50" s="46" t="s">
        <v>170</v>
      </c>
      <c r="I50" s="46" t="s">
        <v>171</v>
      </c>
      <c r="J50" s="46" t="s">
        <v>12</v>
      </c>
      <c r="K50" s="46" t="str">
        <f t="shared" si="7"/>
        <v>100 Mbps</v>
      </c>
    </row>
    <row r="51" spans="2:11" ht="15.75" customHeight="1">
      <c r="B51" s="81" t="str">
        <f t="shared" si="4"/>
        <v>SW3T2</v>
      </c>
      <c r="C51" s="81" t="s">
        <v>54</v>
      </c>
      <c r="D51" s="81" t="str">
        <f t="shared" si="5"/>
        <v>PP3T2</v>
      </c>
      <c r="E51" s="82">
        <f t="shared" si="6"/>
        <v>22</v>
      </c>
      <c r="F51" s="81"/>
      <c r="G51" s="82"/>
      <c r="H51" s="81"/>
      <c r="I51" s="81" t="s">
        <v>171</v>
      </c>
      <c r="J51" s="81" t="s">
        <v>55</v>
      </c>
      <c r="K51" s="81"/>
    </row>
    <row r="52" spans="2:11" ht="15.75" customHeight="1">
      <c r="B52" s="43" t="str">
        <f t="shared" si="4"/>
        <v>SW3T2</v>
      </c>
      <c r="C52" s="43" t="s">
        <v>56</v>
      </c>
      <c r="D52" s="43" t="str">
        <f t="shared" si="5"/>
        <v>PP3T2</v>
      </c>
      <c r="E52" s="44">
        <f t="shared" si="6"/>
        <v>23</v>
      </c>
      <c r="F52" s="43"/>
      <c r="G52" s="44"/>
      <c r="H52" s="43"/>
      <c r="I52" s="43" t="s">
        <v>171</v>
      </c>
      <c r="J52" s="43" t="s">
        <v>55</v>
      </c>
      <c r="K52" s="43"/>
    </row>
    <row r="53" spans="2:11" ht="15.75" customHeight="1">
      <c r="B53" s="43" t="str">
        <f t="shared" si="4"/>
        <v>SW3T2</v>
      </c>
      <c r="C53" s="43" t="s">
        <v>57</v>
      </c>
      <c r="D53" s="43" t="str">
        <f t="shared" si="5"/>
        <v>PP3T2</v>
      </c>
      <c r="E53" s="44">
        <f t="shared" si="6"/>
        <v>24</v>
      </c>
      <c r="F53" s="43"/>
      <c r="G53" s="44"/>
      <c r="H53" s="43"/>
      <c r="I53" s="43" t="s">
        <v>171</v>
      </c>
      <c r="J53" s="43" t="s">
        <v>55</v>
      </c>
      <c r="K53" s="43"/>
    </row>
    <row r="54" spans="2:11" ht="15.75" customHeight="1"/>
    <row r="55" spans="2:11" ht="15.75" customHeight="1"/>
    <row r="56" spans="2:11" ht="15.75" customHeight="1"/>
    <row r="57" spans="2:11" ht="15.75" customHeight="1"/>
    <row r="58" spans="2:11" ht="15.75" customHeight="1"/>
    <row r="59" spans="2:11" ht="15.75" customHeight="1"/>
    <row r="60" spans="2:11" ht="15.75" customHeight="1"/>
    <row r="61" spans="2:11" ht="15.75" customHeight="1"/>
    <row r="62" spans="2:11" ht="15.75" customHeight="1"/>
    <row r="63" spans="2:11" ht="15.75" customHeight="1"/>
    <row r="64" spans="2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8">
    <mergeCell ref="B3:C3"/>
    <mergeCell ref="D3:E3"/>
    <mergeCell ref="F3:G3"/>
    <mergeCell ref="J3:J4"/>
    <mergeCell ref="K3:K4"/>
    <mergeCell ref="B4:C4"/>
    <mergeCell ref="D4:E4"/>
    <mergeCell ref="F4:G4"/>
  </mergeCells>
  <phoneticPr fontId="14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1002"/>
  <sheetViews>
    <sheetView topLeftCell="A46" workbookViewId="0">
      <selection activeCell="G24" sqref="G24"/>
    </sheetView>
  </sheetViews>
  <sheetFormatPr defaultColWidth="14.42578125" defaultRowHeight="15" customHeight="1"/>
  <cols>
    <col min="1" max="1" width="8.7109375" customWidth="1"/>
    <col min="2" max="2" width="13.85546875" customWidth="1"/>
    <col min="3" max="5" width="8.7109375" customWidth="1"/>
    <col min="6" max="6" width="11.42578125" customWidth="1"/>
    <col min="7" max="7" width="8.7109375" customWidth="1"/>
    <col min="8" max="8" width="15.42578125" customWidth="1"/>
    <col min="9" max="9" width="16" customWidth="1"/>
    <col min="10" max="10" width="9.28515625" customWidth="1"/>
    <col min="11" max="11" width="14.7109375" customWidth="1"/>
    <col min="12" max="26" width="8.7109375" customWidth="1"/>
  </cols>
  <sheetData>
    <row r="3" spans="2:11" ht="16.5">
      <c r="B3" s="86" t="s">
        <v>83</v>
      </c>
      <c r="C3" s="87"/>
      <c r="D3" s="114" t="s">
        <v>144</v>
      </c>
      <c r="E3" s="87"/>
      <c r="F3" s="114" t="s">
        <v>110</v>
      </c>
      <c r="G3" s="87"/>
      <c r="H3" s="20" t="s">
        <v>145</v>
      </c>
      <c r="I3" s="4" t="s">
        <v>3</v>
      </c>
      <c r="J3" s="88" t="s">
        <v>4</v>
      </c>
      <c r="K3" s="115" t="s">
        <v>5</v>
      </c>
    </row>
    <row r="4" spans="2:11" ht="16.5">
      <c r="B4" s="92" t="s">
        <v>6</v>
      </c>
      <c r="C4" s="89"/>
      <c r="D4" s="116" t="s">
        <v>6</v>
      </c>
      <c r="E4" s="89"/>
      <c r="F4" s="116" t="s">
        <v>6</v>
      </c>
      <c r="G4" s="89"/>
      <c r="H4" s="19" t="s">
        <v>6</v>
      </c>
      <c r="I4" s="6"/>
      <c r="J4" s="89"/>
      <c r="K4" s="89"/>
    </row>
    <row r="5" spans="2:11" ht="16.5">
      <c r="B5" s="7" t="s">
        <v>97</v>
      </c>
      <c r="C5" s="7" t="s">
        <v>8</v>
      </c>
      <c r="D5" s="7" t="s">
        <v>192</v>
      </c>
      <c r="E5" s="8">
        <v>1</v>
      </c>
      <c r="F5" s="7" t="s">
        <v>193</v>
      </c>
      <c r="G5" s="8">
        <v>1</v>
      </c>
      <c r="H5" s="7" t="s">
        <v>194</v>
      </c>
      <c r="I5" s="7" t="s">
        <v>195</v>
      </c>
      <c r="J5" s="7" t="s">
        <v>12</v>
      </c>
      <c r="K5" s="7" t="s">
        <v>13</v>
      </c>
    </row>
    <row r="6" spans="2:11" ht="16.5">
      <c r="B6" s="7" t="str">
        <f t="shared" ref="B6:B16" si="0">B5</f>
        <v>SW6T4</v>
      </c>
      <c r="C6" s="7" t="s">
        <v>14</v>
      </c>
      <c r="D6" s="7" t="str">
        <f t="shared" ref="D6:D16" si="1">D5</f>
        <v>PP6T4</v>
      </c>
      <c r="E6" s="8">
        <f t="shared" ref="E6:E16" si="2">E5+1</f>
        <v>2</v>
      </c>
      <c r="F6" s="7" t="s">
        <v>193</v>
      </c>
      <c r="G6" s="8">
        <v>2</v>
      </c>
      <c r="H6" s="7" t="s">
        <v>196</v>
      </c>
      <c r="I6" s="7" t="s">
        <v>195</v>
      </c>
      <c r="J6" s="7" t="s">
        <v>12</v>
      </c>
      <c r="K6" s="7" t="str">
        <f t="shared" ref="K6:K16" si="3">K5</f>
        <v>100 Mbps</v>
      </c>
    </row>
    <row r="7" spans="2:11" ht="16.5">
      <c r="B7" s="7" t="str">
        <f t="shared" si="0"/>
        <v>SW6T4</v>
      </c>
      <c r="C7" s="7" t="s">
        <v>16</v>
      </c>
      <c r="D7" s="7" t="str">
        <f t="shared" si="1"/>
        <v>PP6T4</v>
      </c>
      <c r="E7" s="8">
        <f t="shared" si="2"/>
        <v>3</v>
      </c>
      <c r="F7" s="7" t="s">
        <v>193</v>
      </c>
      <c r="G7" s="8">
        <v>3</v>
      </c>
      <c r="H7" s="7" t="s">
        <v>197</v>
      </c>
      <c r="I7" s="7" t="s">
        <v>195</v>
      </c>
      <c r="J7" s="7" t="s">
        <v>12</v>
      </c>
      <c r="K7" s="7" t="str">
        <f t="shared" si="3"/>
        <v>100 Mbps</v>
      </c>
    </row>
    <row r="8" spans="2:11" ht="16.5">
      <c r="B8" s="7" t="str">
        <f t="shared" si="0"/>
        <v>SW6T4</v>
      </c>
      <c r="C8" s="7" t="s">
        <v>18</v>
      </c>
      <c r="D8" s="7" t="str">
        <f t="shared" si="1"/>
        <v>PP6T4</v>
      </c>
      <c r="E8" s="8">
        <f t="shared" si="2"/>
        <v>4</v>
      </c>
      <c r="F8" s="7" t="s">
        <v>193</v>
      </c>
      <c r="G8" s="8">
        <v>4</v>
      </c>
      <c r="H8" s="7" t="s">
        <v>198</v>
      </c>
      <c r="I8" s="7" t="s">
        <v>195</v>
      </c>
      <c r="J8" s="7" t="s">
        <v>12</v>
      </c>
      <c r="K8" s="7" t="str">
        <f t="shared" si="3"/>
        <v>100 Mbps</v>
      </c>
    </row>
    <row r="9" spans="2:11" ht="16.5">
      <c r="B9" s="7" t="str">
        <f t="shared" si="0"/>
        <v>SW6T4</v>
      </c>
      <c r="C9" s="7" t="s">
        <v>20</v>
      </c>
      <c r="D9" s="7" t="str">
        <f t="shared" si="1"/>
        <v>PP6T4</v>
      </c>
      <c r="E9" s="8">
        <f t="shared" si="2"/>
        <v>5</v>
      </c>
      <c r="F9" s="7" t="s">
        <v>199</v>
      </c>
      <c r="G9" s="8">
        <v>1</v>
      </c>
      <c r="H9" s="7" t="s">
        <v>200</v>
      </c>
      <c r="I9" s="7" t="s">
        <v>195</v>
      </c>
      <c r="J9" s="7" t="s">
        <v>12</v>
      </c>
      <c r="K9" s="7" t="str">
        <f t="shared" si="3"/>
        <v>100 Mbps</v>
      </c>
    </row>
    <row r="10" spans="2:11" ht="16.5">
      <c r="B10" s="7" t="str">
        <f t="shared" si="0"/>
        <v>SW6T4</v>
      </c>
      <c r="C10" s="7" t="s">
        <v>22</v>
      </c>
      <c r="D10" s="7" t="str">
        <f t="shared" si="1"/>
        <v>PP6T4</v>
      </c>
      <c r="E10" s="8">
        <f t="shared" si="2"/>
        <v>6</v>
      </c>
      <c r="F10" s="7" t="s">
        <v>199</v>
      </c>
      <c r="G10" s="8">
        <v>2</v>
      </c>
      <c r="H10" s="7" t="s">
        <v>201</v>
      </c>
      <c r="I10" s="7" t="s">
        <v>195</v>
      </c>
      <c r="J10" s="7" t="s">
        <v>12</v>
      </c>
      <c r="K10" s="7" t="str">
        <f t="shared" si="3"/>
        <v>100 Mbps</v>
      </c>
    </row>
    <row r="11" spans="2:11" ht="16.5">
      <c r="B11" s="7" t="str">
        <f t="shared" si="0"/>
        <v>SW6T4</v>
      </c>
      <c r="C11" s="7" t="s">
        <v>24</v>
      </c>
      <c r="D11" s="7" t="str">
        <f t="shared" si="1"/>
        <v>PP6T4</v>
      </c>
      <c r="E11" s="8">
        <f t="shared" si="2"/>
        <v>7</v>
      </c>
      <c r="F11" s="7" t="s">
        <v>199</v>
      </c>
      <c r="G11" s="8">
        <v>3</v>
      </c>
      <c r="H11" s="7" t="s">
        <v>202</v>
      </c>
      <c r="I11" s="7" t="s">
        <v>195</v>
      </c>
      <c r="J11" s="7" t="s">
        <v>12</v>
      </c>
      <c r="K11" s="7" t="str">
        <f t="shared" si="3"/>
        <v>100 Mbps</v>
      </c>
    </row>
    <row r="12" spans="2:11" ht="16.5">
      <c r="B12" s="7" t="str">
        <f t="shared" si="0"/>
        <v>SW6T4</v>
      </c>
      <c r="C12" s="7" t="s">
        <v>26</v>
      </c>
      <c r="D12" s="7" t="str">
        <f t="shared" si="1"/>
        <v>PP6T4</v>
      </c>
      <c r="E12" s="8">
        <f t="shared" si="2"/>
        <v>8</v>
      </c>
      <c r="F12" s="7" t="s">
        <v>199</v>
      </c>
      <c r="G12" s="8">
        <v>4</v>
      </c>
      <c r="H12" s="7" t="s">
        <v>203</v>
      </c>
      <c r="I12" s="7" t="s">
        <v>195</v>
      </c>
      <c r="J12" s="7" t="s">
        <v>12</v>
      </c>
      <c r="K12" s="7" t="str">
        <f t="shared" si="3"/>
        <v>100 Mbps</v>
      </c>
    </row>
    <row r="13" spans="2:11" ht="16.5">
      <c r="B13" s="7" t="str">
        <f t="shared" si="0"/>
        <v>SW6T4</v>
      </c>
      <c r="C13" s="7" t="s">
        <v>28</v>
      </c>
      <c r="D13" s="7" t="str">
        <f t="shared" si="1"/>
        <v>PP6T4</v>
      </c>
      <c r="E13" s="8">
        <f t="shared" si="2"/>
        <v>9</v>
      </c>
      <c r="F13" s="7" t="s">
        <v>204</v>
      </c>
      <c r="G13" s="8">
        <v>1</v>
      </c>
      <c r="H13" s="7" t="s">
        <v>205</v>
      </c>
      <c r="I13" s="7" t="s">
        <v>195</v>
      </c>
      <c r="J13" s="7" t="s">
        <v>12</v>
      </c>
      <c r="K13" s="7" t="str">
        <f t="shared" si="3"/>
        <v>100 Mbps</v>
      </c>
    </row>
    <row r="14" spans="2:11" ht="16.5">
      <c r="B14" s="7" t="str">
        <f t="shared" si="0"/>
        <v>SW6T4</v>
      </c>
      <c r="C14" s="7" t="s">
        <v>30</v>
      </c>
      <c r="D14" s="7" t="str">
        <f t="shared" si="1"/>
        <v>PP6T4</v>
      </c>
      <c r="E14" s="8">
        <f t="shared" si="2"/>
        <v>10</v>
      </c>
      <c r="F14" s="7" t="s">
        <v>204</v>
      </c>
      <c r="G14" s="8">
        <v>2</v>
      </c>
      <c r="H14" s="7" t="s">
        <v>206</v>
      </c>
      <c r="I14" s="7" t="s">
        <v>195</v>
      </c>
      <c r="J14" s="7" t="s">
        <v>12</v>
      </c>
      <c r="K14" s="7" t="str">
        <f t="shared" si="3"/>
        <v>100 Mbps</v>
      </c>
    </row>
    <row r="15" spans="2:11" ht="16.5">
      <c r="B15" s="7" t="str">
        <f t="shared" si="0"/>
        <v>SW6T4</v>
      </c>
      <c r="C15" s="7" t="s">
        <v>32</v>
      </c>
      <c r="D15" s="7" t="str">
        <f t="shared" si="1"/>
        <v>PP6T4</v>
      </c>
      <c r="E15" s="8">
        <f t="shared" si="2"/>
        <v>11</v>
      </c>
      <c r="F15" s="7" t="s">
        <v>204</v>
      </c>
      <c r="G15" s="8">
        <v>3</v>
      </c>
      <c r="H15" s="7" t="s">
        <v>207</v>
      </c>
      <c r="I15" s="7" t="s">
        <v>195</v>
      </c>
      <c r="J15" s="7" t="s">
        <v>12</v>
      </c>
      <c r="K15" s="7" t="str">
        <f t="shared" si="3"/>
        <v>100 Mbps</v>
      </c>
    </row>
    <row r="16" spans="2:11" ht="16.5">
      <c r="B16" s="7" t="str">
        <f t="shared" si="0"/>
        <v>SW6T4</v>
      </c>
      <c r="C16" s="7" t="s">
        <v>34</v>
      </c>
      <c r="D16" s="7" t="str">
        <f t="shared" si="1"/>
        <v>PP6T4</v>
      </c>
      <c r="E16" s="8">
        <f t="shared" si="2"/>
        <v>12</v>
      </c>
      <c r="F16" s="7" t="s">
        <v>204</v>
      </c>
      <c r="G16" s="8">
        <v>4</v>
      </c>
      <c r="H16" s="7" t="s">
        <v>208</v>
      </c>
      <c r="I16" s="7" t="s">
        <v>195</v>
      </c>
      <c r="J16" s="7" t="s">
        <v>12</v>
      </c>
      <c r="K16" s="7" t="str">
        <f t="shared" si="3"/>
        <v>100 Mbps</v>
      </c>
    </row>
    <row r="17" spans="1:11" ht="16.5">
      <c r="A17" s="9"/>
      <c r="B17" s="14"/>
      <c r="C17" s="14"/>
      <c r="D17" s="14"/>
      <c r="E17" s="15"/>
      <c r="F17" s="14"/>
      <c r="G17" s="15"/>
      <c r="H17" s="14"/>
      <c r="I17" s="14"/>
      <c r="J17" s="14"/>
      <c r="K17" s="14"/>
    </row>
    <row r="18" spans="1:11" ht="16.5">
      <c r="B18" s="16" t="str">
        <f>B16</f>
        <v>SW6T4</v>
      </c>
      <c r="C18" s="16" t="s">
        <v>36</v>
      </c>
      <c r="D18" s="16" t="str">
        <f>D16</f>
        <v>PP6T4</v>
      </c>
      <c r="E18" s="17">
        <f>E16+1</f>
        <v>13</v>
      </c>
      <c r="F18" s="16" t="s">
        <v>209</v>
      </c>
      <c r="G18" s="17">
        <v>1</v>
      </c>
      <c r="H18" s="16" t="s">
        <v>210</v>
      </c>
      <c r="I18" s="16" t="s">
        <v>211</v>
      </c>
      <c r="J18" s="16" t="s">
        <v>12</v>
      </c>
      <c r="K18" s="16" t="str">
        <f>K16</f>
        <v>100 Mbps</v>
      </c>
    </row>
    <row r="19" spans="1:11" ht="16.5">
      <c r="B19" s="16" t="str">
        <f t="shared" ref="B19:B21" si="4">B18</f>
        <v>SW6T4</v>
      </c>
      <c r="C19" s="16" t="s">
        <v>38</v>
      </c>
      <c r="D19" s="16" t="str">
        <f t="shared" ref="D19:D21" si="5">D18</f>
        <v>PP6T4</v>
      </c>
      <c r="E19" s="17">
        <f t="shared" ref="E19:E21" si="6">E18+1</f>
        <v>14</v>
      </c>
      <c r="F19" s="16" t="s">
        <v>209</v>
      </c>
      <c r="G19" s="17">
        <v>2</v>
      </c>
      <c r="H19" s="16" t="s">
        <v>212</v>
      </c>
      <c r="I19" s="16" t="s">
        <v>211</v>
      </c>
      <c r="J19" s="16" t="s">
        <v>12</v>
      </c>
      <c r="K19" s="16" t="str">
        <f t="shared" ref="K19:K21" si="7">K18</f>
        <v>100 Mbps</v>
      </c>
    </row>
    <row r="20" spans="1:11" ht="16.5">
      <c r="B20" s="16" t="str">
        <f t="shared" si="4"/>
        <v>SW6T4</v>
      </c>
      <c r="C20" s="16" t="s">
        <v>40</v>
      </c>
      <c r="D20" s="16" t="str">
        <f t="shared" si="5"/>
        <v>PP6T4</v>
      </c>
      <c r="E20" s="17">
        <f t="shared" si="6"/>
        <v>15</v>
      </c>
      <c r="F20" s="16" t="s">
        <v>209</v>
      </c>
      <c r="G20" s="17">
        <v>3</v>
      </c>
      <c r="H20" s="16" t="s">
        <v>213</v>
      </c>
      <c r="I20" s="16" t="s">
        <v>211</v>
      </c>
      <c r="J20" s="16" t="s">
        <v>12</v>
      </c>
      <c r="K20" s="16" t="str">
        <f t="shared" si="7"/>
        <v>100 Mbps</v>
      </c>
    </row>
    <row r="21" spans="1:11" ht="16.5">
      <c r="B21" s="16" t="str">
        <f t="shared" si="4"/>
        <v>SW6T4</v>
      </c>
      <c r="C21" s="16" t="s">
        <v>42</v>
      </c>
      <c r="D21" s="16" t="str">
        <f t="shared" si="5"/>
        <v>PP6T4</v>
      </c>
      <c r="E21" s="17">
        <f t="shared" si="6"/>
        <v>16</v>
      </c>
      <c r="F21" s="16" t="s">
        <v>209</v>
      </c>
      <c r="G21" s="17">
        <v>4</v>
      </c>
      <c r="H21" s="16" t="s">
        <v>214</v>
      </c>
      <c r="I21" s="16" t="s">
        <v>211</v>
      </c>
      <c r="J21" s="16" t="s">
        <v>12</v>
      </c>
      <c r="K21" s="16" t="str">
        <f t="shared" si="7"/>
        <v>100 Mbps</v>
      </c>
    </row>
    <row r="22" spans="1:11" ht="15.75" customHeight="1">
      <c r="A22" s="9"/>
      <c r="B22" s="14"/>
      <c r="C22" s="14"/>
      <c r="D22" s="14"/>
      <c r="E22" s="15"/>
      <c r="F22" s="14"/>
      <c r="G22" s="15"/>
      <c r="H22" s="14"/>
      <c r="I22" s="14"/>
      <c r="J22" s="14"/>
      <c r="K22" s="14"/>
    </row>
    <row r="23" spans="1:11" ht="15.75" customHeight="1">
      <c r="B23" s="7" t="str">
        <f>B21</f>
        <v>SW6T4</v>
      </c>
      <c r="C23" s="7" t="s">
        <v>44</v>
      </c>
      <c r="D23" s="7" t="str">
        <f>D21</f>
        <v>PP6T4</v>
      </c>
      <c r="E23" s="8">
        <f>E21+1</f>
        <v>17</v>
      </c>
      <c r="F23" s="7" t="s">
        <v>215</v>
      </c>
      <c r="G23" s="8">
        <v>1</v>
      </c>
      <c r="H23" s="7" t="s">
        <v>216</v>
      </c>
      <c r="I23" s="7" t="s">
        <v>217</v>
      </c>
      <c r="J23" s="7" t="s">
        <v>12</v>
      </c>
      <c r="K23" s="7" t="str">
        <f>K21</f>
        <v>100 Mbps</v>
      </c>
    </row>
    <row r="24" spans="1:11" ht="15.75" customHeight="1">
      <c r="B24" s="7" t="str">
        <f t="shared" ref="B24:B30" si="8">B23</f>
        <v>SW6T4</v>
      </c>
      <c r="C24" s="7" t="s">
        <v>46</v>
      </c>
      <c r="D24" s="7" t="str">
        <f t="shared" ref="D24:D30" si="9">D23</f>
        <v>PP6T4</v>
      </c>
      <c r="E24" s="8">
        <f t="shared" ref="E24:E30" si="10">E23+1</f>
        <v>18</v>
      </c>
      <c r="F24" s="7" t="s">
        <v>215</v>
      </c>
      <c r="G24" s="8">
        <v>2</v>
      </c>
      <c r="H24" s="7" t="s">
        <v>218</v>
      </c>
      <c r="I24" s="7" t="s">
        <v>217</v>
      </c>
      <c r="J24" s="7" t="s">
        <v>12</v>
      </c>
      <c r="K24" s="7" t="str">
        <f t="shared" ref="K24:K26" si="11">K23</f>
        <v>100 Mbps</v>
      </c>
    </row>
    <row r="25" spans="1:11" ht="15.75" customHeight="1">
      <c r="B25" s="7" t="str">
        <f t="shared" si="8"/>
        <v>SW6T4</v>
      </c>
      <c r="C25" s="7" t="s">
        <v>48</v>
      </c>
      <c r="D25" s="7" t="str">
        <f t="shared" si="9"/>
        <v>PP6T4</v>
      </c>
      <c r="E25" s="8">
        <f t="shared" si="10"/>
        <v>19</v>
      </c>
      <c r="F25" s="7" t="s">
        <v>219</v>
      </c>
      <c r="G25" s="8">
        <v>1</v>
      </c>
      <c r="H25" s="7" t="s">
        <v>220</v>
      </c>
      <c r="I25" s="7" t="s">
        <v>217</v>
      </c>
      <c r="J25" s="7" t="s">
        <v>12</v>
      </c>
      <c r="K25" s="7" t="str">
        <f t="shared" si="11"/>
        <v>100 Mbps</v>
      </c>
    </row>
    <row r="26" spans="1:11" ht="15.75" customHeight="1">
      <c r="B26" s="11" t="str">
        <f t="shared" si="8"/>
        <v>SW6T4</v>
      </c>
      <c r="C26" s="11" t="s">
        <v>50</v>
      </c>
      <c r="D26" s="11" t="str">
        <f t="shared" si="9"/>
        <v>PP6T4</v>
      </c>
      <c r="E26" s="12">
        <f t="shared" si="10"/>
        <v>20</v>
      </c>
      <c r="F26" s="11" t="s">
        <v>219</v>
      </c>
      <c r="G26" s="12">
        <v>2</v>
      </c>
      <c r="H26" s="11"/>
      <c r="I26" s="11" t="s">
        <v>217</v>
      </c>
      <c r="J26" s="11" t="s">
        <v>55</v>
      </c>
      <c r="K26" s="11" t="str">
        <f t="shared" si="11"/>
        <v>100 Mbps</v>
      </c>
    </row>
    <row r="27" spans="1:11" ht="15.75" customHeight="1">
      <c r="B27" s="11" t="str">
        <f t="shared" si="8"/>
        <v>SW6T4</v>
      </c>
      <c r="C27" s="11" t="s">
        <v>52</v>
      </c>
      <c r="D27" s="11" t="str">
        <f t="shared" si="9"/>
        <v>PP6T4</v>
      </c>
      <c r="E27" s="12">
        <f t="shared" si="10"/>
        <v>21</v>
      </c>
      <c r="F27" s="11"/>
      <c r="G27" s="12"/>
      <c r="H27" s="11"/>
      <c r="I27" s="11"/>
      <c r="J27" s="11"/>
      <c r="K27" s="11"/>
    </row>
    <row r="28" spans="1:11" ht="15.75" customHeight="1">
      <c r="B28" s="11" t="str">
        <f t="shared" si="8"/>
        <v>SW6T4</v>
      </c>
      <c r="C28" s="11" t="s">
        <v>54</v>
      </c>
      <c r="D28" s="11" t="str">
        <f t="shared" si="9"/>
        <v>PP6T4</v>
      </c>
      <c r="E28" s="12">
        <f t="shared" si="10"/>
        <v>22</v>
      </c>
      <c r="F28" s="11"/>
      <c r="G28" s="12"/>
      <c r="H28" s="11"/>
      <c r="I28" s="11"/>
      <c r="J28" s="11"/>
      <c r="K28" s="11"/>
    </row>
    <row r="29" spans="1:11" ht="15.75" customHeight="1">
      <c r="B29" s="11" t="str">
        <f t="shared" si="8"/>
        <v>SW6T4</v>
      </c>
      <c r="C29" s="11" t="s">
        <v>56</v>
      </c>
      <c r="D29" s="11" t="str">
        <f t="shared" si="9"/>
        <v>PP6T4</v>
      </c>
      <c r="E29" s="12">
        <f t="shared" si="10"/>
        <v>23</v>
      </c>
      <c r="F29" s="11"/>
      <c r="G29" s="12"/>
      <c r="H29" s="11"/>
      <c r="I29" s="11"/>
      <c r="J29" s="11"/>
      <c r="K29" s="11"/>
    </row>
    <row r="30" spans="1:11" ht="15.75" customHeight="1">
      <c r="B30" s="11" t="str">
        <f t="shared" si="8"/>
        <v>SW6T4</v>
      </c>
      <c r="C30" s="11" t="s">
        <v>57</v>
      </c>
      <c r="D30" s="11" t="str">
        <f t="shared" si="9"/>
        <v>PP6T4</v>
      </c>
      <c r="E30" s="12">
        <f t="shared" si="10"/>
        <v>24</v>
      </c>
      <c r="F30" s="11"/>
      <c r="G30" s="12"/>
      <c r="H30" s="11"/>
      <c r="I30" s="11"/>
      <c r="J30" s="11"/>
      <c r="K30" s="11"/>
    </row>
    <row r="31" spans="1:11" ht="15.75" customHeight="1">
      <c r="B31" s="11"/>
      <c r="C31" s="11"/>
      <c r="D31" s="11"/>
      <c r="E31" s="12"/>
      <c r="F31" s="11"/>
      <c r="G31" s="12"/>
      <c r="H31" s="11"/>
      <c r="I31" s="11"/>
      <c r="J31" s="11"/>
      <c r="K31" s="11"/>
    </row>
    <row r="32" spans="1:11" ht="15.75" customHeight="1">
      <c r="B32" s="7" t="s">
        <v>99</v>
      </c>
      <c r="C32" s="7" t="s">
        <v>8</v>
      </c>
      <c r="D32" s="7" t="s">
        <v>221</v>
      </c>
      <c r="E32" s="8">
        <v>1</v>
      </c>
      <c r="F32" s="7" t="s">
        <v>222</v>
      </c>
      <c r="G32" s="8">
        <v>1</v>
      </c>
      <c r="H32" s="7" t="s">
        <v>223</v>
      </c>
      <c r="I32" s="7" t="s">
        <v>217</v>
      </c>
      <c r="J32" s="7" t="s">
        <v>12</v>
      </c>
      <c r="K32" s="7" t="s">
        <v>13</v>
      </c>
    </row>
    <row r="33" spans="2:11" ht="15.75" customHeight="1">
      <c r="B33" s="7" t="s">
        <v>99</v>
      </c>
      <c r="C33" s="7" t="s">
        <v>14</v>
      </c>
      <c r="D33" s="7" t="s">
        <v>221</v>
      </c>
      <c r="E33" s="8">
        <f t="shared" ref="E33:E55" si="12">E32+1</f>
        <v>2</v>
      </c>
      <c r="F33" s="7" t="s">
        <v>222</v>
      </c>
      <c r="G33" s="8">
        <v>2</v>
      </c>
      <c r="H33" s="7" t="s">
        <v>224</v>
      </c>
      <c r="I33" s="7" t="s">
        <v>217</v>
      </c>
      <c r="J33" s="7" t="s">
        <v>12</v>
      </c>
      <c r="K33" s="7" t="s">
        <v>13</v>
      </c>
    </row>
    <row r="34" spans="2:11" ht="15.75" customHeight="1">
      <c r="B34" s="7" t="str">
        <f t="shared" ref="B34:B55" si="13">B33</f>
        <v>SW7T4</v>
      </c>
      <c r="C34" s="7" t="s">
        <v>16</v>
      </c>
      <c r="D34" s="7" t="str">
        <f t="shared" ref="D34:D55" si="14">D33</f>
        <v>PP7T4</v>
      </c>
      <c r="E34" s="8">
        <f t="shared" si="12"/>
        <v>3</v>
      </c>
      <c r="F34" s="7" t="s">
        <v>222</v>
      </c>
      <c r="G34" s="8">
        <v>3</v>
      </c>
      <c r="H34" s="7" t="s">
        <v>225</v>
      </c>
      <c r="I34" s="7" t="s">
        <v>217</v>
      </c>
      <c r="J34" s="7" t="s">
        <v>12</v>
      </c>
      <c r="K34" s="7" t="str">
        <f t="shared" ref="K34:K51" si="15">K33</f>
        <v>100 Mbps</v>
      </c>
    </row>
    <row r="35" spans="2:11" ht="15.75" customHeight="1">
      <c r="B35" s="7" t="str">
        <f t="shared" si="13"/>
        <v>SW7T4</v>
      </c>
      <c r="C35" s="7" t="s">
        <v>18</v>
      </c>
      <c r="D35" s="7" t="str">
        <f t="shared" si="14"/>
        <v>PP7T4</v>
      </c>
      <c r="E35" s="8">
        <f t="shared" si="12"/>
        <v>4</v>
      </c>
      <c r="F35" s="7" t="s">
        <v>222</v>
      </c>
      <c r="G35" s="8">
        <v>4</v>
      </c>
      <c r="H35" s="7" t="s">
        <v>226</v>
      </c>
      <c r="I35" s="7" t="s">
        <v>217</v>
      </c>
      <c r="J35" s="7" t="s">
        <v>12</v>
      </c>
      <c r="K35" s="7" t="str">
        <f t="shared" si="15"/>
        <v>100 Mbps</v>
      </c>
    </row>
    <row r="36" spans="2:11" ht="15.75" customHeight="1">
      <c r="B36" s="7" t="str">
        <f t="shared" si="13"/>
        <v>SW7T4</v>
      </c>
      <c r="C36" s="7" t="s">
        <v>20</v>
      </c>
      <c r="D36" s="7" t="str">
        <f t="shared" si="14"/>
        <v>PP7T4</v>
      </c>
      <c r="E36" s="8">
        <f t="shared" si="12"/>
        <v>5</v>
      </c>
      <c r="F36" s="7" t="s">
        <v>227</v>
      </c>
      <c r="G36" s="8">
        <v>1</v>
      </c>
      <c r="H36" s="7" t="s">
        <v>228</v>
      </c>
      <c r="I36" s="7" t="s">
        <v>217</v>
      </c>
      <c r="J36" s="7" t="s">
        <v>12</v>
      </c>
      <c r="K36" s="7" t="str">
        <f t="shared" si="15"/>
        <v>100 Mbps</v>
      </c>
    </row>
    <row r="37" spans="2:11" ht="15.75" customHeight="1">
      <c r="B37" s="7" t="str">
        <f t="shared" si="13"/>
        <v>SW7T4</v>
      </c>
      <c r="C37" s="7" t="s">
        <v>22</v>
      </c>
      <c r="D37" s="7" t="str">
        <f t="shared" si="14"/>
        <v>PP7T4</v>
      </c>
      <c r="E37" s="8">
        <f t="shared" si="12"/>
        <v>6</v>
      </c>
      <c r="F37" s="7" t="s">
        <v>227</v>
      </c>
      <c r="G37" s="8">
        <v>2</v>
      </c>
      <c r="H37" s="7" t="s">
        <v>229</v>
      </c>
      <c r="I37" s="7" t="s">
        <v>217</v>
      </c>
      <c r="J37" s="7" t="s">
        <v>12</v>
      </c>
      <c r="K37" s="7" t="str">
        <f t="shared" si="15"/>
        <v>100 Mbps</v>
      </c>
    </row>
    <row r="38" spans="2:11" ht="15.75" customHeight="1">
      <c r="B38" s="7" t="str">
        <f t="shared" si="13"/>
        <v>SW7T4</v>
      </c>
      <c r="C38" s="7" t="s">
        <v>24</v>
      </c>
      <c r="D38" s="7" t="str">
        <f t="shared" si="14"/>
        <v>PP7T4</v>
      </c>
      <c r="E38" s="8">
        <f t="shared" si="12"/>
        <v>7</v>
      </c>
      <c r="F38" s="7" t="s">
        <v>227</v>
      </c>
      <c r="G38" s="8">
        <v>3</v>
      </c>
      <c r="H38" s="7" t="s">
        <v>230</v>
      </c>
      <c r="I38" s="7" t="s">
        <v>217</v>
      </c>
      <c r="J38" s="7" t="s">
        <v>12</v>
      </c>
      <c r="K38" s="7" t="str">
        <f t="shared" si="15"/>
        <v>100 Mbps</v>
      </c>
    </row>
    <row r="39" spans="2:11" ht="15.75" customHeight="1">
      <c r="B39" s="7" t="str">
        <f t="shared" si="13"/>
        <v>SW7T4</v>
      </c>
      <c r="C39" s="7" t="s">
        <v>26</v>
      </c>
      <c r="D39" s="7" t="str">
        <f t="shared" si="14"/>
        <v>PP7T4</v>
      </c>
      <c r="E39" s="8">
        <f t="shared" si="12"/>
        <v>8</v>
      </c>
      <c r="F39" s="7" t="s">
        <v>227</v>
      </c>
      <c r="G39" s="8">
        <v>4</v>
      </c>
      <c r="H39" s="7" t="s">
        <v>231</v>
      </c>
      <c r="I39" s="7" t="s">
        <v>217</v>
      </c>
      <c r="J39" s="7" t="s">
        <v>12</v>
      </c>
      <c r="K39" s="7" t="str">
        <f t="shared" si="15"/>
        <v>100 Mbps</v>
      </c>
    </row>
    <row r="40" spans="2:11" ht="15.75" customHeight="1">
      <c r="B40" s="7" t="str">
        <f t="shared" si="13"/>
        <v>SW7T4</v>
      </c>
      <c r="C40" s="7" t="s">
        <v>28</v>
      </c>
      <c r="D40" s="7" t="str">
        <f t="shared" si="14"/>
        <v>PP7T4</v>
      </c>
      <c r="E40" s="8">
        <f t="shared" si="12"/>
        <v>9</v>
      </c>
      <c r="F40" s="7" t="s">
        <v>232</v>
      </c>
      <c r="G40" s="8">
        <v>1</v>
      </c>
      <c r="H40" s="7" t="s">
        <v>233</v>
      </c>
      <c r="I40" s="7" t="s">
        <v>217</v>
      </c>
      <c r="J40" s="7" t="s">
        <v>12</v>
      </c>
      <c r="K40" s="7" t="str">
        <f t="shared" si="15"/>
        <v>100 Mbps</v>
      </c>
    </row>
    <row r="41" spans="2:11" ht="15.75" customHeight="1">
      <c r="B41" s="7" t="str">
        <f t="shared" si="13"/>
        <v>SW7T4</v>
      </c>
      <c r="C41" s="7" t="s">
        <v>30</v>
      </c>
      <c r="D41" s="7" t="str">
        <f t="shared" si="14"/>
        <v>PP7T4</v>
      </c>
      <c r="E41" s="8">
        <f t="shared" si="12"/>
        <v>10</v>
      </c>
      <c r="F41" s="7" t="s">
        <v>232</v>
      </c>
      <c r="G41" s="8">
        <v>2</v>
      </c>
      <c r="H41" s="7" t="s">
        <v>234</v>
      </c>
      <c r="I41" s="7" t="s">
        <v>217</v>
      </c>
      <c r="J41" s="7" t="s">
        <v>12</v>
      </c>
      <c r="K41" s="7" t="str">
        <f t="shared" si="15"/>
        <v>100 Mbps</v>
      </c>
    </row>
    <row r="42" spans="2:11" ht="15.75" customHeight="1">
      <c r="B42" s="7" t="str">
        <f t="shared" si="13"/>
        <v>SW7T4</v>
      </c>
      <c r="C42" s="7" t="s">
        <v>32</v>
      </c>
      <c r="D42" s="7" t="str">
        <f t="shared" si="14"/>
        <v>PP7T4</v>
      </c>
      <c r="E42" s="8">
        <f t="shared" si="12"/>
        <v>11</v>
      </c>
      <c r="F42" s="7" t="s">
        <v>232</v>
      </c>
      <c r="G42" s="8">
        <v>3</v>
      </c>
      <c r="H42" s="7" t="s">
        <v>235</v>
      </c>
      <c r="I42" s="7" t="s">
        <v>217</v>
      </c>
      <c r="J42" s="7" t="s">
        <v>12</v>
      </c>
      <c r="K42" s="7" t="str">
        <f t="shared" si="15"/>
        <v>100 Mbps</v>
      </c>
    </row>
    <row r="43" spans="2:11" ht="15.75" customHeight="1">
      <c r="B43" s="7" t="str">
        <f t="shared" si="13"/>
        <v>SW7T4</v>
      </c>
      <c r="C43" s="7" t="s">
        <v>34</v>
      </c>
      <c r="D43" s="7" t="str">
        <f t="shared" si="14"/>
        <v>PP7T4</v>
      </c>
      <c r="E43" s="8">
        <f t="shared" si="12"/>
        <v>12</v>
      </c>
      <c r="F43" s="7" t="s">
        <v>232</v>
      </c>
      <c r="G43" s="8">
        <v>4</v>
      </c>
      <c r="H43" s="7" t="s">
        <v>236</v>
      </c>
      <c r="I43" s="7" t="s">
        <v>217</v>
      </c>
      <c r="J43" s="7" t="s">
        <v>12</v>
      </c>
      <c r="K43" s="7" t="str">
        <f t="shared" si="15"/>
        <v>100 Mbps</v>
      </c>
    </row>
    <row r="44" spans="2:11" ht="15.75" customHeight="1">
      <c r="B44" s="7" t="str">
        <f t="shared" si="13"/>
        <v>SW7T4</v>
      </c>
      <c r="C44" s="7" t="s">
        <v>36</v>
      </c>
      <c r="D44" s="7" t="str">
        <f t="shared" si="14"/>
        <v>PP7T4</v>
      </c>
      <c r="E44" s="8">
        <f t="shared" si="12"/>
        <v>13</v>
      </c>
      <c r="F44" s="7" t="s">
        <v>237</v>
      </c>
      <c r="G44" s="8">
        <v>1</v>
      </c>
      <c r="H44" s="7" t="s">
        <v>238</v>
      </c>
      <c r="I44" s="7" t="s">
        <v>217</v>
      </c>
      <c r="J44" s="7" t="s">
        <v>12</v>
      </c>
      <c r="K44" s="7" t="str">
        <f t="shared" si="15"/>
        <v>100 Mbps</v>
      </c>
    </row>
    <row r="45" spans="2:11" ht="15.75" customHeight="1">
      <c r="B45" s="7" t="str">
        <f t="shared" si="13"/>
        <v>SW7T4</v>
      </c>
      <c r="C45" s="7" t="s">
        <v>38</v>
      </c>
      <c r="D45" s="7" t="str">
        <f t="shared" si="14"/>
        <v>PP7T4</v>
      </c>
      <c r="E45" s="8">
        <f t="shared" si="12"/>
        <v>14</v>
      </c>
      <c r="F45" s="7" t="s">
        <v>237</v>
      </c>
      <c r="G45" s="8">
        <v>2</v>
      </c>
      <c r="H45" s="7" t="s">
        <v>239</v>
      </c>
      <c r="I45" s="7" t="s">
        <v>217</v>
      </c>
      <c r="J45" s="7" t="s">
        <v>12</v>
      </c>
      <c r="K45" s="7" t="str">
        <f t="shared" si="15"/>
        <v>100 Mbps</v>
      </c>
    </row>
    <row r="46" spans="2:11" ht="15.75" customHeight="1">
      <c r="B46" s="7" t="str">
        <f t="shared" si="13"/>
        <v>SW7T4</v>
      </c>
      <c r="C46" s="7" t="s">
        <v>40</v>
      </c>
      <c r="D46" s="7" t="str">
        <f t="shared" si="14"/>
        <v>PP7T4</v>
      </c>
      <c r="E46" s="8">
        <f t="shared" si="12"/>
        <v>15</v>
      </c>
      <c r="F46" s="7" t="s">
        <v>237</v>
      </c>
      <c r="G46" s="8">
        <v>3</v>
      </c>
      <c r="H46" s="7" t="s">
        <v>240</v>
      </c>
      <c r="I46" s="7" t="s">
        <v>217</v>
      </c>
      <c r="J46" s="7" t="s">
        <v>12</v>
      </c>
      <c r="K46" s="7" t="str">
        <f t="shared" si="15"/>
        <v>100 Mbps</v>
      </c>
    </row>
    <row r="47" spans="2:11" ht="15.75" customHeight="1">
      <c r="B47" s="7" t="str">
        <f t="shared" si="13"/>
        <v>SW7T4</v>
      </c>
      <c r="C47" s="7" t="s">
        <v>42</v>
      </c>
      <c r="D47" s="7" t="str">
        <f t="shared" si="14"/>
        <v>PP7T4</v>
      </c>
      <c r="E47" s="8">
        <f t="shared" si="12"/>
        <v>16</v>
      </c>
      <c r="F47" s="7" t="s">
        <v>237</v>
      </c>
      <c r="G47" s="8">
        <v>4</v>
      </c>
      <c r="H47" s="7" t="s">
        <v>241</v>
      </c>
      <c r="I47" s="7" t="s">
        <v>217</v>
      </c>
      <c r="J47" s="7" t="s">
        <v>12</v>
      </c>
      <c r="K47" s="7" t="str">
        <f t="shared" si="15"/>
        <v>100 Mbps</v>
      </c>
    </row>
    <row r="48" spans="2:11" ht="15.75" customHeight="1">
      <c r="B48" s="7" t="str">
        <f t="shared" si="13"/>
        <v>SW7T4</v>
      </c>
      <c r="C48" s="7" t="s">
        <v>44</v>
      </c>
      <c r="D48" s="7" t="str">
        <f t="shared" si="14"/>
        <v>PP7T4</v>
      </c>
      <c r="E48" s="8">
        <f t="shared" si="12"/>
        <v>17</v>
      </c>
      <c r="F48" s="7" t="s">
        <v>242</v>
      </c>
      <c r="G48" s="8">
        <v>1</v>
      </c>
      <c r="H48" s="7" t="s">
        <v>243</v>
      </c>
      <c r="I48" s="7" t="s">
        <v>217</v>
      </c>
      <c r="J48" s="7" t="s">
        <v>12</v>
      </c>
      <c r="K48" s="7" t="str">
        <f t="shared" si="15"/>
        <v>100 Mbps</v>
      </c>
    </row>
    <row r="49" spans="2:11" ht="15.75" customHeight="1">
      <c r="B49" s="7" t="str">
        <f t="shared" si="13"/>
        <v>SW7T4</v>
      </c>
      <c r="C49" s="7" t="s">
        <v>46</v>
      </c>
      <c r="D49" s="7" t="str">
        <f t="shared" si="14"/>
        <v>PP7T4</v>
      </c>
      <c r="E49" s="8">
        <f t="shared" si="12"/>
        <v>18</v>
      </c>
      <c r="F49" s="7" t="s">
        <v>242</v>
      </c>
      <c r="G49" s="8">
        <v>2</v>
      </c>
      <c r="H49" s="7" t="s">
        <v>244</v>
      </c>
      <c r="I49" s="7" t="s">
        <v>217</v>
      </c>
      <c r="J49" s="7" t="s">
        <v>12</v>
      </c>
      <c r="K49" s="7" t="str">
        <f t="shared" si="15"/>
        <v>100 Mbps</v>
      </c>
    </row>
    <row r="50" spans="2:11" ht="15.75" customHeight="1">
      <c r="B50" s="7" t="str">
        <f t="shared" si="13"/>
        <v>SW7T4</v>
      </c>
      <c r="C50" s="7" t="s">
        <v>48</v>
      </c>
      <c r="D50" s="7" t="str">
        <f t="shared" si="14"/>
        <v>PP7T4</v>
      </c>
      <c r="E50" s="8">
        <f t="shared" si="12"/>
        <v>19</v>
      </c>
      <c r="F50" s="7" t="s">
        <v>242</v>
      </c>
      <c r="G50" s="8">
        <v>3</v>
      </c>
      <c r="H50" s="7" t="s">
        <v>245</v>
      </c>
      <c r="I50" s="7" t="s">
        <v>217</v>
      </c>
      <c r="J50" s="7" t="s">
        <v>12</v>
      </c>
      <c r="K50" s="7" t="str">
        <f t="shared" si="15"/>
        <v>100 Mbps</v>
      </c>
    </row>
    <row r="51" spans="2:11" ht="15.75" customHeight="1">
      <c r="B51" s="7" t="str">
        <f t="shared" si="13"/>
        <v>SW7T4</v>
      </c>
      <c r="C51" s="7" t="s">
        <v>50</v>
      </c>
      <c r="D51" s="7" t="str">
        <f t="shared" si="14"/>
        <v>PP7T4</v>
      </c>
      <c r="E51" s="8">
        <f t="shared" si="12"/>
        <v>20</v>
      </c>
      <c r="F51" s="7" t="s">
        <v>242</v>
      </c>
      <c r="G51" s="8">
        <v>4</v>
      </c>
      <c r="H51" s="7" t="s">
        <v>246</v>
      </c>
      <c r="I51" s="7" t="s">
        <v>217</v>
      </c>
      <c r="J51" s="7" t="s">
        <v>12</v>
      </c>
      <c r="K51" s="7" t="str">
        <f t="shared" si="15"/>
        <v>100 Mbps</v>
      </c>
    </row>
    <row r="52" spans="2:11" ht="15.75" customHeight="1">
      <c r="B52" s="11" t="str">
        <f t="shared" si="13"/>
        <v>SW7T4</v>
      </c>
      <c r="C52" s="11" t="s">
        <v>52</v>
      </c>
      <c r="D52" s="11" t="str">
        <f t="shared" si="14"/>
        <v>PP7T4</v>
      </c>
      <c r="E52" s="12">
        <f t="shared" si="12"/>
        <v>21</v>
      </c>
      <c r="F52" s="11"/>
      <c r="G52" s="18"/>
      <c r="H52" s="18"/>
      <c r="I52" s="18"/>
      <c r="J52" s="18" t="s">
        <v>247</v>
      </c>
      <c r="K52" s="11"/>
    </row>
    <row r="53" spans="2:11" ht="15.75" customHeight="1">
      <c r="B53" s="11" t="str">
        <f t="shared" si="13"/>
        <v>SW7T4</v>
      </c>
      <c r="C53" s="11" t="s">
        <v>54</v>
      </c>
      <c r="D53" s="11" t="str">
        <f t="shared" si="14"/>
        <v>PP7T4</v>
      </c>
      <c r="E53" s="12">
        <f t="shared" si="12"/>
        <v>22</v>
      </c>
      <c r="F53" s="11"/>
      <c r="G53" s="18"/>
      <c r="H53" s="18"/>
      <c r="I53" s="18"/>
      <c r="J53" s="18" t="s">
        <v>247</v>
      </c>
      <c r="K53" s="11"/>
    </row>
    <row r="54" spans="2:11" ht="15.75" customHeight="1">
      <c r="B54" s="11" t="str">
        <f t="shared" si="13"/>
        <v>SW7T4</v>
      </c>
      <c r="C54" s="11" t="s">
        <v>56</v>
      </c>
      <c r="D54" s="11" t="str">
        <f t="shared" si="14"/>
        <v>PP7T4</v>
      </c>
      <c r="E54" s="12">
        <f t="shared" si="12"/>
        <v>23</v>
      </c>
      <c r="F54" s="11"/>
      <c r="G54" s="18"/>
      <c r="H54" s="18"/>
      <c r="I54" s="18"/>
      <c r="J54" s="18" t="s">
        <v>247</v>
      </c>
      <c r="K54" s="11"/>
    </row>
    <row r="55" spans="2:11" ht="15.75" customHeight="1">
      <c r="B55" s="11" t="str">
        <f t="shared" si="13"/>
        <v>SW7T4</v>
      </c>
      <c r="C55" s="11" t="s">
        <v>57</v>
      </c>
      <c r="D55" s="11" t="str">
        <f t="shared" si="14"/>
        <v>PP7T4</v>
      </c>
      <c r="E55" s="12">
        <f t="shared" si="12"/>
        <v>24</v>
      </c>
      <c r="F55" s="11"/>
      <c r="G55" s="18"/>
      <c r="H55" s="18"/>
      <c r="I55" s="18"/>
      <c r="J55" s="18" t="s">
        <v>247</v>
      </c>
      <c r="K55" s="11"/>
    </row>
    <row r="56" spans="2:11" ht="15.75" customHeight="1"/>
    <row r="57" spans="2:11" ht="15.75" customHeight="1"/>
    <row r="58" spans="2:11" ht="15.75" customHeight="1"/>
    <row r="59" spans="2:11" ht="15.75" customHeight="1"/>
    <row r="60" spans="2:11" ht="15.75" customHeight="1"/>
    <row r="61" spans="2:11" ht="15.75" customHeight="1"/>
    <row r="62" spans="2:11" ht="15.75" customHeight="1"/>
    <row r="63" spans="2:11" ht="15.75" customHeight="1"/>
    <row r="64" spans="2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8">
    <mergeCell ref="B3:C3"/>
    <mergeCell ref="D3:E3"/>
    <mergeCell ref="F3:G3"/>
    <mergeCell ref="J3:J4"/>
    <mergeCell ref="K3:K4"/>
    <mergeCell ref="B4:C4"/>
    <mergeCell ref="D4:E4"/>
    <mergeCell ref="F4:G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MDF-Đầu Cuối</vt:lpstr>
      <vt:lpstr>MDF-IDF</vt:lpstr>
      <vt:lpstr>IDF1</vt:lpstr>
      <vt:lpstr>IDF2</vt:lpstr>
      <vt:lpstr>IDF4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tran</dc:creator>
  <cp:lastModifiedBy>duc tran</cp:lastModifiedBy>
  <dcterms:created xsi:type="dcterms:W3CDTF">2024-07-07T13:05:45Z</dcterms:created>
  <dcterms:modified xsi:type="dcterms:W3CDTF">2024-07-14T05:14:34Z</dcterms:modified>
</cp:coreProperties>
</file>